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509" documentId="6_{7005FAEC-A017-46ED-A0E7-E8B870EB4520}" xr6:coauthVersionLast="47" xr6:coauthVersionMax="47" xr10:uidLastSave="{FA54C501-1CC2-450E-8302-262A9E4D23DF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Lending!$A$2:$Q$6941</definedName>
    <definedName name="_xlnm._FilterDatabase" localSheetId="1" hidden="1">'Quality &amp; Downtime'!$A$2:$AB$2720</definedName>
    <definedName name="_xlnm._FilterDatabase" localSheetId="4" hidden="1">Rework!$A$2:$P$970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1" r:id="rId10"/>
    <pivotCache cacheId="2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720" i="1" l="1"/>
  <c r="O2720" i="1"/>
  <c r="K2592" i="7"/>
  <c r="L2592" i="7" s="1"/>
  <c r="C2592" i="7"/>
  <c r="B2592" i="7"/>
  <c r="S2685" i="1" l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B538" i="6"/>
  <c r="C538" i="6"/>
  <c r="N542" i="6" l="1"/>
  <c r="N541" i="6" l="1"/>
  <c r="N540" i="6" l="1"/>
  <c r="N539" i="6"/>
  <c r="N537" i="6"/>
  <c r="N536" i="6"/>
  <c r="N442" i="6"/>
  <c r="S2659" i="1" l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602" i="7"/>
  <c r="L2602" i="7" s="1"/>
  <c r="C2602" i="7"/>
  <c r="B2602" i="7"/>
  <c r="K2599" i="7"/>
  <c r="L2599" i="7" s="1"/>
  <c r="K2597" i="7"/>
  <c r="L2597" i="7" s="1"/>
  <c r="C2597" i="7"/>
  <c r="B2597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N498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N493" i="6" l="1"/>
  <c r="I492" i="6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89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8" i="7"/>
  <c r="C2598" i="7"/>
  <c r="K2598" i="7"/>
  <c r="L2598" i="7" s="1"/>
  <c r="B2599" i="7"/>
  <c r="C2599" i="7"/>
  <c r="B2600" i="7"/>
  <c r="C2600" i="7"/>
  <c r="K2600" i="7"/>
  <c r="L2600" i="7" s="1"/>
  <c r="B2601" i="7"/>
  <c r="C2601" i="7"/>
  <c r="K2601" i="7"/>
  <c r="L2601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9" i="10" l="1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<sst xmlns="http://schemas.openxmlformats.org/spreadsheetml/2006/main" count="50917" uniqueCount="5035">
  <si>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</si>
  <si>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</si>
  <si>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</si>
  <si>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</si>
  <si>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</si>
  <si>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</si>
  <si>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</si>
  <si>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</si>
  <si>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</si>
  <si>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</si>
  <si>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</si>
  <si>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</si>
  <si>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</si>
  <si>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</si>
  <si>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</si>
  <si>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</si>
  <si>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</si>
  <si>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</si>
  <si>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</si>
  <si>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</si>
  <si>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</si>
  <si>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</si>
  <si>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</si>
  <si>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</si>
  <si>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</si>
  <si>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</si>
  <si>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</si>
  <si>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</si>
  <si>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</si>
  <si>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</si>
  <si>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</si>
  <si>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</si>
  <si>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</si>
  <si>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</si>
  <si>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</si>
  <si>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</si>
  <si>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</si>
  <si>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</si>
  <si>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</si>
  <si>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</si>
  <si>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</si>
  <si>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</si>
  <si>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</si>
  <si>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</si>
  <si>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</si>
  <si>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</si>
  <si>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</si>
  <si>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</si>
  <si>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</si>
  <si>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</si>
  <si>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</si>
  <si>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</si>
  <si>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</si>
  <si>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</si>
  <si>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</si>
  <si>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</si>
  <si>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</si>
  <si>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</si>
  <si>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</si>
  <si>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</si>
  <si>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</si>
  <si>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</si>
  <si>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</si>
  <si>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</si>
  <si>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</si>
  <si>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</si>
  <si>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</si>
  <si>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</si>
  <si>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</si>
  <si>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</si>
  <si>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</si>
  <si>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</si>
  <si>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</si>
  <si>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</si>
  <si>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</si>
  <si>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</si>
  <si>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</si>
  <si>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</si>
  <si>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</si>
  <si>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</si>
  <si>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</si>
  <si>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</si>
  <si>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</si>
  <si>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</si>
  <si>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</si>
  <si>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</si>
  <si>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</si>
  <si>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</si>
  <si>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</si>
  <si>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</si>
  <si>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</si>
  <si>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</si>
  <si>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</si>
  <si>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</si>
  <si>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</si>
  <si>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</si>
  <si>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</si>
  <si>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</si>
  <si>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</si>
  <si>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</si>
  <si>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</si>
  <si>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</si>
  <si>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</si>
  <si>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</si>
  <si>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</si>
  <si>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</si>
  <si>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</si>
  <si>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</si>
  <si>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</si>
  <si>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</si>
  <si>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</si>
  <si>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</si>
  <si>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</si>
  <si>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</si>
  <si>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</si>
  <si>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</si>
  <si>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</si>
  <si>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</si>
  <si>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</si>
  <si>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</si>
  <si>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</si>
  <si>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</si>
  <si>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</si>
  <si>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</si>
  <si>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</si>
  <si>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</si>
  <si>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</si>
  <si>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</si>
  <si>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</si>
  <si>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</si>
  <si>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</si>
  <si>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</si>
  <si>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</si>
  <si>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</si>
  <si>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</si>
  <si>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</si>
  <si>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</si>
  <si>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</si>
  <si>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</si>
  <si>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</si>
  <si>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</si>
  <si>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</si>
  <si>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</si>
  <si>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</si>
  <si>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</si>
  <si>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</si>
  <si>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</si>
  <si>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</si>
  <si>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</si>
  <si>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</si>
  <si>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</si>
  <si>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</si>
  <si>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</si>
  <si>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</si>
  <si>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</si>
  <si>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</si>
  <si>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</si>
  <si>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</si>
  <si>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</si>
  <si>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</si>
  <si>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</si>
  <si>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</si>
  <si>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</si>
  <si>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</si>
  <si>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</si>
  <si>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</si>
  <si>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</si>
  <si>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</si>
  <si>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</si>
  <si>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</si>
  <si>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</si>
  <si>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</si>
  <si>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</si>
  <si>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</si>
  <si>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</si>
  <si>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</si>
  <si>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</si>
  <si>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</si>
  <si>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</si>
  <si>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</si>
  <si>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</si>
  <si>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</si>
  <si>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</si>
  <si>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</si>
  <si>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</si>
  <si>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</si>
  <si>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</si>
  <si>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</si>
  <si>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</si>
  <si>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</si>
  <si>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</si>
  <si>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</si>
  <si>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</si>
  <si>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</si>
  <si>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</si>
  <si>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</si>
  <si>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</si>
  <si>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</si>
  <si>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</si>
  <si>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</si>
  <si>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</si>
  <si>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</si>
  <si>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</si>
  <si>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</si>
  <si>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</si>
  <si>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</si>
  <si>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</si>
  <si>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</si>
  <si>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</si>
  <si>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</si>
  <si>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</si>
  <si>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</si>
  <si>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</si>
  <si>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</si>
  <si>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</si>
  <si>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</si>
  <si>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</si>
  <si>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</si>
  <si>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</si>
  <si>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</si>
  <si>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</si>
  <si>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</si>
  <si>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</si>
  <si>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</si>
  <si>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</si>
  <si>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</si>
  <si>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</si>
  <si>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</si>
  <si>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</si>
  <si>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</si>
  <si>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</si>
  <si>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</si>
  <si>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</si>
  <si>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</si>
  <si>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</si>
  <si>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</si>
  <si>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</si>
  <si>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</si>
  <si>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</si>
  <si>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</si>
  <si>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</si>
  <si>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</si>
  <si>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</si>
  <si>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</si>
  <si>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</si>
  <si>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</si>
  <si>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</si>
  <si>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</si>
  <si>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</si>
  <si>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</si>
  <si>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</si>
  <si>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</si>
  <si>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</si>
  <si>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</si>
  <si>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</si>
  <si>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</si>
  <si>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</si>
  <si>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</si>
  <si>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</si>
  <si>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</si>
  <si>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</si>
  <si>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</si>
  <si>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</si>
  <si>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</si>
  <si>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</si>
  <si>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</si>
  <si>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</si>
  <si>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</si>
  <si>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</si>
  <si>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</si>
  <si>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</si>
  <si>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</si>
  <si>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</si>
  <si>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</si>
  <si>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</si>
  <si>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</si>
  <si>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</si>
  <si>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</si>
  <si>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</si>
  <si>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</si>
  <si>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</si>
  <si>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</si>
  <si>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</si>
  <si>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</si>
  <si>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</si>
  <si>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</si>
  <si>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</si>
  <si>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</si>
  <si>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</si>
  <si>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</si>
  <si>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</si>
  <si>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</si>
  <si>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</si>
  <si>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</si>
  <si>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</si>
  <si>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</si>
  <si>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</si>
  <si>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</si>
  <si>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</si>
  <si>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</si>
  <si>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</si>
  <si>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</si>
  <si>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</si>
  <si>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</si>
  <si>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</si>
  <si>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</si>
  <si>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</si>
  <si>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</si>
  <si>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</si>
  <si>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</si>
  <si>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</si>
  <si>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</si>
  <si>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</si>
  <si>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</si>
  <si>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</si>
  <si>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</si>
  <si>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</si>
  <si>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</si>
  <si>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</si>
  <si>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</si>
  <si>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</si>
  <si>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</si>
  <si>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</si>
  <si>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</si>
  <si>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</si>
  <si>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</si>
  <si>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</si>
  <si>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</si>
  <si>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</si>
  <si>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</si>
  <si>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</si>
  <si>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</si>
  <si>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</si>
  <si>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</si>
  <si>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</si>
  <si>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</si>
  <si>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</si>
  <si>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</si>
  <si>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</si>
  <si>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</si>
  <si>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</si>
  <si>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</si>
  <si>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</si>
  <si>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</si>
  <si>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</si>
  <si>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</si>
  <si>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</si>
  <si>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</si>
  <si>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</si>
  <si>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</si>
  <si>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</si>
  <si>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</si>
  <si>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</si>
  <si>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</si>
  <si>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</si>
  <si>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</si>
  <si>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</si>
  <si>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</si>
  <si>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</si>
  <si>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</si>
  <si>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</si>
  <si>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</si>
  <si>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</si>
  <si>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</si>
  <si>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</si>
  <si>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</si>
  <si>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</si>
  <si>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</si>
  <si>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</si>
  <si>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</si>
  <si>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</si>
  <si>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</si>
  <si>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</si>
  <si>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</si>
  <si>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</si>
  <si>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</si>
  <si>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</si>
  <si>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</si>
  <si>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</si>
  <si>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</si>
  <si>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</si>
  <si>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</si>
  <si>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</si>
  <si>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</si>
  <si>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</si>
  <si>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</si>
  <si>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</si>
  <si>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</si>
  <si>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</si>
  <si>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</si>
  <si>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</si>
  <si>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</si>
  <si>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</si>
  <si>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</si>
  <si>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</si>
  <si>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</si>
  <si>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</si>
  <si>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</si>
  <si>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</si>
  <si>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</si>
  <si>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</si>
  <si>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</si>
  <si>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</si>
  <si>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</si>
  <si>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</si>
  <si>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</si>
  <si>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</si>
  <si>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</si>
  <si>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</si>
  <si>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</si>
  <si>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</si>
  <si>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</si>
  <si>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</si>
  <si>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</si>
  <si>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</si>
  <si>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</si>
  <si>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</si>
  <si>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</si>
  <si>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</si>
  <si>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</si>
  <si>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</si>
  <si>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</si>
  <si>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</si>
  <si>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</si>
  <si>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</si>
  <si>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</si>
  <si>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</si>
  <si>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</si>
  <si>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</si>
  <si>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</si>
  <si>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</si>
  <si>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</si>
  <si>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</si>
  <si>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</si>
  <si>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</si>
  <si>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</si>
  <si>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</si>
  <si>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</si>
  <si>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</si>
  <si>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</si>
  <si>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</si>
  <si>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</si>
  <si>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</si>
  <si>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</si>
  <si>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</si>
  <si>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</si>
  <si>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</si>
  <si>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</si>
  <si>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</si>
  <si>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</si>
  <si>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</si>
  <si>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</si>
  <si>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</si>
  <si>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</si>
  <si>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</si>
  <si>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</si>
  <si>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</si>
  <si>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</si>
  <si>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</si>
  <si>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</si>
  <si>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</si>
  <si>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</si>
  <si>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</si>
  <si>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</si>
  <si>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</si>
  <si>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</si>
  <si>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</si>
  <si>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</si>
  <si>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</si>
  <si>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</si>
  <si>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</si>
  <si>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</si>
  <si>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</si>
  <si>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</si>
  <si>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</si>
  <si>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</si>
  <si>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</si>
  <si>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</si>
  <si>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</si>
  <si>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</si>
  <si>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</si>
  <si>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</si>
  <si>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</si>
  <si>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</si>
  <si>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</si>
  <si>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</si>
  <si>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</si>
  <si>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</si>
  <si>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</si>
  <si>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</si>
  <si>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</si>
  <si>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</si>
  <si>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</si>
  <si>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</si>
  <si>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</si>
  <si>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</si>
  <si>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</si>
  <si>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</si>
  <si>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</si>
  <si>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</si>
  <si>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</si>
  <si>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</si>
  <si>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</si>
  <si>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</si>
  <si>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</si>
  <si>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</si>
  <si>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</si>
  <si>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</si>
  <si>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</si>
  <si>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</si>
  <si>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</si>
  <si>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</si>
  <si>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</si>
  <si>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</si>
  <si>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</si>
  <si>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</si>
  <si>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</si>
  <si>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</si>
  <si>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</si>
  <si>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</si>
  <si>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</si>
  <si>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</si>
  <si>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</si>
  <si>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</si>
  <si>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</si>
  <si>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</si>
  <si>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</si>
  <si>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</si>
  <si>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</si>
  <si>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</si>
  <si>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</si>
  <si>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</si>
  <si>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</si>
  <si>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</si>
  <si>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</si>
  <si>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</si>
  <si>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</si>
  <si>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</si>
  <si>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</si>
  <si>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</si>
  <si>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</si>
  <si>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</si>
  <si>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</si>
  <si>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</si>
  <si>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</si>
  <si>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</si>
  <si>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</si>
  <si>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</si>
  <si>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</si>
  <si>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</si>
  <si>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</si>
  <si>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</si>
  <si>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</si>
  <si>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</si>
  <si>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</si>
  <si>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</si>
  <si>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</si>
  <si>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</si>
  <si>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</si>
  <si>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</si>
  <si>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</si>
  <si>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</si>
  <si>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</si>
  <si>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</si>
  <si>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</si>
  <si>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</si>
  <si>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</si>
  <si>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</si>
  <si>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</si>
  <si>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</si>
  <si>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</si>
  <si>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</si>
  <si>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</si>
  <si>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</si>
  <si>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</si>
  <si>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</si>
  <si>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</si>
  <si>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</si>
  <si>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</si>
  <si>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</si>
  <si>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</si>
  <si>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</si>
  <si>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</si>
  <si>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</si>
  <si>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</si>
  <si>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</si>
  <si>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</si>
  <si>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</si>
  <si>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</si>
  <si>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</si>
  <si>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</si>
  <si>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</si>
  <si>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</si>
  <si>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</si>
  <si>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</si>
  <si>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</si>
  <si>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</si>
  <si>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</si>
  <si>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</si>
  <si>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</si>
  <si>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</si>
  <si>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</si>
  <si>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</si>
  <si>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</si>
  <si>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</si>
  <si>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</si>
  <si>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</si>
  <si>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</si>
  <si>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</si>
  <si>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</si>
  <si>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</si>
  <si>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</si>
  <si>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</si>
  <si>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</si>
  <si>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</si>
  <si>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</si>
  <si>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</si>
  <si>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</si>
  <si>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</si>
  <si>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</si>
  <si>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</si>
  <si>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</si>
  <si>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</si>
  <si>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</si>
  <si>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</si>
  <si>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</si>
  <si>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</si>
  <si>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</si>
  <si>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</si>
  <si>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</si>
  <si>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</si>
  <si>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</si>
  <si>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</si>
  <si>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</si>
  <si>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</si>
  <si>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</si>
  <si>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</si>
  <si>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</si>
  <si>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</si>
  <si>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</si>
  <si>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</si>
  <si>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</si>
  <si>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</si>
  <si>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</si>
  <si>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</si>
  <si>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</si>
  <si>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</si>
  <si>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</si>
  <si>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</si>
  <si>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</si>
  <si>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</si>
  <si>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</si>
  <si>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</si>
  <si>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</si>
  <si>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</si>
  <si>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</si>
  <si>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</si>
  <si>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</si>
  <si>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</si>
  <si>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</si>
  <si>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</si>
  <si>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</si>
  <si>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</si>
  <si>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</si>
  <si>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</si>
  <si>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</si>
  <si>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</si>
  <si>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</si>
  <si>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</si>
  <si>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</si>
  <si>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</si>
  <si>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</si>
  <si>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</si>
  <si>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</si>
  <si>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</si>
  <si>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</si>
  <si>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</si>
  <si>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</si>
  <si>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</si>
  <si>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</si>
  <si>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</si>
  <si>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</si>
  <si>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</si>
  <si>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</si>
  <si>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</si>
  <si>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</si>
  <si>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</si>
  <si>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</si>
  <si>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</si>
  <si>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</si>
  <si>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</si>
  <si>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</si>
  <si>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</si>
  <si>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</si>
  <si>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</si>
  <si>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</si>
  <si>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</si>
  <si>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</si>
  <si>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</si>
  <si>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</si>
  <si>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</si>
  <si>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</si>
  <si>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</si>
  <si>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</si>
  <si>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</si>
  <si>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</si>
  <si>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</si>
  <si>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</si>
  <si>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</si>
  <si>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</si>
  <si>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</si>
  <si>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</si>
  <si>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</si>
  <si>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</si>
  <si>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</si>
  <si>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</si>
  <si>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</si>
  <si>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</si>
  <si>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</si>
  <si>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</si>
  <si>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</si>
  <si>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</si>
  <si>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</si>
  <si>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</si>
  <si>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</si>
  <si>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</si>
  <si>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</si>
  <si>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</si>
  <si>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</si>
  <si>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</si>
  <si>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</si>
  <si>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</si>
  <si>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</si>
  <si>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</si>
  <si>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</si>
  <si>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</si>
  <si>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</si>
  <si>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</si>
  <si>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</si>
  <si>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</si>
  <si>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</si>
  <si>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</si>
  <si>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</si>
  <si>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</si>
  <si>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</si>
  <si>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</si>
  <si>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</si>
  <si>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</si>
  <si>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</si>
  <si>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</si>
  <si>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</si>
  <si>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</si>
  <si>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</si>
  <si>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</si>
  <si>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</si>
  <si>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</si>
  <si>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</si>
  <si>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</si>
  <si>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</si>
  <si>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</si>
  <si>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</si>
  <si>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</si>
  <si>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</si>
  <si>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</si>
  <si>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</si>
  <si>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</si>
  <si>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</si>
  <si>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</si>
  <si>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</si>
  <si>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</si>
  <si>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</si>
  <si>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</si>
  <si>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</si>
  <si>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</si>
  <si>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</si>
  <si>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</si>
  <si>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</si>
  <si>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</si>
  <si>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</si>
  <si>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</si>
  <si>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</si>
  <si>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</si>
  <si>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</si>
  <si>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</si>
  <si>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</si>
  <si>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</si>
  <si>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</si>
  <si>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</si>
  <si>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</si>
  <si>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</si>
  <si>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</si>
  <si>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</si>
  <si>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</si>
  <si>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</si>
  <si>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</si>
  <si>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</si>
  <si>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</si>
  <si>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</si>
  <si>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</si>
  <si>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</si>
  <si>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</si>
  <si>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</si>
  <si>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</si>
  <si>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</si>
  <si>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</si>
  <si>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</si>
  <si>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</si>
  <si>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</si>
  <si>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</si>
  <si>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</si>
  <si>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</si>
  <si>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</si>
  <si>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</si>
  <si>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</si>
  <si>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</si>
  <si>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</si>
  <si>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</si>
  <si>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</si>
  <si>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</si>
  <si>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</si>
  <si>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</si>
  <si>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</si>
  <si>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</si>
  <si>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</si>
  <si>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</si>
  <si>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</si>
  <si>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</si>
  <si>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</si>
  <si>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</si>
  <si>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</si>
  <si>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</si>
  <si>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</si>
  <si>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</si>
  <si>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</si>
  <si>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</si>
  <si>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</si>
  <si>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</si>
  <si>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</si>
  <si>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</si>
  <si>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</si>
  <si>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</si>
  <si>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</si>
  <si>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</si>
  <si>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</si>
  <si>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</si>
  <si>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</si>
  <si>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</si>
  <si>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</si>
  <si>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</si>
  <si>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</si>
  <si>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</si>
  <si>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</si>
  <si>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</si>
  <si>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</si>
  <si>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</si>
  <si>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</si>
  <si>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</si>
  <si>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</si>
  <si>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</si>
  <si>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</si>
  <si>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</si>
  <si>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</si>
  <si>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</si>
  <si>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</si>
  <si>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</si>
  <si>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</si>
  <si>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</si>
  <si>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</si>
  <si>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</si>
  <si>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</si>
  <si>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</si>
  <si>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</si>
  <si>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</si>
  <si>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</si>
  <si>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</si>
  <si>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</si>
  <si>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</si>
  <si>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</si>
  <si>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</si>
  <si>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</si>
  <si>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</si>
  <si>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</si>
  <si>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</si>
  <si>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</si>
  <si>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</si>
  <si>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</si>
  <si>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</si>
  <si>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</si>
  <si>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</si>
  <si>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</si>
  <si>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</si>
  <si>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</si>
  <si>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</si>
  <si>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</si>
  <si>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</si>
  <si>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</si>
  <si>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</si>
  <si>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</si>
  <si>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</si>
  <si>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</si>
  <si>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</si>
  <si>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</si>
  <si>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</si>
  <si>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</si>
  <si>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</si>
  <si>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</si>
  <si>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</si>
  <si>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</si>
  <si>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</si>
  <si>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</si>
  <si>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</si>
  <si>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</si>
  <si>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</si>
  <si>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</si>
  <si>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</si>
  <si>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</si>
  <si>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</si>
  <si>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</si>
  <si>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</si>
  <si>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</si>
  <si>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</si>
  <si>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</si>
  <si>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</si>
  <si>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</si>
  <si>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</si>
  <si>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</si>
  <si>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</si>
  <si>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</si>
  <si>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</si>
  <si>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</si>
  <si>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</si>
  <si>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</si>
  <si>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</si>
  <si>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</si>
  <si>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</si>
  <si>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</si>
  <si>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</si>
  <si>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</si>
  <si>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</si>
  <si>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</si>
  <si>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</si>
  <si>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</si>
  <si>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</si>
  <si>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</si>
  <si>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</si>
  <si>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</si>
  <si>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</si>
  <si>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</si>
  <si>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</si>
  <si>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</si>
  <si>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</si>
  <si>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</si>
  <si>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</si>
  <si>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</si>
  <si>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</si>
  <si>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</si>
  <si>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</si>
  <si>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</si>
  <si>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</si>
  <si>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</si>
  <si>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</si>
  <si>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</si>
  <si>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</si>
  <si>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</si>
  <si>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</si>
  <si>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</si>
  <si>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</si>
  <si>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</si>
  <si>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</si>
  <si>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</si>
  <si>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</si>
  <si>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</si>
  <si>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</si>
  <si>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</si>
  <si>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</si>
  <si>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</si>
  <si>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</si>
  <si>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</si>
  <si>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</si>
  <si>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</si>
  <si>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</si>
  <si>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</si>
  <si>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</si>
  <si>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</si>
  <si>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</si>
  <si>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</si>
  <si>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</si>
  <si>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</si>
  <si>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</si>
  <si>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</si>
  <si>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</si>
  <si>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</si>
  <si>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</si>
  <si>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</si>
  <si>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</si>
  <si>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</si>
  <si>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</si>
  <si>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</si>
  <si>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</si>
  <si>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</si>
  <si>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</si>
  <si>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</si>
  <si>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</si>
  <si>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</si>
  <si>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</si>
  <si>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</si>
  <si>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</si>
  <si>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</si>
  <si>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</si>
  <si>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</si>
  <si>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</si>
  <si>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</si>
  <si>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</si>
  <si>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</si>
  <si>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</si>
  <si>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</si>
  <si>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</si>
  <si>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</si>
  <si>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</si>
  <si>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</si>
  <si>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</si>
  <si>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</si>
  <si>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</si>
  <si>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</si>
  <si>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</si>
  <si>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</si>
  <si>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</si>
  <si>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</si>
  <si>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</si>
  <si>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</si>
  <si>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</si>
  <si>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</si>
  <si>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</si>
  <si>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</si>
  <si>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</si>
  <si>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</si>
  <si>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</si>
  <si>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</si>
  <si>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</si>
  <si>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</si>
  <si>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</si>
  <si>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</si>
  <si>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</si>
  <si>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</si>
  <si>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</si>
  <si>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</si>
  <si>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</si>
  <si>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</si>
  <si>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</si>
  <si>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</si>
  <si>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</si>
  <si>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</si>
  <si>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</si>
  <si>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</si>
  <si>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</si>
  <si>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</si>
  <si>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</si>
  <si>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</si>
  <si>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</si>
  <si>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</si>
  <si>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</si>
  <si>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</si>
  <si>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</si>
  <si>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</si>
  <si>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</si>
  <si>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</si>
  <si>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</si>
  <si>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</si>
  <si>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</si>
  <si>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</si>
  <si>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</si>
  <si>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</si>
  <si>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</si>
  <si>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</si>
  <si>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</si>
  <si>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</si>
  <si>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</si>
  <si>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</si>
  <si>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</si>
  <si>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</si>
  <si>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</si>
  <si>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</si>
  <si>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</si>
  <si>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</si>
  <si>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</si>
  <si>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</si>
  <si>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</si>
  <si>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</si>
  <si>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</si>
  <si>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</si>
  <si>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</si>
  <si>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</si>
  <si>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</si>
  <si>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</si>
  <si>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</si>
  <si>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</si>
  <si>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</si>
  <si>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</si>
  <si>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</si>
  <si>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</si>
  <si>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</si>
  <si>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</si>
  <si>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</si>
  <si>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</si>
  <si>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</si>
  <si>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</si>
  <si>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</si>
  <si>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</si>
  <si>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</si>
  <si>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</si>
  <si>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</si>
  <si>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</si>
  <si>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</si>
  <si>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</si>
  <si>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</si>
  <si>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</si>
  <si>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</si>
  <si>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</si>
  <si>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</si>
  <si>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</si>
  <si>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</si>
  <si>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</si>
  <si>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</si>
  <si>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</si>
  <si>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</si>
  <si>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</si>
  <si>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</si>
  <si>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</si>
  <si>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</si>
  <si>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</si>
  <si>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</si>
  <si>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</si>
  <si>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</si>
  <si>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</si>
  <si>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</si>
  <si>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</si>
  <si>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</si>
  <si>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</si>
  <si>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</si>
  <si>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</si>
  <si>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</si>
  <si>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</si>
  <si>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</si>
  <si>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</si>
  <si>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</si>
  <si>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</si>
  <si>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</si>
  <si>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</si>
  <si>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</si>
  <si>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</si>
  <si>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</si>
  <si>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</si>
  <si>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</si>
  <si>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</si>
  <si>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</si>
  <si>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</si>
  <si>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</si>
  <si>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</si>
  <si>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</si>
  <si>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</si>
  <si>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</si>
  <si>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</si>
  <si>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</si>
  <si>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</si>
  <si>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</si>
  <si>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</si>
  <si>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</si>
  <si>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</si>
  <si>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</si>
  <si>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</si>
  <si>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</si>
  <si>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</si>
  <si>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</si>
  <si>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</si>
  <si>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</si>
  <si>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</si>
  <si>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</si>
  <si>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</si>
  <si>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</si>
  <si>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</si>
  <si>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</si>
  <si>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</si>
  <si>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</si>
  <si>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</si>
  <si>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</si>
  <si>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</si>
  <si>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</si>
  <si>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</si>
  <si>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</si>
  <si>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</si>
  <si>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</si>
  <si>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</si>
  <si>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</si>
  <si>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</si>
  <si>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</si>
  <si>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</si>
  <si>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</si>
  <si>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</si>
  <si>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</si>
  <si>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</si>
  <si>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</si>
  <si>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</si>
  <si>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</si>
  <si>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</si>
  <si>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</si>
  <si>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</si>
  <si>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</si>
  <si>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</si>
  <si>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</si>
  <si>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</si>
  <si>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</si>
  <si>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</si>
  <si>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</si>
  <si>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</si>
  <si>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</si>
  <si>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</si>
  <si>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</si>
  <si>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</si>
  <si>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</si>
  <si>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</si>
  <si>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</si>
  <si>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</si>
  <si>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</si>
  <si>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</si>
  <si>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</si>
  <si>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</si>
  <si>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</si>
  <si>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</si>
  <si>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</si>
  <si>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</si>
  <si>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</si>
  <si>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</si>
  <si>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</si>
  <si>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</si>
  <si>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</si>
  <si>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</si>
  <si>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</si>
  <si>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</si>
  <si>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</si>
  <si>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</si>
  <si>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</si>
  <si>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</si>
  <si>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</si>
  <si>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</si>
  <si>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</si>
  <si>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</si>
  <si>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</si>
  <si>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</si>
  <si>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</si>
  <si>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</si>
  <si>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</si>
  <si>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</si>
  <si>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</si>
  <si>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</si>
  <si>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</si>
  <si>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</si>
  <si>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</si>
  <si>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</si>
  <si>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</si>
  <si>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</si>
  <si>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</si>
  <si>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</si>
  <si>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</si>
  <si>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</si>
  <si>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</si>
  <si>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</si>
  <si>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</si>
  <si>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</si>
  <si>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</si>
  <si>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</si>
  <si>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</si>
  <si>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</si>
  <si>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</si>
  <si>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</si>
  <si>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</si>
  <si>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</si>
  <si>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</si>
  <si>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</si>
  <si>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</si>
  <si>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</si>
  <si>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</si>
  <si>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</si>
  <si>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</si>
  <si>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</si>
  <si>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</si>
  <si>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</si>
  <si>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</si>
  <si>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</si>
  <si>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</si>
  <si>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</si>
  <si>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</si>
  <si>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</si>
  <si>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</si>
  <si>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</si>
  <si>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</si>
  <si>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</si>
  <si>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</si>
  <si>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</si>
  <si>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</si>
  <si>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</si>
  <si>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</si>
  <si>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</si>
  <si>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</si>
  <si>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</si>
  <si>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</si>
  <si>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</si>
  <si>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</si>
  <si>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</si>
  <si>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</si>
  <si>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</si>
  <si>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</si>
  <si>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</si>
  <si>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</si>
  <si>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</si>
  <si>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</si>
  <si>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</si>
  <si>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</si>
  <si>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</si>
  <si>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</si>
  <si>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</si>
  <si>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</si>
  <si>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</si>
  <si>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</si>
  <si>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</si>
  <si>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</si>
  <si>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</si>
  <si>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</si>
  <si>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</si>
  <si>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</si>
  <si>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</si>
  <si>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</si>
  <si>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</si>
  <si>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</si>
  <si>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</si>
  <si>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</si>
  <si>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</si>
  <si>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</si>
  <si>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</si>
  <si>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</si>
  <si>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</si>
  <si>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</si>
  <si>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</si>
  <si>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</si>
  <si>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</si>
  <si>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</si>
  <si>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</si>
  <si>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</si>
  <si>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</si>
  <si>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</si>
  <si>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</si>
  <si>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</si>
  <si>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</si>
  <si>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</si>
  <si>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</si>
  <si>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</si>
  <si>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</si>
  <si>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</si>
  <si>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</si>
  <si>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</si>
  <si>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</si>
  <si>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</si>
  <si>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</si>
  <si>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</si>
  <si>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</si>
  <si>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</si>
  <si>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</si>
  <si>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</si>
  <si>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</si>
  <si>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</si>
  <si>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</si>
  <si>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</si>
  <si>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</si>
  <si>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</si>
  <si>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</si>
  <si>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</si>
  <si>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</si>
  <si>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</si>
  <si>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</si>
  <si>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</si>
  <si>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</si>
  <si>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</si>
  <si>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</si>
  <si>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</si>
  <si>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</si>
  <si>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</si>
  <si>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</si>
  <si>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</si>
  <si>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</si>
  <si>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</si>
  <si>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</si>
  <si>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</si>
  <si>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</si>
  <si>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</si>
  <si>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</si>
  <si>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</si>
  <si>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</si>
  <si>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</si>
  <si>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</si>
  <si>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</si>
  <si>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</si>
  <si>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</si>
  <si>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</si>
  <si>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</si>
  <si>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</si>
  <si>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</si>
  <si>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</si>
  <si>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</si>
  <si>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</si>
  <si>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</si>
  <si>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</si>
  <si>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</si>
  <si>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</si>
  <si>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</si>
  <si>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</si>
  <si>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</si>
  <si>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</si>
  <si>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</si>
  <si>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</si>
  <si>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</si>
  <si>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</si>
  <si>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</si>
  <si>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</si>
  <si>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</si>
  <si>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</si>
  <si>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</si>
  <si>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</si>
  <si>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</si>
  <si>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</si>
  <si>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</si>
  <si>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</si>
  <si>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</si>
  <si>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</si>
  <si>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</si>
  <si>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</si>
  <si>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</si>
  <si>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</si>
  <si>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</si>
  <si>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</si>
  <si>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</si>
  <si>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</si>
  <si>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</si>
  <si>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</si>
  <si>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</si>
  <si>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</si>
  <si>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</si>
  <si>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</si>
  <si>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</si>
  <si>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</si>
  <si>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</si>
  <si>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</si>
  <si>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</si>
  <si>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</si>
  <si>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</si>
  <si>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</si>
  <si>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</si>
  <si>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</si>
  <si>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</si>
  <si>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</si>
  <si>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</si>
  <si>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</si>
  <si>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</si>
  <si>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</si>
  <si>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</si>
  <si>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</si>
  <si>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</si>
  <si>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</si>
  <si>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</si>
  <si>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</si>
  <si>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</si>
  <si>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</si>
  <si>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</si>
  <si>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</si>
  <si>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</si>
  <si>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</si>
  <si>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</si>
  <si>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</si>
  <si>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</si>
  <si>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</si>
  <si>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</si>
  <si>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</si>
  <si>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</si>
  <si>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</si>
  <si>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</si>
  <si>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</si>
  <si>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</si>
  <si>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</si>
  <si>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</si>
  <si>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</si>
  <si>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</si>
  <si>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</si>
  <si>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</si>
  <si>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</si>
  <si>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</si>
  <si>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</si>
  <si>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</si>
  <si>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</si>
  <si>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</si>
  <si>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</si>
  <si>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</si>
  <si>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</si>
  <si>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</si>
  <si>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</si>
  <si>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</si>
  <si>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</si>
  <si>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</si>
  <si>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</si>
  <si>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</si>
  <si>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</si>
  <si>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</si>
  <si>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</si>
  <si>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</si>
  <si>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</si>
  <si>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</si>
  <si>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</si>
  <si>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</si>
  <si>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</si>
  <si>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</si>
  <si>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</si>
  <si>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</si>
  <si>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</si>
  <si>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</si>
  <si>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</si>
  <si>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</si>
  <si>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</si>
  <si>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</si>
  <si>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</si>
  <si>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</si>
  <si>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</si>
  <si>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</si>
  <si>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</si>
  <si>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</si>
  <si>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</si>
  <si>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</si>
  <si>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</si>
  <si>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</si>
  <si>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</si>
  <si>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</si>
  <si>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</si>
  <si>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</si>
  <si>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</si>
  <si>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</si>
  <si>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</si>
  <si>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</si>
  <si>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</si>
  <si>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</si>
  <si>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</si>
  <si>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</si>
  <si>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</si>
  <si>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</si>
  <si>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</si>
  <si>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</si>
  <si>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</si>
  <si>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</si>
  <si>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</si>
  <si>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</si>
  <si>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</si>
  <si>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</si>
  <si>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</si>
  <si>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</si>
  <si>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</si>
  <si>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</si>
  <si>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</si>
  <si>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</si>
  <si>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</si>
  <si>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</si>
  <si>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</si>
  <si>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</si>
  <si>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</si>
  <si>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</si>
  <si>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</si>
  <si>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</si>
  <si>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</si>
  <si>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</si>
  <si>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</si>
  <si>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</si>
  <si>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</si>
  <si>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</si>
  <si>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</si>
  <si>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</si>
  <si>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</si>
  <si>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</si>
  <si>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</si>
  <si>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</si>
  <si>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</si>
  <si>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</si>
  <si>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</si>
  <si>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</si>
  <si>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</si>
  <si>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</si>
  <si>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</si>
  <si>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</si>
  <si>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</si>
  <si>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</si>
  <si>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</si>
  <si>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</si>
  <si>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</si>
  <si>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</si>
  <si>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</si>
  <si>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</si>
  <si>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</si>
  <si>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</si>
  <si>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</si>
  <si>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</si>
  <si>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</si>
  <si>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</si>
  <si>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</si>
  <si>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</si>
  <si>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</si>
  <si>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</si>
  <si>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</si>
  <si>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</si>
  <si>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</si>
  <si>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</si>
  <si>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</si>
  <si>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</si>
  <si>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</si>
  <si>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</si>
  <si>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</si>
  <si>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</si>
  <si>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</si>
  <si>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</si>
  <si>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</si>
  <si>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</si>
  <si>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</si>
  <si>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</si>
  <si>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</si>
  <si>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</si>
  <si>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</si>
  <si>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</si>
  <si>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</si>
  <si>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</si>
  <si>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</si>
  <si>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</si>
  <si>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</si>
  <si>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</si>
  <si>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</si>
  <si>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</si>
  <si>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</si>
  <si>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</si>
  <si>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</si>
  <si>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</si>
  <si>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</si>
  <si>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</si>
  <si>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</si>
  <si>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</si>
  <si>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</si>
  <si>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</si>
  <si>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</si>
  <si>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</si>
  <si>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</si>
  <si>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</si>
  <si>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</si>
  <si>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</si>
  <si>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</si>
  <si>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</si>
  <si>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</si>
  <si>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</si>
  <si>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</si>
  <si>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</si>
  <si>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</si>
  <si>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</si>
  <si>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</si>
  <si>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</si>
  <si>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</si>
  <si>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</si>
  <si>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</si>
  <si>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</si>
  <si>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</si>
  <si>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</si>
  <si>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</si>
  <si>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</si>
  <si>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</si>
  <si>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</si>
  <si>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</si>
  <si>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</si>
  <si>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</si>
  <si>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</si>
  <si>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</si>
  <si>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</si>
  <si>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</si>
  <si>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</si>
  <si>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</si>
  <si>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</si>
  <si>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</si>
  <si>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</si>
  <si>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</si>
  <si>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</si>
  <si>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</si>
  <si>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</si>
  <si>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</si>
  <si>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</si>
  <si>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</si>
  <si>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</si>
  <si>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</si>
  <si>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</si>
  <si>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</si>
  <si>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</si>
  <si>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</si>
  <si>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</si>
  <si>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</si>
  <si>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</si>
  <si>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</si>
  <si>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</si>
  <si>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</si>
  <si>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</si>
  <si>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</si>
  <si>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</si>
  <si>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</si>
  <si>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</si>
  <si>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</si>
  <si>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</si>
  <si>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</si>
  <si>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</si>
  <si>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</si>
  <si>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</si>
  <si>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</si>
  <si>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</si>
  <si>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</si>
  <si>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</si>
  <si>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</si>
  <si>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</si>
  <si>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</si>
  <si>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</si>
  <si>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</si>
  <si>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</si>
  <si>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</si>
  <si>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</si>
  <si>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</si>
  <si>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</si>
  <si>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</si>
  <si>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</si>
  <si>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</si>
  <si>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</si>
  <si>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</si>
  <si>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</si>
  <si>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</si>
  <si>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</si>
  <si>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</si>
  <si>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</si>
  <si>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</si>
  <si>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</si>
  <si>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</si>
  <si>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</si>
  <si>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</si>
  <si>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</si>
  <si>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</si>
  <si>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</si>
  <si>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</si>
  <si>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</si>
  <si>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</si>
  <si>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</si>
  <si>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</si>
  <si>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</si>
  <si>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</si>
  <si>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</si>
  <si>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</si>
  <si>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</si>
  <si>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</si>
  <si>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</si>
  <si>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</si>
  <si>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</si>
  <si>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</si>
  <si>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</si>
  <si>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</si>
  <si>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</si>
  <si>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</si>
  <si>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</si>
  <si>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</si>
  <si>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</si>
  <si>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</si>
  <si>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</si>
  <si>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</si>
  <si>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</si>
  <si>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</si>
  <si>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</si>
  <si>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</si>
  <si>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</si>
  <si>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</si>
  <si>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</si>
  <si>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</si>
  <si>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</si>
  <si>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</si>
  <si>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</si>
  <si>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</si>
  <si>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</si>
  <si>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</si>
  <si>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</si>
  <si>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</si>
  <si>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</si>
  <si>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</si>
  <si>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</si>
  <si>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</si>
  <si>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</si>
  <si>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</si>
  <si>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</si>
  <si>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</si>
  <si>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</si>
  <si>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</si>
  <si>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</si>
  <si>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</si>
  <si>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</si>
  <si>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</si>
  <si>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</si>
  <si>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</si>
  <si>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</si>
  <si>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</si>
  <si>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</si>
  <si>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</si>
  <si>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</si>
  <si>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</si>
  <si>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</si>
  <si>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</si>
  <si>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</si>
  <si>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</si>
  <si>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</si>
  <si>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</si>
  <si>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</si>
  <si>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</si>
  <si>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</si>
  <si>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</si>
  <si>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</si>
  <si>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</si>
  <si>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</si>
  <si>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</si>
  <si>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</si>
  <si>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</si>
  <si>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</si>
  <si>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</si>
  <si>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</si>
  <si>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</si>
  <si>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</si>
  <si>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</si>
  <si>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</si>
  <si>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</si>
  <si>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</si>
  <si>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</si>
  <si>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</si>
  <si>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</si>
  <si>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</si>
  <si>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</si>
  <si>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</si>
  <si>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</si>
  <si>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</si>
  <si>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</si>
  <si>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</si>
  <si>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</si>
  <si>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</si>
  <si>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</si>
  <si>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</si>
  <si>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</si>
  <si>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</si>
  <si>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</si>
  <si>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</si>
  <si>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</si>
  <si>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</si>
  <si>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</si>
  <si>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</si>
  <si>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</si>
  <si>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</si>
  <si>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</si>
  <si>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</si>
  <si>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</si>
  <si>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</si>
  <si>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</si>
  <si>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</si>
  <si>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</si>
  <si>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</si>
  <si>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</si>
  <si>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</si>
  <si>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</si>
  <si>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</si>
  <si>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</si>
  <si>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</si>
  <si>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</si>
  <si>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</si>
  <si>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</si>
  <si>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</si>
  <si>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</si>
  <si>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</si>
  <si>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</si>
  <si>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</si>
  <si>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</si>
  <si>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</si>
  <si>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</si>
  <si>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</si>
  <si>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</si>
  <si>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</si>
  <si>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</si>
  <si>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</si>
  <si>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</si>
  <si>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</si>
  <si>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</si>
  <si>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</si>
  <si>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</si>
  <si>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</si>
  <si>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</si>
  <si>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</si>
  <si>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</si>
  <si>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</si>
  <si>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</si>
  <si>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</si>
  <si>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</si>
  <si>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</si>
  <si>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</si>
  <si>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</si>
  <si>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</si>
  <si>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</si>
  <si>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</si>
  <si>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</si>
  <si>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</si>
  <si>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</si>
  <si>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</si>
  <si>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</si>
  <si>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</si>
  <si>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</si>
  <si>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</si>
  <si>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</si>
  <si>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</si>
  <si>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</si>
  <si>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</si>
  <si>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</si>
  <si>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</si>
  <si>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</si>
  <si>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</si>
  <si>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</si>
  <si>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</si>
  <si>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</si>
  <si>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</si>
  <si>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</si>
  <si>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</si>
  <si>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</si>
  <si>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</si>
  <si>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</si>
  <si>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</si>
  <si>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</si>
  <si>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</si>
  <si>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</si>
  <si>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</si>
  <si>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</si>
  <si>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</si>
  <si>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</si>
  <si>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</si>
  <si>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</si>
  <si>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</si>
  <si>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</si>
  <si>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</si>
  <si>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</si>
  <si>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</si>
  <si>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</si>
  <si>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</si>
  <si>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</si>
  <si>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</si>
  <si>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</si>
  <si>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</si>
  <si>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</si>
  <si>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</si>
  <si>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</si>
  <si>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</si>
  <si>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</si>
  <si>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</si>
  <si>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</si>
  <si>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</si>
  <si>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</si>
  <si>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</si>
  <si>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</si>
  <si>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</si>
  <si>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</si>
  <si>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</si>
  <si>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</si>
  <si>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</si>
  <si>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</si>
  <si>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</si>
  <si>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</si>
  <si>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</si>
  <si>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</si>
  <si>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</si>
  <si>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</si>
  <si>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</si>
  <si>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</si>
  <si>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</si>
  <si>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</si>
  <si>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</si>
  <si>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</si>
  <si>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</si>
  <si>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</si>
  <si>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</si>
  <si>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</si>
  <si>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</si>
  <si>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</si>
  <si>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</si>
  <si>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</si>
  <si>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</si>
  <si>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</si>
  <si>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</si>
  <si>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</si>
  <si>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</si>
  <si>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</si>
  <si>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</si>
  <si>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</si>
  <si>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</si>
  <si>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</si>
  <si>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</si>
  <si>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</si>
  <si>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</si>
  <si>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</si>
  <si>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</si>
  <si>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</si>
  <si>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</si>
  <si>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</si>
  <si>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</si>
  <si>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</si>
  <si>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</si>
  <si>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</si>
  <si>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</si>
  <si>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</si>
  <si>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</si>
  <si>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</si>
  <si>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</si>
  <si>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</si>
  <si>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</si>
  <si>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</si>
  <si>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</si>
  <si>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</si>
  <si>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</si>
  <si>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</si>
  <si>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</si>
  <si>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</si>
  <si>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</si>
  <si>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</si>
  <si>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</si>
  <si>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</si>
  <si>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</si>
  <si>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</si>
  <si>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</si>
  <si>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</si>
  <si>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</si>
  <si>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</si>
  <si>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</si>
  <si>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</si>
  <si>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</si>
  <si>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</si>
  <si>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</si>
  <si>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</si>
  <si>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</si>
  <si>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</si>
  <si>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</si>
  <si>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</si>
  <si>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</si>
  <si>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</si>
  <si>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</si>
  <si>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</si>
  <si>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</si>
  <si>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</si>
  <si>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</si>
  <si>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</si>
  <si>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</si>
  <si>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</si>
  <si>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</si>
  <si>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</si>
  <si>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</si>
  <si>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</si>
  <si>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</si>
  <si>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</si>
  <si>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</si>
  <si>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</si>
  <si>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</si>
  <si>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</si>
  <si>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</si>
  <si>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</si>
  <si>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</si>
  <si>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</si>
  <si>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</si>
  <si>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</si>
  <si>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</si>
  <si>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</si>
  <si>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</si>
  <si>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</si>
  <si>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</si>
  <si>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</si>
  <si>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</si>
  <si>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</si>
  <si>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</si>
  <si>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</si>
  <si>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</si>
  <si>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</si>
  <si>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</si>
  <si>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</si>
  <si>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</si>
  <si>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</si>
  <si>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</si>
  <si>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</si>
  <si>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</si>
  <si>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</si>
  <si>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</si>
  <si>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</si>
  <si>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</si>
  <si>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</si>
  <si>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</si>
  <si>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</si>
  <si>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</si>
  <si>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</si>
  <si>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</si>
  <si>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</si>
  <si>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</si>
  <si>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</si>
  <si>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</si>
  <si>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</si>
  <si>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</si>
  <si>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</si>
  <si>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</si>
  <si>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</si>
  <si>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</si>
  <si>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</si>
  <si>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</si>
  <si>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</si>
  <si>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</si>
  <si>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</si>
  <si>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</si>
  <si>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</si>
  <si>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</si>
  <si>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</si>
  <si>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</si>
  <si>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</si>
  <si>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</si>
  <si>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</si>
  <si>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</si>
  <si>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</si>
  <si>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</si>
  <si>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</si>
  <si>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</si>
  <si>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</si>
  <si>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</si>
  <si>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</si>
  <si>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</si>
  <si>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</si>
  <si>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</si>
  <si>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</si>
  <si>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</si>
  <si>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</si>
  <si>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</si>
  <si>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</si>
  <si>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</si>
  <si>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</si>
  <si>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</si>
  <si>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</si>
  <si>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</si>
  <si>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</si>
  <si>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</si>
  <si>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</si>
  <si>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</si>
  <si>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</si>
  <si>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</si>
  <si>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</si>
  <si>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</si>
  <si>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</si>
  <si>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</si>
  <si>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</si>
  <si>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</si>
  <si>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</si>
  <si>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</si>
  <si>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</si>
  <si>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</si>
  <si>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</si>
  <si>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</si>
  <si>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</si>
  <si>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</si>
  <si>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</si>
  <si>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</si>
  <si>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</si>
  <si>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</si>
  <si>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</si>
  <si>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</si>
  <si>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</si>
  <si>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</si>
  <si>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</si>
  <si>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</si>
  <si>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</si>
  <si>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</si>
  <si>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</si>
  <si>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</si>
  <si>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</si>
  <si>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</si>
  <si>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</si>
  <si>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</si>
  <si>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</si>
  <si>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</si>
  <si>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</si>
  <si>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</si>
  <si>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</si>
  <si>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</si>
  <si>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</si>
  <si>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</si>
  <si>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</si>
  <si>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</si>
  <si>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</si>
  <si>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</si>
  <si>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</si>
  <si>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</si>
  <si>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</si>
  <si>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</si>
  <si>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</si>
  <si>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</si>
  <si>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</si>
  <si>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</si>
  <si>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</si>
  <si>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</si>
  <si>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</si>
  <si>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</si>
  <si>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</si>
  <si>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</si>
  <si>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</si>
  <si>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</si>
  <si>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</si>
  <si>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</si>
  <si>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</si>
  <si>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</si>
  <si>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</si>
  <si>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</si>
  <si>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</si>
  <si>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</si>
  <si>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</si>
  <si>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</si>
  <si>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</si>
  <si>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</si>
  <si>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</si>
  <si>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</si>
  <si>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</si>
  <si>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</si>
  <si>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</si>
  <si>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</si>
  <si>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</si>
  <si>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</si>
  <si>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</si>
  <si>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</si>
  <si>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</si>
  <si>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</si>
  <si>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</si>
  <si>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</si>
  <si>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</si>
  <si>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</si>
  <si>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</si>
  <si>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</si>
  <si>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</si>
  <si>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</si>
  <si>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</si>
  <si>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</si>
  <si>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</si>
  <si>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</si>
  <si>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</si>
  <si>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</si>
  <si>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</si>
  <si>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</si>
  <si>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</si>
  <si>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</si>
  <si>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</si>
  <si>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</si>
  <si>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</si>
  <si>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</si>
  <si>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</si>
  <si>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</si>
  <si>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</si>
  <si>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</si>
  <si>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</si>
  <si>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</si>
  <si>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</si>
  <si>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</si>
  <si>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</si>
  <si>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</si>
  <si>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</si>
  <si>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</si>
  <si>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</si>
  <si>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</si>
  <si>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</si>
  <si>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</si>
  <si>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</si>
  <si>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</si>
  <si>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</si>
  <si>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</si>
  <si>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</si>
  <si>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</si>
  <si>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</si>
  <si>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</si>
  <si>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</si>
  <si>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</si>
  <si>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</si>
  <si>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</si>
  <si>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</si>
  <si>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</si>
  <si>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</si>
  <si>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</si>
  <si>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</si>
  <si>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</si>
  <si>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</si>
  <si>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</si>
  <si>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</si>
  <si>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</si>
  <si>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</si>
  <si>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</si>
  <si>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</si>
  <si>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</si>
  <si>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</si>
  <si>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</si>
  <si>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</si>
  <si>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</si>
  <si>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</si>
  <si>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</si>
  <si>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</si>
  <si>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</si>
  <si>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</si>
  <si>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</si>
  <si>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</si>
  <si>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</si>
  <si>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</si>
  <si>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</si>
  <si>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</si>
  <si>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</si>
  <si>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</si>
  <si>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</si>
  <si>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</si>
  <si>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</si>
  <si>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</si>
  <si>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</si>
  <si>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</si>
  <si>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</si>
  <si>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</si>
  <si>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</si>
  <si>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</si>
  <si>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</si>
  <si>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</si>
  <si>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</si>
  <si>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</si>
  <si>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</si>
  <si>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</si>
  <si>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</si>
  <si>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</si>
  <si>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</si>
  <si>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</si>
  <si>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</si>
  <si>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</si>
  <si>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</si>
  <si>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</si>
  <si>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</si>
  <si>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</si>
  <si>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</si>
  <si>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</si>
  <si>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</si>
  <si>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</si>
  <si>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</si>
  <si>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</si>
  <si>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</si>
  <si>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</si>
  <si>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</si>
  <si>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</si>
  <si>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</si>
  <si>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</si>
  <si>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</si>
  <si>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</si>
  <si>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</si>
  <si>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</si>
  <si>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</si>
  <si>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</si>
  <si>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</si>
  <si>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</si>
  <si>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</si>
  <si>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</si>
  <si>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</si>
  <si>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</si>
  <si>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</si>
  <si>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</si>
  <si>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</si>
  <si>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</si>
  <si>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</si>
  <si>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</si>
  <si>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</si>
  <si>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</si>
  <si>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</si>
  <si>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</si>
  <si>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</si>
  <si>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</si>
  <si>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</si>
  <si>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</si>
  <si>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</si>
  <si>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</si>
  <si>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</si>
  <si>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</si>
  <si>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</si>
  <si>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</si>
  <si>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</si>
  <si>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</si>
  <si>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</si>
  <si>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</si>
  <si>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</si>
  <si>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</si>
  <si>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</si>
  <si>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</si>
  <si>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</si>
  <si>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</si>
  <si>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</si>
  <si>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</si>
  <si>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</si>
  <si>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</si>
  <si>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</si>
  <si>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</si>
  <si>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</si>
  <si>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</si>
  <si>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</si>
  <si>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</si>
  <si>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</si>
  <si>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</si>
  <si>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</si>
  <si>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</si>
  <si>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</si>
  <si>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</si>
  <si>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</si>
  <si>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</si>
  <si>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</si>
  <si>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</si>
  <si>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</si>
  <si>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</si>
  <si>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</si>
  <si>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</si>
  <si>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</si>
  <si>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</si>
  <si>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</si>
  <si>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</si>
  <si>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</si>
  <si>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</si>
  <si>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</si>
  <si>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</si>
  <si>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</si>
  <si>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</si>
  <si>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</si>
  <si>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</si>
  <si>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</si>
  <si>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</si>
  <si>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</si>
  <si>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</si>
  <si>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</si>
  <si>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</si>
  <si>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</si>
  <si>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</si>
  <si>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</si>
  <si>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</si>
  <si>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</si>
  <si>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</si>
  <si>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</si>
  <si>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</si>
  <si>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</si>
  <si>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</si>
  <si>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</si>
  <si>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</si>
  <si>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</si>
  <si>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</si>
  <si>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</si>
  <si>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</si>
  <si>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</si>
  <si>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</si>
  <si>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</si>
  <si>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</si>
  <si>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</si>
  <si>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</si>
  <si>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</si>
  <si>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</si>
  <si>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</si>
  <si>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</si>
  <si>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</si>
  <si>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</si>
  <si>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</si>
  <si>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</si>
  <si>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</si>
  <si>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</si>
  <si>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</si>
  <si>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</si>
  <si>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</si>
  <si>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</si>
  <si>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</si>
  <si>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</si>
  <si>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</si>
  <si>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</si>
  <si>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</si>
  <si>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</si>
  <si>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</si>
  <si>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</si>
  <si>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</si>
  <si>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</si>
  <si>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</si>
  <si>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</si>
  <si>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</si>
  <si>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</si>
  <si>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</si>
  <si>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</si>
  <si>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</si>
  <si>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</si>
  <si>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</si>
  <si>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</si>
  <si>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</si>
  <si>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</si>
  <si>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</si>
  <si>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</si>
  <si>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</si>
  <si>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</si>
  <si>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</si>
  <si>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</si>
  <si>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</si>
  <si>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</si>
  <si>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</si>
  <si>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</si>
  <si>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</si>
  <si>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</si>
  <si>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</si>
  <si>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</si>
  <si>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</si>
  <si>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</si>
  <si>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</si>
  <si>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</si>
  <si>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</si>
  <si>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</si>
  <si>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</si>
  <si>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</si>
  <si>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</si>
  <si>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</si>
  <si>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</si>
  <si>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</si>
  <si>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</si>
  <si>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</si>
  <si>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</si>
  <si>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</si>
  <si>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</si>
  <si>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</si>
  <si>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</si>
  <si>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</si>
  <si>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</si>
  <si>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</si>
  <si>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</si>
  <si>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</si>
  <si>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</si>
  <si>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</si>
  <si>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</si>
  <si>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</si>
  <si>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</si>
  <si>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</si>
  <si>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</si>
  <si>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</si>
  <si>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</si>
  <si>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</si>
  <si>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</si>
  <si>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</si>
  <si>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</si>
  <si>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</si>
  <si>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</si>
  <si>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</si>
  <si>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</si>
  <si>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</si>
  <si>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</si>
  <si>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</si>
  <si>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</si>
  <si>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</si>
  <si>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</si>
  <si>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</si>
  <si>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</si>
  <si>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</si>
  <si>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</si>
  <si>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</si>
  <si>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</si>
  <si>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</si>
  <si>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</si>
  <si>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</si>
  <si>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</si>
  <si>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</si>
  <si>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</si>
  <si>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</si>
  <si>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</si>
  <si>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</si>
  <si>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</si>
  <si>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</si>
  <si>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</si>
  <si>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</si>
  <si>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</si>
  <si>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</si>
  <si>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</si>
  <si>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</si>
  <si>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</si>
  <si>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</si>
  <si>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</si>
  <si>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</si>
  <si>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</si>
  <si>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</si>
  <si>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</si>
  <si>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</si>
  <si>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</si>
  <si>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</si>
  <si>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</si>
  <si>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</si>
  <si>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</si>
  <si>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</si>
  <si>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</si>
  <si>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</si>
  <si>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</si>
  <si>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</si>
  <si>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</si>
  <si>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</si>
  <si>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</si>
  <si>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</si>
  <si>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</si>
  <si>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</si>
  <si>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</si>
  <si>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</si>
  <si>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</si>
  <si>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</si>
  <si>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</si>
  <si>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</si>
  <si>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</si>
  <si>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</si>
  <si>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</si>
  <si>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</si>
  <si>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</si>
  <si>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</si>
  <si>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</si>
  <si>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</si>
  <si>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</si>
  <si>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</si>
  <si>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</si>
  <si>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</si>
  <si>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</si>
  <si>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</si>
  <si>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</si>
  <si>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</si>
  <si>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</si>
  <si>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</si>
  <si>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</si>
  <si>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</si>
  <si>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</si>
  <si>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</si>
  <si>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</si>
  <si>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</si>
  <si>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</si>
  <si>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</si>
  <si>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</si>
  <si>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</si>
  <si>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</si>
  <si>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</si>
  <si>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</si>
  <si>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</si>
  <si>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</si>
  <si>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</si>
  <si>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</si>
  <si>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</si>
  <si>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</si>
  <si>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</si>
  <si>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</si>
  <si>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</si>
  <si>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</si>
  <si>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</si>
  <si>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</si>
  <si>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</si>
  <si>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</si>
  <si>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</si>
  <si>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</si>
  <si>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</si>
  <si>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</si>
  <si>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</si>
  <si>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</si>
  <si>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</si>
  <si>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</si>
  <si>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</si>
  <si>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</si>
  <si>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</si>
  <si>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</si>
  <si>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</si>
  <si>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</si>
  <si>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</si>
  <si>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</si>
  <si>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</si>
  <si>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</si>
  <si>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</si>
  <si>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</si>
  <si>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</si>
  <si>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</si>
  <si>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</si>
  <si>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</si>
  <si>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</si>
  <si>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</si>
  <si>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</si>
  <si>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</si>
  <si>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</si>
  <si>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</si>
  <si>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</si>
  <si>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</si>
  <si>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</si>
  <si>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</si>
  <si>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</si>
  <si>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</si>
  <si>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</si>
  <si>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</si>
  <si>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</si>
  <si>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</si>
  <si>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</si>
  <si>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</si>
  <si>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</si>
  <si>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</si>
  <si>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</si>
  <si>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</si>
  <si>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</si>
  <si>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</si>
  <si>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</si>
  <si>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</si>
  <si>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</si>
  <si>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</si>
  <si>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</si>
  <si>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</si>
  <si>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</si>
  <si>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</si>
  <si>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</si>
  <si>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</si>
  <si>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</si>
  <si>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</si>
  <si>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</si>
  <si>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</si>
  <si>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</si>
  <si>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</si>
  <si>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</si>
  <si>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</si>
  <si>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</si>
  <si>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</si>
  <si>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</si>
  <si>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</si>
  <si>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</si>
  <si>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</si>
  <si>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</si>
  <si>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</si>
  <si>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</si>
  <si>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</si>
  <si>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</si>
  <si>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</si>
  <si>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</si>
  <si>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</si>
  <si>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</si>
  <si>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</si>
  <si>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</si>
  <si>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</si>
  <si>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</si>
  <si>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</si>
  <si>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</si>
  <si>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</si>
  <si>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</si>
  <si>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</si>
  <si>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</si>
  <si>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</si>
  <si>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</si>
  <si>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</si>
  <si>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</si>
  <si>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</si>
  <si>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</si>
  <si>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</si>
  <si>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</si>
  <si>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</si>
  <si>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</si>
  <si>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</si>
  <si>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</si>
  <si>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</si>
  <si>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</si>
  <si>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</si>
  <si>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</si>
  <si>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</si>
  <si>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</si>
  <si>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</si>
  <si>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</si>
  <si>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</si>
  <si>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</si>
  <si>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</si>
  <si>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</si>
  <si>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</si>
  <si>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</si>
  <si>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</si>
  <si>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</si>
  <si>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</si>
  <si>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</si>
  <si>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</si>
  <si>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</si>
  <si>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</si>
  <si>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</si>
  <si>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</si>
  <si>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</si>
  <si>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</si>
  <si>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</si>
  <si>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</si>
  <si>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</si>
  <si>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</si>
  <si>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</si>
  <si>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</si>
  <si>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</si>
  <si>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</si>
  <si>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</si>
  <si>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</si>
  <si>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</si>
  <si>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</si>
  <si>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</si>
  <si>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</si>
  <si>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</si>
  <si>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</si>
  <si>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</si>
  <si>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</si>
  <si>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</si>
  <si>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</si>
  <si>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</si>
  <si>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</si>
  <si>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</si>
  <si>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</si>
  <si>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</si>
  <si>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</si>
  <si>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</si>
  <si>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</si>
  <si>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</si>
  <si>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</si>
  <si>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</si>
  <si>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</si>
  <si>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</si>
  <si>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</si>
  <si>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</si>
  <si>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</si>
  <si>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</si>
  <si>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</si>
  <si>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</si>
  <si>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</si>
  <si>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</si>
  <si>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</si>
  <si>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</si>
  <si>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</si>
  <si>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</si>
  <si>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</si>
  <si>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</si>
  <si>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</si>
  <si>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</si>
  <si>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</si>
  <si>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</si>
  <si>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</si>
  <si>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</si>
  <si>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</si>
  <si>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</si>
  <si>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</si>
  <si>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</si>
  <si>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</si>
  <si>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</si>
  <si>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</si>
  <si>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</si>
  <si>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</si>
  <si>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</si>
  <si>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</si>
  <si>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</si>
  <si>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</si>
  <si>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</si>
  <si>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</si>
  <si>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</si>
  <si>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</si>
  <si>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</si>
  <si>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</si>
  <si>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</si>
  <si>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</si>
  <si>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</si>
  <si>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</si>
  <si>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</si>
  <si>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</si>
  <si>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</si>
  <si>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</si>
  <si>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</si>
  <si>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</si>
  <si>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</si>
  <si>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</si>
  <si>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</si>
  <si>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</si>
  <si>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</si>
  <si>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</si>
  <si>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</si>
  <si>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</si>
  <si>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</si>
  <si>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</si>
  <si>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</si>
  <si>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</si>
  <si>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</si>
  <si>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</si>
  <si>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</si>
  <si>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</si>
  <si>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</si>
  <si>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</si>
  <si>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</si>
  <si>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</si>
  <si>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</si>
  <si>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</si>
  <si>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</si>
  <si>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</si>
  <si>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</si>
  <si>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</si>
  <si>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</si>
  <si>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</si>
  <si>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</si>
  <si>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</si>
  <si>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</si>
  <si>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</si>
  <si>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</si>
  <si>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</si>
  <si>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</si>
  <si>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</si>
  <si>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</si>
  <si>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</si>
  <si>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</si>
  <si>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</si>
  <si>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</si>
  <si>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</si>
  <si>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</si>
  <si>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</si>
  <si>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</si>
  <si>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</si>
  <si>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</si>
  <si>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</si>
  <si>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</si>
  <si>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</si>
  <si>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</si>
  <si>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</si>
  <si>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</si>
  <si>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</si>
  <si>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</si>
  <si>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</si>
  <si>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</si>
  <si>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</si>
  <si>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</si>
  <si>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</si>
  <si>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</si>
  <si>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</si>
  <si>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</si>
  <si>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</si>
  <si>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</si>
  <si>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</si>
  <si>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</si>
  <si>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</si>
  <si>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</si>
  <si>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</si>
  <si>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</si>
  <si>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</si>
  <si>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</si>
  <si>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</si>
  <si>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</si>
  <si>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</si>
  <si>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</si>
  <si>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</si>
  <si>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</si>
  <si>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</si>
  <si>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</si>
  <si>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</si>
  <si>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</si>
  <si>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</si>
  <si>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</si>
  <si>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</si>
  <si>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</si>
  <si>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</si>
  <si>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</si>
  <si>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</si>
  <si>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</si>
  <si>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</si>
  <si>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</si>
  <si>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</si>
  <si>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</si>
  <si>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</si>
  <si>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</si>
  <si>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</si>
  <si>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</si>
  <si>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</si>
  <si>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</si>
  <si>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</si>
  <si>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</si>
  <si>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</si>
  <si>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</si>
  <si>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</si>
  <si>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</si>
  <si>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</si>
  <si>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</si>
  <si>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</si>
  <si>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</si>
  <si>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</si>
  <si>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</si>
  <si>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</si>
  <si>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</si>
  <si>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</si>
  <si>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</si>
  <si>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</si>
  <si>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</si>
  <si>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</si>
  <si>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</si>
  <si>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</si>
  <si>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</si>
  <si>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</si>
  <si>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</si>
  <si>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</si>
  <si>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</si>
  <si>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</si>
  <si>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</si>
  <si>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</si>
  <si>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</si>
  <si>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</si>
  <si>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</si>
  <si>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</si>
  <si>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</si>
  <si>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</si>
  <si>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</si>
  <si>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</si>
  <si>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</si>
  <si>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</si>
  <si>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</si>
  <si>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</si>
  <si>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</si>
  <si>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</si>
  <si>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</si>
  <si>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</si>
  <si>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</si>
  <si>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</si>
  <si>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</si>
  <si>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</si>
  <si>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</si>
  <si>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</si>
  <si>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</si>
  <si>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</si>
  <si>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</si>
  <si>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</si>
  <si>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</si>
  <si>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</si>
  <si>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</si>
  <si>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</si>
  <si>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</si>
  <si>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</si>
  <si>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</si>
  <si>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</si>
  <si>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</si>
  <si>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</si>
  <si>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</si>
  <si>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</si>
  <si>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</si>
  <si>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</si>
  <si>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</si>
  <si>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</si>
  <si>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</si>
  <si>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</si>
  <si>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</si>
  <si>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</si>
  <si>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</si>
  <si>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</si>
  <si>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</si>
  <si>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</si>
  <si>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</si>
  <si>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</si>
  <si>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</si>
  <si>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</si>
  <si>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</si>
  <si>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</si>
  <si>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</si>
  <si>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</si>
  <si>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</si>
  <si>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</si>
  <si>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</si>
  <si>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</si>
  <si>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</si>
  <si>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</si>
  <si>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</si>
  <si>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</si>
  <si>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</si>
  <si>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</si>
  <si>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</si>
  <si>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</si>
  <si>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</si>
  <si>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</si>
  <si>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</si>
  <si>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</si>
  <si>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</si>
  <si>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</si>
  <si>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</si>
  <si>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</si>
  <si>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</si>
  <si>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</si>
  <si>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</si>
  <si>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</si>
  <si>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</si>
  <si>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</si>
  <si>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</si>
  <si>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</si>
  <si>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</si>
  <si>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</si>
  <si>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</si>
  <si>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</si>
  <si>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</si>
  <si>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</si>
  <si>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</si>
  <si>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</si>
  <si>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</si>
  <si>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</si>
  <si>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</si>
  <si>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</si>
  <si>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</si>
  <si>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</si>
  <si>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</si>
  <si>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</si>
  <si>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</si>
  <si>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</si>
  <si>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</si>
  <si>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</si>
  <si>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</si>
  <si>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</si>
  <si>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</si>
  <si>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</si>
  <si>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</si>
  <si>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</si>
  <si>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</si>
  <si>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</si>
  <si>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</si>
  <si>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</si>
  <si>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</si>
  <si>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</si>
  <si>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</si>
  <si>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</si>
  <si>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</si>
  <si>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</si>
  <si>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</si>
  <si>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</si>
  <si>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</si>
  <si>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</si>
  <si>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</si>
  <si>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</si>
  <si>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</si>
  <si>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</si>
  <si>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</si>
  <si>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</si>
  <si>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</si>
  <si>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</si>
  <si>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</si>
  <si>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</si>
  <si>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</si>
  <si>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</si>
  <si>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</si>
  <si>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</si>
  <si>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</si>
  <si>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</si>
  <si>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</si>
  <si>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</si>
  <si>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</si>
  <si>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</si>
  <si>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</si>
  <si>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</si>
  <si>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</si>
  <si>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</si>
  <si>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</si>
  <si>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</si>
  <si>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</si>
  <si>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</si>
  <si>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</si>
  <si>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</si>
  <si>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</si>
  <si>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</si>
  <si>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</si>
  <si>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</si>
  <si>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</si>
  <si>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</si>
  <si>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</si>
  <si>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</si>
  <si>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</si>
  <si>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</si>
  <si>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</si>
  <si>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</si>
  <si>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</si>
  <si>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</si>
  <si>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</si>
  <si>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</si>
  <si>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</si>
  <si>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</si>
  <si>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</si>
  <si>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</si>
  <si>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</si>
  <si>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</si>
  <si>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</si>
  <si>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</si>
  <si>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</si>
  <si>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</si>
  <si>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</si>
  <si>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</si>
  <si>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</si>
  <si>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</si>
  <si>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</si>
  <si>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</si>
  <si>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</si>
  <si>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</si>
  <si>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</si>
  <si>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</si>
  <si>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</si>
  <si>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</si>
  <si>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</si>
  <si>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</si>
  <si>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</si>
  <si>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</si>
  <si>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</si>
  <si>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</si>
  <si>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</si>
  <si>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</si>
  <si>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</si>
  <si>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</si>
  <si>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</si>
  <si>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</si>
  <si>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</si>
  <si>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</si>
  <si>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</si>
  <si>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</si>
  <si>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</si>
  <si>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</si>
  <si>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</si>
  <si>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</si>
  <si>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</si>
  <si>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</si>
  <si>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</si>
  <si>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</si>
  <si>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</si>
  <si>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</si>
  <si>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</si>
  <si>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</si>
  <si>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</si>
  <si>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</si>
  <si>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</si>
  <si>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</si>
  <si>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</si>
  <si>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</si>
  <si>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</si>
  <si>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</si>
  <si>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</si>
  <si>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</si>
  <si>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</si>
  <si>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</si>
  <si>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</si>
  <si>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</si>
  <si>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</si>
  <si>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</si>
  <si>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</si>
  <si>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</si>
  <si>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</si>
  <si>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</si>
  <si>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</si>
  <si>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</si>
  <si>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</si>
  <si>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</si>
  <si>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</si>
  <si>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</si>
  <si>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</si>
  <si>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</si>
  <si>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</si>
  <si>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</si>
  <si>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</si>
  <si>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</si>
  <si>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</si>
  <si>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</si>
  <si>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</si>
  <si>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</si>
  <si>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</si>
  <si>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</si>
  <si>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</si>
  <si>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</si>
  <si>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</si>
  <si>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</si>
  <si>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</si>
  <si>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</si>
  <si>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</si>
  <si>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</si>
  <si>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</si>
  <si>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</si>
  <si>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</si>
  <si>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</si>
  <si>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</si>
  <si>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</si>
  <si>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</si>
  <si>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</si>
  <si>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</si>
  <si>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</si>
  <si>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</si>
  <si>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</si>
  <si>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</si>
  <si>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</si>
  <si>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</si>
  <si>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</si>
  <si>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</si>
  <si>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</si>
  <si>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</si>
  <si>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</si>
  <si>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</si>
  <si>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</si>
  <si>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</si>
  <si>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</si>
  <si>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</si>
  <si>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</si>
  <si>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</si>
  <si>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</si>
  <si>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</si>
  <si>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</si>
  <si>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</si>
  <si>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</si>
  <si>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</si>
  <si>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</si>
  <si>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</si>
  <si>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</si>
  <si>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</si>
  <si>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</si>
  <si>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</si>
  <si>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</si>
  <si>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</si>
  <si>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</si>
  <si>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</si>
  <si>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</si>
  <si>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</si>
  <si>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</si>
  <si>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</si>
  <si>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</si>
  <si>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</si>
  <si>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</si>
  <si>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</si>
  <si>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</si>
  <si>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</si>
  <si>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</si>
  <si>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</si>
  <si>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</si>
  <si>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</si>
  <si>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</si>
  <si>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</si>
  <si>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</si>
  <si>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</si>
  <si>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</si>
  <si>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</si>
  <si>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</si>
  <si>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</si>
  <si>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</si>
  <si>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</si>
  <si>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</si>
  <si>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</si>
  <si>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</si>
  <si>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</si>
  <si>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</si>
  <si>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</si>
  <si>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</si>
  <si>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</si>
  <si>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</si>
  <si>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</si>
  <si>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</si>
  <si>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</si>
  <si>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</si>
  <si>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</si>
  <si>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</si>
  <si>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</si>
  <si>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</si>
  <si>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</si>
  <si>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</si>
  <si>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</si>
  <si>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</si>
  <si>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</si>
  <si>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</si>
  <si>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</si>
  <si>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</si>
  <si>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</si>
  <si>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</si>
  <si>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</si>
  <si>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</si>
  <si>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</si>
  <si>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</si>
  <si>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</si>
  <si>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</si>
  <si>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</si>
  <si>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</si>
  <si>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</si>
  <si>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</si>
  <si>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</si>
  <si>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</si>
  <si>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</si>
  <si>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</si>
  <si>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</si>
  <si>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</si>
  <si>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</si>
  <si>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</si>
  <si>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</si>
  <si>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</si>
  <si>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</si>
  <si>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</si>
  <si>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</si>
  <si>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</si>
  <si>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</si>
  <si>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</si>
  <si>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</si>
  <si>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</si>
  <si>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</si>
  <si>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</si>
  <si>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</si>
  <si>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</si>
  <si>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</si>
  <si>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</si>
  <si>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</si>
  <si>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</si>
  <si>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</si>
  <si>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</si>
  <si>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</si>
  <si>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</si>
  <si>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</si>
  <si>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</si>
  <si>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</si>
  <si>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</si>
  <si>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</si>
  <si>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</si>
  <si>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</si>
  <si>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</si>
  <si>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</si>
  <si>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</si>
  <si>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</si>
  <si>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</si>
  <si>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</si>
  <si>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</si>
  <si>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</si>
  <si>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</si>
  <si>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</si>
  <si>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</si>
  <si>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</si>
  <si>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</si>
  <si>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</si>
  <si>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</si>
  <si>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</si>
  <si>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</si>
  <si>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</si>
  <si>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</si>
  <si>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</si>
  <si>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</si>
  <si>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</si>
  <si>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</si>
  <si>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</si>
  <si>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</si>
  <si>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</si>
  <si>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</si>
  <si>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</si>
  <si>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</si>
  <si>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</si>
  <si>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</si>
  <si>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</si>
  <si>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</si>
  <si>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</si>
  <si>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</si>
  <si>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</si>
  <si>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</si>
  <si>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</si>
  <si>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</si>
  <si>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</si>
  <si>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</si>
  <si>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</si>
  <si>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</si>
  <si>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</si>
  <si>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</si>
  <si>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</si>
  <si>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</si>
  <si>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</si>
  <si>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</si>
  <si>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</si>
  <si>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</si>
  <si>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</si>
  <si>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</si>
  <si>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</si>
  <si>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</si>
  <si>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</si>
  <si>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</si>
  <si>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</si>
  <si>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</si>
  <si>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</si>
  <si>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</si>
  <si>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</si>
  <si>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</si>
  <si>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</si>
  <si>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</si>
  <si>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</si>
  <si>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</si>
  <si>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</si>
  <si>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</si>
  <si>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</si>
  <si>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</si>
  <si>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</si>
  <si>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</si>
  <si>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</si>
  <si>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</si>
  <si>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</si>
  <si>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</si>
  <si>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</si>
  <si>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</si>
  <si>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</si>
  <si>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</si>
  <si>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</si>
  <si>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</si>
  <si>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</si>
  <si>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</si>
  <si>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</si>
  <si>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</si>
  <si>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</si>
  <si>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</si>
  <si>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</si>
  <si>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</si>
  <si>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</si>
  <si>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</si>
  <si>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</si>
  <si>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</si>
  <si>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</si>
  <si>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</si>
  <si>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</si>
  <si>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</si>
  <si>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</si>
  <si>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</si>
  <si>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</si>
  <si>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</si>
  <si>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</si>
  <si>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</si>
  <si>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</si>
  <si>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</si>
  <si>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</si>
  <si>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</si>
  <si>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</si>
  <si>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</si>
  <si>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</si>
  <si>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</si>
  <si>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</si>
  <si>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</si>
  <si>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</si>
  <si>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</si>
  <si>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</si>
  <si>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</si>
  <si>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</si>
  <si>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</si>
  <si>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</si>
  <si>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</si>
  <si>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</si>
  <si>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</si>
  <si>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</si>
  <si>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</si>
  <si>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</si>
  <si>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</si>
  <si>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</si>
  <si>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</si>
  <si>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</si>
  <si>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</si>
  <si>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</si>
  <si>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</si>
  <si>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</si>
  <si>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</si>
  <si>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</si>
  <si>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</si>
  <si>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</si>
  <si>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</si>
  <si>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</si>
  <si>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</si>
  <si>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</si>
  <si>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</si>
  <si>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</si>
  <si>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</si>
  <si>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</si>
  <si>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</si>
  <si>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</si>
  <si>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</si>
  <si>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</si>
  <si>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</si>
  <si>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</si>
  <si>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</si>
  <si>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</si>
  <si>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</si>
  <si>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</si>
  <si>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</si>
  <si>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</si>
  <si>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</si>
  <si>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</si>
  <si>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</si>
  <si>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</si>
  <si>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</si>
  <si>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</si>
  <si>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</si>
  <si>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</si>
  <si>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</si>
  <si>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</si>
  <si>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</si>
  <si>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</si>
  <si>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</si>
  <si>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</si>
  <si>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</si>
  <si>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</si>
  <si>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</si>
  <si>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</si>
  <si>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</si>
  <si>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</si>
  <si>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</si>
  <si>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</si>
  <si>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</si>
  <si>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</si>
  <si>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</si>
  <si>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</si>
  <si>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</si>
  <si>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</si>
  <si>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</si>
  <si>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</si>
  <si>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</si>
  <si>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</si>
  <si>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</si>
  <si>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</si>
  <si>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</si>
  <si>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</si>
  <si>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</si>
  <si>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</si>
  <si>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</si>
  <si>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</si>
  <si>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</si>
  <si>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</si>
  <si>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</si>
  <si>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</si>
  <si>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</si>
  <si>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</si>
  <si>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</si>
  <si>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</si>
  <si>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</si>
  <si>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</si>
  <si>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</si>
  <si>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</si>
  <si>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</si>
  <si>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</si>
  <si>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</si>
  <si>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</si>
  <si>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</si>
  <si>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</si>
  <si>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</si>
  <si>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</si>
  <si>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</si>
  <si>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</si>
  <si>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</si>
  <si>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</si>
  <si>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</si>
  <si>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</si>
  <si>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</si>
  <si>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</si>
  <si>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</si>
  <si>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</si>
  <si>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</si>
  <si>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</si>
  <si>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</si>
  <si>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</si>
  <si>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</si>
  <si>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</si>
  <si>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</si>
  <si>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</si>
  <si>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</si>
  <si>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</si>
  <si>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</si>
  <si>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</si>
  <si>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</si>
  <si>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</si>
  <si>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</si>
  <si>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</si>
  <si>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</si>
  <si>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</si>
  <si>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</si>
  <si>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</si>
  <si>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</si>
  <si>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</si>
  <si>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</si>
  <si>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</si>
  <si>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</si>
  <si>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</si>
  <si>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</si>
  <si>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</si>
  <si>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</si>
  <si>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</si>
  <si>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</si>
  <si>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</si>
  <si>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</si>
  <si>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</si>
  <si>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</si>
  <si>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</si>
  <si>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</si>
  <si>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</si>
  <si>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</si>
  <si>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</si>
  <si>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</si>
  <si>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</si>
  <si>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</si>
  <si>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</si>
  <si>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</si>
  <si>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</si>
  <si>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</si>
  <si>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</si>
  <si>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</si>
  <si>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</si>
  <si>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</si>
  <si>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</si>
  <si>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</si>
  <si>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</si>
  <si>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</si>
  <si>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</si>
  <si>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</si>
  <si>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</si>
  <si>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</si>
  <si>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</si>
  <si>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</si>
  <si>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</si>
  <si>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</si>
  <si>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</si>
  <si>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</si>
  <si>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</si>
  <si>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</si>
  <si>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</si>
  <si>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</si>
  <si>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</si>
  <si>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</si>
  <si>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</si>
  <si>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</si>
  <si>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</si>
  <si>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</si>
  <si>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</si>
  <si>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</si>
  <si>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</si>
  <si>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</si>
  <si>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</si>
  <si>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</si>
  <si>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</si>
  <si>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</si>
  <si>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</si>
  <si>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</si>
  <si>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</si>
  <si>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</si>
  <si>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</si>
  <si>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</si>
  <si>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</si>
  <si>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</si>
  <si>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</si>
  <si>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</si>
  <si>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</si>
  <si>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</si>
  <si>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</si>
  <si>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</si>
  <si>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</si>
  <si>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</si>
  <si>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</si>
  <si>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</si>
  <si>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</si>
  <si>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</si>
  <si>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</si>
  <si>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</si>
  <si>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</si>
  <si>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</si>
  <si>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</si>
  <si>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</si>
  <si>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</si>
  <si>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</si>
  <si>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</si>
  <si>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</si>
  <si>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</si>
  <si>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</si>
  <si>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</si>
  <si>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</si>
  <si>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</si>
  <si>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</si>
  <si>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</si>
  <si>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</si>
  <si>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</si>
  <si>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</si>
  <si>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</si>
  <si>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</si>
  <si>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</si>
  <si>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</si>
  <si>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</si>
  <si>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</si>
  <si>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</si>
  <si>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</si>
  <si>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</si>
  <si>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</si>
  <si>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</si>
  <si>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</si>
  <si>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</si>
  <si>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</si>
  <si>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</si>
  <si>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</si>
  <si>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</si>
  <si>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</si>
  <si>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</si>
  <si>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</si>
  <si>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</si>
  <si>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</si>
  <si>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</si>
  <si>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</si>
  <si>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</si>
  <si>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</si>
  <si>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</si>
  <si>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</si>
  <si>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</si>
  <si>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</si>
  <si>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</si>
  <si>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</si>
  <si>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</si>
  <si>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</si>
  <si>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</si>
  <si>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</si>
  <si>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</si>
  <si>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</si>
  <si>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</si>
  <si>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</si>
  <si>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</si>
  <si>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</si>
  <si>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</si>
  <si>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</si>
  <si>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</si>
  <si>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</si>
  <si>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</si>
  <si>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</si>
  <si>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</si>
  <si>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</si>
  <si>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</si>
  <si>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</si>
  <si>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</si>
  <si>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</si>
  <si>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</si>
  <si>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</si>
  <si>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</si>
  <si>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</si>
  <si>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</si>
  <si>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</si>
  <si>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</si>
  <si>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</si>
  <si>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</si>
  <si>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</si>
  <si>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</si>
  <si>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</si>
  <si>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</si>
  <si>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</si>
  <si>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</si>
  <si>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</si>
  <si>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</si>
  <si>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</si>
  <si>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</si>
  <si>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</si>
  <si>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</si>
  <si>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</si>
  <si>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</si>
  <si>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</si>
  <si>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</si>
  <si>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</si>
  <si>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</si>
  <si>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</si>
  <si>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</si>
  <si>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</si>
  <si>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</si>
  <si>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</si>
  <si>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</si>
  <si>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</si>
  <si>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</si>
  <si>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</si>
  <si>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</si>
  <si>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</si>
  <si>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</si>
  <si>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</si>
  <si>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</si>
  <si>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</si>
  <si>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</si>
  <si>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</si>
  <si>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</si>
  <si>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</si>
  <si>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</si>
  <si>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</si>
  <si>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</si>
  <si>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</si>
  <si>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</si>
  <si>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</si>
  <si>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</si>
  <si>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</si>
  <si>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</si>
  <si>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</si>
  <si>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</si>
  <si>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</si>
  <si>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</si>
  <si>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</si>
  <si>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</si>
  <si>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</si>
  <si>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</si>
  <si>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</si>
  <si>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</si>
  <si>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</si>
  <si>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</si>
  <si>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</si>
  <si>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</si>
  <si>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</si>
  <si>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</si>
  <si>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</si>
  <si>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</si>
  <si>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</si>
  <si>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</si>
  <si>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</si>
  <si>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</si>
  <si>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</si>
  <si>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</si>
  <si>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</si>
  <si>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</si>
  <si>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</si>
  <si>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</si>
  <si>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</si>
  <si>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</si>
  <si>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</si>
  <si>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</si>
  <si>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</si>
  <si>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</si>
  <si>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</si>
  <si>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</si>
  <si>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</si>
  <si>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</si>
  <si>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</si>
  <si>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</si>
  <si>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</si>
  <si>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</si>
  <si>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</si>
  <si>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</si>
  <si>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</si>
  <si>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</si>
  <si>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</si>
  <si>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</si>
  <si>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</si>
  <si>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</si>
  <si>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</si>
  <si>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</si>
  <si>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</si>
  <si>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</si>
  <si>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</si>
  <si>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</si>
  <si>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</si>
  <si>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</si>
  <si>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</si>
  <si>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</si>
  <si>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</si>
  <si>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</si>
  <si>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</si>
  <si>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</si>
  <si>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</si>
  <si>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</si>
  <si>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</si>
  <si>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</si>
  <si>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</si>
  <si>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</si>
  <si>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</si>
  <si>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</si>
  <si>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</si>
  <si>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</si>
  <si>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</si>
  <si>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</si>
  <si>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</si>
  <si>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</si>
  <si>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</si>
  <si>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</si>
  <si>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</si>
  <si>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</si>
  <si>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</si>
  <si>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</si>
  <si>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</si>
  <si>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</si>
  <si>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</si>
  <si>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</si>
  <si>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</si>
  <si>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</si>
  <si>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</si>
  <si>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</si>
  <si>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</si>
  <si>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</si>
  <si>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</si>
  <si>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</si>
  <si>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</si>
  <si>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</si>
  <si>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</si>
  <si>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</si>
  <si>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</si>
  <si>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</si>
  <si>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</si>
  <si>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</si>
  <si>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</si>
  <si>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</si>
  <si>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</si>
  <si>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</si>
  <si>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</si>
  <si>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</si>
  <si>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</si>
  <si>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</si>
  <si>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</si>
  <si>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</si>
  <si>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</si>
  <si>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</si>
  <si>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</si>
  <si>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</si>
  <si>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</si>
  <si>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</si>
  <si>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</si>
  <si>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</si>
  <si>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</si>
  <si>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</si>
  <si>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</si>
  <si>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</si>
  <si>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</si>
  <si>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</si>
  <si>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</si>
  <si>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</si>
  <si>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</si>
  <si>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</si>
  <si>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</si>
  <si>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</si>
  <si>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</si>
  <si>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</si>
  <si>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</si>
  <si>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</si>
  <si>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</si>
  <si>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</si>
  <si>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</si>
  <si>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</si>
  <si>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</si>
  <si>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</si>
  <si>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</si>
  <si>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</si>
  <si>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</si>
  <si>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</si>
  <si>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</si>
  <si>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</si>
  <si>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</si>
  <si>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</si>
  <si>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</si>
  <si>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</si>
  <si>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</si>
  <si>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</si>
  <si>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</si>
  <si>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</si>
  <si>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</si>
  <si>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</si>
  <si>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</si>
  <si>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</si>
  <si>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</si>
  <si>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</si>
  <si>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</si>
  <si>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</si>
  <si>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</si>
  <si>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</si>
  <si>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</si>
  <si>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</si>
  <si>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</si>
  <si>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</si>
  <si>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</si>
  <si>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</si>
  <si>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</si>
  <si>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</si>
  <si>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</si>
  <si>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</si>
  <si>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</si>
  <si>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</si>
  <si>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</si>
  <si>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</si>
  <si>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</si>
  <si>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</si>
  <si>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</si>
  <si>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</si>
  <si>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</si>
  <si>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</si>
  <si>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</si>
  <si>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</si>
  <si>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</si>
  <si>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</si>
  <si>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</si>
  <si>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</si>
  <si>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</si>
  <si>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</si>
  <si>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</si>
  <si>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</si>
  <si>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</si>
  <si>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</si>
  <si>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</si>
  <si>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</si>
  <si>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</si>
  <si>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</si>
  <si>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</si>
  <si>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</si>
  <si>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</si>
  <si>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</si>
  <si>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</si>
  <si>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</si>
  <si>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</si>
  <si>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</si>
  <si>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</si>
  <si>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</si>
  <si>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</si>
  <si>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</si>
  <si>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</si>
  <si>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</si>
  <si>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</si>
  <si>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</si>
  <si>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</si>
  <si>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</si>
  <si>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</si>
  <si>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</si>
  <si>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</si>
  <si>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</si>
  <si>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</si>
  <si>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</si>
  <si>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</si>
  <si>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</si>
  <si>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</si>
  <si>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</si>
  <si>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</si>
  <si>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</si>
  <si>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</si>
  <si>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</si>
  <si>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</si>
  <si>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</si>
  <si>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</si>
  <si>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</si>
  <si>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</si>
  <si>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</si>
  <si>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</si>
  <si>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</si>
  <si>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</si>
  <si>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</si>
  <si>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</si>
  <si>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</si>
  <si>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</si>
  <si>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</si>
  <si>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</si>
  <si>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</si>
  <si>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</si>
  <si>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</si>
  <si>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</si>
  <si>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</si>
  <si>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</si>
  <si>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</si>
  <si>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</si>
  <si>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</si>
  <si>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</si>
  <si>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</si>
  <si>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</si>
  <si>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</si>
  <si>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</si>
  <si>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</si>
  <si>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</si>
  <si>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</si>
  <si>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</si>
  <si>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</si>
  <si>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</si>
  <si>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</si>
  <si>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</si>
  <si>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</si>
  <si>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</si>
  <si>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</si>
  <si>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</si>
  <si>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</si>
  <si>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</si>
  <si>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</si>
  <si>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</si>
  <si>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</si>
  <si>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</si>
  <si>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</si>
  <si>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</si>
  <si>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</si>
  <si>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</si>
  <si>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</si>
  <si>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</si>
  <si>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</si>
  <si>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</si>
  <si>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</si>
  <si>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</si>
  <si>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</si>
  <si>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</si>
  <si>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</si>
  <si>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</si>
  <si>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</si>
  <si>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</si>
  <si>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</si>
  <si>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</si>
  <si>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</si>
  <si>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</si>
  <si>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</si>
  <si>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</si>
  <si>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</si>
  <si>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</si>
  <si>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</si>
  <si>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</si>
  <si>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</si>
  <si>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</si>
  <si>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</si>
  <si>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</si>
  <si>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</si>
  <si>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</si>
  <si>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</si>
  <si>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</si>
  <si>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</si>
  <si>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</si>
  <si>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</si>
  <si>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</si>
  <si>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</si>
  <si>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</si>
  <si>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</si>
  <si>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</si>
  <si>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</si>
  <si>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</si>
  <si>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</si>
  <si>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</si>
  <si>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</si>
  <si>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</si>
  <si>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</si>
  <si>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</si>
  <si>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</si>
  <si>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</si>
  <si>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</si>
  <si>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</si>
  <si>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</si>
  <si>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</si>
  <si>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</si>
  <si>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</si>
  <si>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</si>
  <si>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</si>
  <si>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</si>
  <si>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</si>
  <si>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</si>
  <si>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</si>
  <si>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</si>
  <si>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</si>
  <si>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</si>
  <si>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</si>
  <si>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</si>
  <si>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</si>
  <si>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</si>
  <si>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</si>
  <si>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</si>
  <si>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</si>
  <si>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</si>
  <si>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</si>
  <si>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</si>
  <si>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</si>
  <si>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</si>
  <si>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</si>
  <si>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</si>
  <si>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</si>
  <si>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</si>
  <si>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</si>
  <si>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</si>
  <si>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</si>
  <si>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</si>
  <si>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</si>
  <si>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</si>
  <si>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</si>
  <si>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</si>
  <si>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</si>
  <si>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</si>
  <si>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</si>
  <si>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</si>
  <si>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</si>
  <si>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</si>
  <si>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</si>
  <si>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</si>
  <si>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</si>
  <si>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</si>
  <si>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</si>
  <si>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</si>
  <si>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</si>
  <si>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</si>
  <si>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</si>
  <si>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</si>
  <si>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</si>
  <si>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</si>
  <si>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</si>
  <si>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</si>
  <si>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</si>
  <si>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</si>
  <si>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</si>
  <si>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</si>
  <si>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</si>
  <si>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</si>
  <si>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</si>
  <si>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</si>
  <si>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</si>
  <si>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</si>
  <si>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</si>
  <si>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</si>
  <si>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</si>
  <si>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</si>
  <si>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</si>
  <si>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</si>
  <si>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UI2511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</si>
  <si>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</si>
  <si>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</si>
  <si>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</si>
  <si>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</si>
  <si>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</si>
  <si>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</si>
  <si>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</si>
  <si>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</si>
  <si>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</si>
  <si>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</si>
  <si>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</si>
  <si>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</si>
  <si>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</si>
  <si>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</si>
  <si>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</si>
  <si>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</si>
  <si>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</si>
  <si>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</si>
  <si>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</si>
  <si>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</si>
  <si>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</si>
  <si>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</si>
  <si>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</si>
  <si>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</si>
  <si>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</si>
  <si>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</si>
  <si>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</si>
  <si>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</si>
  <si>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</si>
  <si>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</si>
  <si>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</si>
  <si>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</si>
  <si>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</si>
  <si>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</si>
  <si>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</si>
  <si>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</si>
  <si>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</si>
  <si>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</si>
  <si>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</si>
  <si>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</si>
  <si>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</si>
  <si>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</si>
  <si>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</si>
  <si>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</si>
  <si>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</si>
  <si>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</si>
  <si>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</si>
  <si>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</si>
  <si>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</si>
  <si>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</si>
  <si>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</si>
  <si>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</si>
  <si>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</si>
  <si>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</si>
  <si>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</si>
  <si>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</si>
  <si>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</si>
  <si>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</si>
  <si>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</si>
  <si>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</si>
  <si>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</si>
  <si>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</si>
  <si>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</si>
  <si>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</si>
  <si>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</si>
  <si>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</si>
  <si>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</si>
  <si>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</si>
  <si>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</si>
  <si>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</si>
  <si>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</si>
  <si>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</si>
  <si>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</si>
  <si>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</si>
  <si>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</si>
  <si>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</si>
  <si>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</si>
  <si>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</si>
  <si>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</si>
  <si>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</si>
  <si>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</si>
  <si>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</si>
  <si>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</si>
  <si>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</si>
  <si>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</si>
  <si>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</si>
  <si>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</si>
  <si>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</si>
  <si>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</si>
  <si>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</si>
  <si>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</si>
  <si>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</si>
  <si>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</si>
  <si>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</si>
  <si>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</si>
  <si>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</si>
  <si>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</si>
  <si>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</si>
  <si>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</si>
  <si>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</si>
  <si>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</si>
  <si>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</si>
  <si>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</si>
  <si>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</si>
  <si>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</si>
  <si>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</si>
  <si>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</si>
  <si>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</si>
  <si>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</si>
  <si>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</si>
  <si>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</si>
  <si>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</si>
  <si>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</si>
  <si>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</si>
  <si>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</si>
  <si>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</si>
  <si>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</si>
  <si>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</si>
  <si>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</si>
  <si>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</si>
  <si>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</si>
  <si>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</si>
  <si>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</si>
  <si>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</si>
  <si>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</si>
  <si>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</si>
  <si>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</si>
  <si>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</si>
  <si>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</si>
  <si>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</si>
  <si>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</si>
  <si>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</si>
  <si>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</si>
  <si>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</si>
  <si>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</si>
  <si>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</si>
  <si>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</si>
  <si>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</si>
  <si>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</si>
  <si>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</si>
  <si>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</si>
  <si>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</si>
  <si>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</si>
  <si>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</si>
  <si>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</si>
  <si>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</si>
  <si>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</si>
  <si>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</si>
  <si>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</si>
  <si>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</si>
  <si>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</si>
  <si>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</si>
  <si>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</si>
  <si>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</si>
  <si>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</si>
  <si>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</si>
  <si>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</si>
  <si>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</si>
  <si>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</si>
  <si>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</si>
  <si>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</si>
  <si>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</si>
  <si>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</si>
  <si>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</si>
  <si>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</si>
  <si>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</si>
  <si>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</si>
  <si>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</si>
  <si>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</si>
  <si>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</si>
  <si>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</si>
  <si>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</si>
  <si>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</si>
  <si>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</si>
  <si>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</si>
  <si>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</si>
  <si>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</si>
  <si>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</si>
  <si>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</si>
  <si>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</si>
  <si>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</si>
  <si>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</si>
  <si>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</si>
  <si>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</si>
  <si>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</si>
  <si>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</si>
  <si>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</si>
  <si>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</si>
  <si>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</si>
  <si>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</si>
  <si>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</si>
  <si>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</si>
  <si>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</si>
  <si>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</si>
  <si>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</si>
  <si>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</si>
  <si>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</si>
  <si>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</si>
  <si>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</si>
  <si>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</si>
  <si>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</si>
  <si>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</si>
  <si>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</si>
  <si>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</si>
  <si>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</si>
  <si>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</si>
  <si>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</si>
  <si>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</si>
  <si>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</si>
  <si>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</si>
  <si>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</si>
  <si>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</si>
  <si>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</si>
  <si>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</si>
  <si>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</si>
  <si>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</si>
  <si>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</si>
  <si>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</si>
  <si>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</si>
  <si>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</si>
  <si>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</si>
  <si>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</si>
  <si>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</si>
  <si>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</si>
  <si>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</si>
  <si>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</si>
  <si>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</si>
  <si>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</si>
  <si>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</si>
  <si>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</si>
  <si>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</si>
  <si>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</si>
  <si>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</si>
  <si>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</si>
  <si>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</si>
  <si>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</si>
  <si>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</si>
  <si>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</si>
  <si>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</si>
  <si>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</si>
  <si>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</si>
  <si>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</si>
  <si>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</si>
  <si>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</si>
  <si>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</si>
  <si>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</si>
  <si>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</si>
  <si>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</si>
  <si>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</si>
  <si>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</si>
  <si>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</si>
  <si>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</si>
  <si>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</si>
  <si>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</si>
  <si>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</si>
  <si>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</si>
  <si>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</si>
  <si>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</si>
  <si>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</si>
  <si>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</si>
  <si>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</si>
  <si>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</si>
  <si>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</si>
  <si>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</si>
  <si>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</si>
  <si>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</si>
  <si>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</si>
  <si>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</si>
  <si>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</si>
  <si>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</si>
  <si>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</si>
  <si>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</si>
  <si>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</si>
  <si>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</si>
  <si>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</si>
  <si>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</si>
  <si>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</si>
  <si>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</si>
  <si>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</si>
  <si>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</si>
  <si>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</si>
  <si>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</si>
  <si>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</si>
  <si>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</si>
  <si>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</si>
  <si>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</si>
  <si>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</si>
  <si>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</si>
  <si>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</si>
  <si>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</si>
  <si>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</si>
  <si>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</si>
  <si>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</si>
  <si>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</si>
  <si>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</si>
  <si>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</si>
  <si>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</si>
  <si>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</si>
  <si>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</si>
  <si>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</si>
  <si>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</si>
  <si>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</si>
  <si>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</si>
  <si>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</si>
  <si>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</si>
  <si>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</si>
  <si>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</si>
  <si>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</si>
  <si>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</si>
  <si>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</si>
  <si>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</si>
  <si>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</si>
  <si>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</si>
  <si>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</si>
  <si>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</si>
  <si>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</si>
  <si>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</si>
  <si>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</si>
  <si>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</si>
  <si>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</si>
  <si>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</si>
  <si>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</si>
  <si>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</si>
  <si>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</si>
  <si>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</si>
  <si>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</si>
  <si>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</si>
  <si>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</si>
  <si>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</si>
  <si>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</si>
  <si>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</si>
  <si>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Support run QB111919014PK-2613A-PS11VN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</si>
  <si>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</si>
  <si>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</si>
  <si>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</si>
  <si>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</si>
  <si>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</si>
  <si>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</si>
  <si>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</si>
  <si>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</si>
  <si>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</si>
  <si>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</si>
  <si>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</si>
  <si>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</si>
  <si>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</si>
  <si>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</si>
  <si>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</si>
  <si>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</si>
  <si>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</si>
  <si>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</si>
  <si>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</si>
  <si>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</si>
  <si>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</si>
  <si>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</si>
  <si>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</si>
  <si>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</si>
  <si>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</si>
  <si>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</si>
  <si>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</si>
  <si>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</si>
  <si>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</si>
  <si>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</si>
  <si>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</si>
  <si>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</si>
  <si>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</si>
  <si>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</si>
  <si>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</si>
  <si>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</si>
  <si>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</si>
  <si>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</si>
  <si>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</si>
  <si>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</si>
  <si>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</si>
  <si>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</si>
  <si>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</si>
  <si>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</si>
  <si>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</si>
  <si>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</si>
  <si>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</si>
  <si>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</si>
  <si>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</si>
  <si>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</si>
  <si>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</si>
  <si>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</si>
  <si>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</si>
  <si>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</si>
  <si>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</si>
  <si>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</si>
  <si>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</si>
  <si>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</si>
  <si>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</si>
  <si>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</si>
  <si>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</si>
  <si>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</si>
  <si>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</si>
  <si>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</si>
  <si>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</si>
  <si>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</si>
  <si>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</si>
  <si>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</si>
  <si>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</si>
  <si>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</si>
  <si>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</si>
  <si>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</si>
  <si>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</si>
  <si>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</si>
  <si>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</si>
  <si>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</si>
  <si>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</si>
  <si>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</si>
  <si>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</si>
  <si>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</si>
  <si>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</si>
  <si>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</si>
  <si>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</si>
  <si>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</si>
  <si>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</si>
  <si>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</si>
  <si>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</si>
  <si>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</si>
  <si>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</si>
  <si>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</si>
  <si>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</si>
  <si>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</si>
  <si>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</si>
  <si>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</si>
  <si>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</si>
  <si>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</si>
  <si>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</si>
  <si>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</si>
  <si>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</si>
  <si>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</si>
  <si>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</si>
  <si>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</si>
  <si>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</si>
  <si>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</si>
  <si>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</si>
  <si>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</si>
  <si>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</si>
  <si>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</si>
  <si>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</si>
  <si>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</si>
  <si>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</si>
  <si>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</si>
  <si>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</si>
  <si>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</si>
  <si>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</si>
  <si>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</si>
  <si>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</si>
  <si>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</si>
  <si>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</si>
  <si>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</si>
  <si>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</si>
  <si>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</si>
  <si>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</si>
  <si>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</si>
  <si>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</si>
  <si>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</si>
  <si>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</si>
  <si>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</si>
  <si>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</si>
  <si>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308693010, 308693011, 308693009</t>
  </si>
  <si>
    <t>SU ZHOU SHI ZHEN YU TOOLS CO.,LTD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</si>
  <si>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</si>
  <si>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</si>
  <si>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</si>
  <si>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</si>
  <si>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</si>
  <si>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</si>
  <si>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</si>
  <si>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</si>
  <si>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</si>
  <si>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</si>
  <si>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</si>
  <si>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</si>
  <si>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</si>
  <si>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</si>
  <si>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</si>
  <si>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</si>
  <si>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</si>
  <si>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</si>
  <si>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</si>
  <si>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</si>
  <si>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</si>
  <si>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</si>
  <si>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</si>
  <si>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</si>
  <si>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</si>
  <si>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</si>
  <si>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</si>
  <si>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</si>
  <si>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</si>
  <si>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</si>
  <si>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</si>
  <si>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</si>
  <si>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</si>
  <si>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</si>
  <si>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</si>
  <si>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</si>
  <si>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</si>
  <si>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</si>
  <si>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</si>
  <si>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</si>
  <si>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</si>
  <si>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</si>
  <si>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</si>
  <si>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</si>
  <si>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</si>
  <si>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</si>
  <si>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</si>
  <si>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</si>
  <si>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</si>
  <si>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</si>
  <si>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</si>
  <si>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</si>
  <si>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</si>
  <si>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</si>
  <si>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</si>
  <si>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</si>
  <si>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</si>
  <si>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</si>
  <si>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</si>
  <si>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</si>
  <si>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</si>
  <si>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</si>
  <si>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</si>
  <si>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</si>
  <si>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</si>
  <si>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</si>
  <si>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</si>
  <si>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</si>
  <si>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</si>
  <si>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</si>
  <si>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</si>
  <si>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</si>
  <si>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</si>
  <si>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</si>
  <si>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</si>
  <si>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</si>
  <si>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</si>
  <si>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</si>
  <si>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</si>
  <si>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</si>
  <si>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</si>
  <si>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</si>
  <si>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</si>
  <si>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</si>
  <si>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</si>
  <si>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</si>
  <si>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WH/PROD/SQE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</si>
  <si>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</si>
  <si>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</si>
  <si>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</si>
  <si>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</si>
  <si>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</si>
  <si>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</si>
  <si>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</si>
  <si>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</si>
  <si>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</si>
  <si>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</si>
  <si>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</si>
  <si>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</si>
  <si>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</si>
  <si>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</si>
  <si>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</si>
  <si>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</si>
  <si>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</si>
  <si>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</si>
  <si>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</si>
  <si>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</si>
  <si>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</si>
  <si>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</si>
  <si>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</si>
  <si>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</si>
  <si>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</si>
  <si>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</si>
  <si>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</si>
  <si>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</si>
  <si>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</si>
  <si>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</si>
  <si>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</si>
  <si>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</si>
  <si>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</si>
  <si>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</si>
  <si>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</si>
  <si>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</si>
  <si>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</si>
  <si>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</si>
  <si>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</si>
  <si>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</si>
  <si>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</si>
  <si>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</si>
  <si>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</si>
  <si>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</si>
  <si>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</si>
  <si>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</si>
  <si>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</si>
  <si>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</si>
  <si>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</si>
  <si>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</si>
  <si>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</si>
  <si>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</si>
  <si>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</si>
  <si>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</si>
  <si>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</si>
  <si>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</si>
  <si>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</si>
  <si>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</si>
  <si>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</si>
  <si>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</si>
  <si>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</si>
  <si>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</si>
  <si>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</si>
  <si>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</si>
  <si>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</si>
  <si>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</si>
  <si>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</si>
  <si>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</si>
  <si>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</si>
  <si>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</si>
  <si>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</si>
  <si>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</si>
  <si>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</si>
  <si>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</si>
  <si>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</si>
  <si>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</si>
  <si>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</si>
  <si>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</si>
  <si>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</si>
  <si>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</si>
  <si>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</si>
  <si>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</si>
  <si>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</si>
  <si>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</si>
  <si>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</si>
  <si>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Supplier miss delivery schedule. PN 534184001, 534183002</t>
  </si>
  <si>
    <t>W19_2026_095119109_086-PMC11</t>
  </si>
  <si>
    <t>Raw material NG, PN 308693009, 308693010, 308693011, 308693012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</si>
  <si>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</si>
  <si>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</si>
  <si>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</si>
  <si>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</si>
  <si>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534184001, 534183002</t>
  </si>
  <si>
    <t>308693009, 308693010, 308693011, 308693012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</si>
  <si>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</si>
  <si>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</si>
  <si>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</si>
  <si>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</si>
  <si>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</si>
  <si>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</si>
  <si>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</si>
  <si>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</si>
  <si>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</si>
  <si>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</si>
  <si>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</si>
  <si>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</si>
  <si>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</si>
  <si>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</si>
  <si>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</si>
  <si>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</si>
  <si>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</si>
  <si>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</si>
  <si>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</si>
  <si>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</si>
  <si>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</si>
  <si>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</si>
  <si>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</si>
  <si>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</si>
  <si>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</si>
  <si>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</si>
  <si>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</si>
  <si>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</si>
  <si>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</si>
  <si>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</si>
  <si>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</si>
  <si>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</si>
  <si>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</si>
  <si>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</si>
  <si>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</si>
  <si>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</si>
  <si>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</si>
  <si>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</si>
  <si>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</si>
  <si>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</si>
  <si>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</si>
  <si>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</si>
  <si>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</si>
  <si>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</si>
  <si>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</si>
  <si>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</si>
  <si>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</si>
  <si>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</si>
  <si>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</si>
  <si>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</si>
  <si>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</si>
  <si>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</si>
  <si>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</si>
  <si>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</si>
  <si>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</si>
  <si>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</si>
  <si>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</si>
  <si>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</si>
  <si>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</si>
  <si>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</si>
  <si>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</si>
  <si>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</si>
  <si>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</si>
  <si>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</si>
  <si>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PROD/ME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</si>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</sst>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5"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3.577100115741" createdVersion="8" refreshedVersion="8" minRefreshableVersion="3" recordCount="969" xr:uid="{B54B8A91-0949-4C0F-A894-82A4432F2BF0}">
  <cacheSource type="worksheet">
    <worksheetSource ref="A2:P4411" sheet="Rework"/>
  </cacheSource>
  <cacheFields count="16">
    <cacheField name="Date" numFmtId="0">
      <sharedItems containsNonDate="0" containsDate="1" containsString="0" containsBlank="1" minDate="2025-12-22T00:00:00" maxDate="2026-05-21T00:00:00" count="122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76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ME/Prod"/>
        <s v="US Packaging Team"/>
        <s v="WH/PROD/SQE"/>
        <m/>
        <s v="Be Confirming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3.57714710648" createdVersion="8" refreshedVersion="8" minRefreshableVersion="3" recordCount="3661" xr:uid="{4750BD9C-1197-403D-ACD8-921D93EFB11A}">
  <cacheSource type="worksheet">
    <worksheetSource ref="A2:Q3664" sheet="Lending"/>
  </cacheSource>
  <cacheFields count="17">
    <cacheField name="Date" numFmtId="15">
      <sharedItems containsNonDate="0" containsDate="1" containsString="0" containsBlank="1" minDate="2025-12-22T00:00:00" maxDate="2026-05-21T00:00:00" count="142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3.706945601851" createdVersion="8" refreshedVersion="8" minRefreshableVersion="3" recordCount="4468" xr:uid="{09BEEADF-7F4E-4BF8-83C7-EDC4CAD1815D}">
  <cacheSource type="worksheet">
    <worksheetSource ref="A2:AB4470" sheet="Quality &amp; Downtime"/>
  </cacheSource>
  <cacheFields count="28">
    <cacheField name="Date" numFmtId="15">
      <sharedItems containsNonDate="0" containsDate="1" containsString="0" containsBlank="1" minDate="2026-01-01T00:00:00" maxDate="2026-05-21T00:00:00" count="131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95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8"/>
    <s v="9330/9812"/>
    <s v="OQC finding-Tool not functioning. As aligned in MRB meeting, need open job for sorting."/>
    <s v="VN260242"/>
    <s v="Fill in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8"/>
    <s v="9330/9812"/>
    <s v="The dimension out of spec after pressing. Standard : 1.6 ~ 1.8mm. Actual : 2.89mm"/>
    <s v="VN260216"/>
    <s v="Fill in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9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48"/>
    <s v="9330/9812"/>
    <s v="The dimension out of spec after pressing. Standard : 1.6 ~ 1.8mm. Actual : 2.89mm"/>
    <s v="VN260216"/>
    <s v="Fill in"/>
    <m/>
    <m/>
  </r>
  <r>
    <x v="108"/>
    <n v="20"/>
    <s v="May"/>
    <s v="C2-042"/>
    <s v="Hi Mix"/>
    <s v="OP"/>
    <n v="9812"/>
    <s v="RW_2026_095834102_Master_Pack-PMC11"/>
    <n v="344"/>
    <x v="49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9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50"/>
    <m/>
    <s v="IPQC finding- Packed wrong blade. As aligned in MRB meeting, need open job for Sorting."/>
    <s v="VN260273 "/>
    <s v="Fill in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50"/>
    <m/>
    <s v="IPQC finding- Packed wrong blade. As aligned in MRB meeting, need open job for Sorting."/>
    <s v="VN260275"/>
    <s v="Fill in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m/>
    <s v="OQC finding-Polybag peel off and deformed the artwork after heat sealing. As aligned in MRB meeting, need open job for rework."/>
    <s v="VN260244"/>
    <s v="Material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50"/>
    <m/>
    <s v="IPQC finding-  . As aligned in MRB meeting, need open job for Sorting."/>
    <s v="VN260274"/>
    <s v="Fill in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43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227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n v="0"/>
    <s v="Jan"/>
    <m/>
    <m/>
    <m/>
    <m/>
    <m/>
    <m/>
    <x v="51"/>
    <m/>
    <m/>
    <m/>
    <m/>
    <m/>
    <m/>
  </r>
  <r>
    <x v="118"/>
    <m/>
    <m/>
    <m/>
    <m/>
    <m/>
    <m/>
    <m/>
    <m/>
    <x v="5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1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19"/>
    <s v="May"/>
    <s v="LAB"/>
    <s v="EEC"/>
    <s v="CPT"/>
    <n v="9814"/>
    <n v="3"/>
    <n v="8"/>
    <m/>
    <n v="8"/>
    <n v="24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3"/>
    <s v="UI2511"/>
    <m/>
    <m/>
  </r>
  <r>
    <x v="124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4"/>
    <n v="19"/>
    <s v="May"/>
    <s v="C2040D"/>
    <s v="Hi.mix"/>
    <s v="OP"/>
    <n v="9812"/>
    <n v="2"/>
    <n v="8"/>
    <m/>
    <n v="8"/>
    <n v="16"/>
    <s v="Support NPI run sample job"/>
    <x v="14"/>
    <m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"/>
    <x v="14"/>
    <m/>
    <s v="Kane Thành"/>
    <m/>
  </r>
  <r>
    <x v="125"/>
    <n v="19"/>
    <s v="May"/>
    <s v="LAB"/>
    <s v="EEC"/>
    <s v="CPT"/>
    <n v="9814"/>
    <n v="3"/>
    <n v="8"/>
    <m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DC"/>
    <s v="Hi.mix"/>
    <s v="CPT"/>
    <n v="9812"/>
    <n v="1"/>
    <n v="8"/>
    <n v="3.5"/>
    <n v="11.5"/>
    <n v="11.5"/>
    <s v="Hỗ trợ PM"/>
    <x v="3"/>
    <s v="UI2511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m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m/>
    <m/>
    <m/>
  </r>
  <r>
    <x v="125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LAB"/>
    <s v="EEC"/>
    <s v="CPT"/>
    <n v="9814"/>
    <n v="4"/>
    <n v="8"/>
    <m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DC"/>
    <s v="Hi.mix"/>
    <s v="CPT"/>
    <n v="9812"/>
    <n v="1"/>
    <n v="8"/>
    <n v="3"/>
    <n v="11"/>
    <n v="11"/>
    <s v="Hỗ trợ PM"/>
    <x v="3"/>
    <s v="UI2511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m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m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m/>
    <m/>
    <m/>
  </r>
  <r>
    <x v="126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LAB"/>
    <s v="EEC"/>
    <s v="CPT"/>
    <n v="9814"/>
    <n v="4"/>
    <n v="8"/>
    <m/>
    <n v="8"/>
    <n v="32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m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m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m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m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m/>
    <m/>
    <m/>
  </r>
  <r>
    <x v="127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.T.Vân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.T.Vân"/>
    <m/>
  </r>
  <r>
    <x v="128"/>
    <n v="19"/>
    <s v="May"/>
    <s v="LAB"/>
    <s v="EEC"/>
    <s v="CPT"/>
    <n v="9814"/>
    <n v="4"/>
    <n v="8"/>
    <m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8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m/>
    <m/>
    <m/>
  </r>
  <r>
    <x v="129"/>
    <n v="19"/>
    <s v="May"/>
    <s v="LAB"/>
    <s v="EEC"/>
    <s v="CPT"/>
    <n v="9814"/>
    <n v="6"/>
    <n v="8"/>
    <m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9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m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m/>
    <m/>
    <m/>
  </r>
  <r>
    <x v="129"/>
    <n v="19"/>
    <s v="May"/>
    <s v="C2142D"/>
    <s v="EEC"/>
    <s v="OP"/>
    <n v="9814"/>
    <n v="4"/>
    <n v="8"/>
    <n v="4"/>
    <n v="12"/>
    <n v="48"/>
    <s v="Support run line CPT-2F TC2"/>
    <x v="5"/>
    <m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m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m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m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LAB"/>
    <s v="EEC"/>
    <s v="CPT"/>
    <n v="9814"/>
    <n v="4"/>
    <n v="8"/>
    <m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51D"/>
    <s v="Hi.mix"/>
    <s v="CPT"/>
    <n v="9812"/>
    <n v="2"/>
    <n v="8"/>
    <m/>
    <n v="8"/>
    <n v="16"/>
    <s v="Support NPI"/>
    <x v="14"/>
    <m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m/>
    <m/>
    <m/>
  </r>
  <r>
    <x v="131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8"/>
    <m/>
    <n v="8"/>
    <n v="8"/>
    <s v="Hỗ trợ QM"/>
    <x v="4"/>
    <m/>
    <m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m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LAB"/>
    <s v="EEC"/>
    <s v="CPT"/>
    <n v="9814"/>
    <n v="10"/>
    <n v="8"/>
    <m/>
    <n v="8"/>
    <n v="80"/>
    <s v="Hỗ trợ LAB"/>
    <x v="0"/>
    <m/>
    <m/>
    <m/>
  </r>
  <r>
    <x v="132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m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m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m/>
    <m/>
    <m/>
  </r>
  <r>
    <x v="132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2"/>
    <n v="20"/>
    <s v="May"/>
    <s v="C2051D"/>
    <s v="Hi.mix"/>
    <s v="OP"/>
    <n v="9812"/>
    <n v="2"/>
    <n v="8"/>
    <m/>
    <n v="8"/>
    <n v="16"/>
    <s v="Support NPI"/>
    <x v="14"/>
    <m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m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m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QB111919014PK-2613A-PS11VN"/>
    <x v="14"/>
    <m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m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LAB"/>
    <s v="EEC"/>
    <s v="CPT"/>
    <n v="9814"/>
    <n v="10"/>
    <n v="8"/>
    <m/>
    <n v="8"/>
    <n v="80"/>
    <s v="Hỗ trợ LAB"/>
    <x v="0"/>
    <m/>
    <m/>
    <m/>
  </r>
  <r>
    <x v="133"/>
    <n v="20"/>
    <s v="May"/>
    <s v="DC"/>
    <s v="Hi.mix"/>
    <s v="CPT"/>
    <n v="9812"/>
    <n v="1"/>
    <n v="8"/>
    <n v="4"/>
    <n v="12"/>
    <n v="12"/>
    <s v="Hỗ trợ PM"/>
    <x v="3"/>
    <s v="UI2511"/>
    <m/>
    <m/>
  </r>
  <r>
    <x v="133"/>
    <n v="20"/>
    <s v="May"/>
    <s v="C2051D"/>
    <s v="Hi.mix"/>
    <s v="CPT"/>
    <n v="9812"/>
    <n v="1"/>
    <n v="8"/>
    <m/>
    <n v="8"/>
    <n v="8"/>
    <s v="Support run line OP-2F TC5"/>
    <x v="1"/>
    <m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m/>
    <m/>
    <m/>
  </r>
  <r>
    <x v="133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3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4"/>
    <n v="20"/>
    <s v="May"/>
    <s v="LAB"/>
    <s v="EEC"/>
    <s v="CPT"/>
    <n v="9814"/>
    <n v="9.5"/>
    <n v="8"/>
    <m/>
    <n v="8"/>
    <n v="76"/>
    <s v="Hỗ trợ LAB"/>
    <x v="0"/>
    <m/>
    <m/>
    <m/>
  </r>
  <r>
    <x v="134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4"/>
    <n v="20"/>
    <s v="May"/>
    <s v="DC"/>
    <s v="Hi.mix"/>
    <s v="CPT"/>
    <n v="9812"/>
    <n v="2"/>
    <n v="8"/>
    <m/>
    <n v="8"/>
    <n v="16"/>
    <s v="Support NPI"/>
    <x v="14"/>
    <m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4"/>
    <n v="20"/>
    <s v="May"/>
    <s v="C2100N"/>
    <s v="EEC"/>
    <s v="CPT"/>
    <n v="9814"/>
    <n v="1"/>
    <n v="8"/>
    <n v="1.5"/>
    <n v="9.5"/>
    <n v="9.5"/>
    <s v="Hỗ trợ QM"/>
    <x v="4"/>
    <m/>
    <m/>
    <m/>
  </r>
  <r>
    <x v="135"/>
    <n v="20"/>
    <s v="May"/>
    <s v="LAB"/>
    <s v="EEC"/>
    <s v="CPT"/>
    <n v="9814"/>
    <n v="9"/>
    <n v="8"/>
    <m/>
    <n v="8"/>
    <n v="72"/>
    <s v="Hỗ trợ LAB"/>
    <x v="0"/>
    <m/>
    <m/>
    <m/>
  </r>
  <r>
    <x v="135"/>
    <n v="20"/>
    <s v="May"/>
    <s v="DC"/>
    <s v="Hi.mix"/>
    <s v="CPT"/>
    <n v="9812"/>
    <n v="1"/>
    <n v="8"/>
    <m/>
    <n v="8"/>
    <n v="8"/>
    <s v="Hỗ trợ PM"/>
    <x v="3"/>
    <s v="UI2511"/>
    <m/>
    <m/>
  </r>
  <r>
    <x v="135"/>
    <n v="20"/>
    <s v="May"/>
    <s v="DC"/>
    <s v="Hi.mix"/>
    <s v="CPT"/>
    <n v="9812"/>
    <n v="2"/>
    <n v="8"/>
    <m/>
    <n v="8"/>
    <n v="16"/>
    <s v="Support NPI"/>
    <x v="14"/>
    <m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5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6"/>
    <n v="20"/>
    <s v="May"/>
    <s v="LAB"/>
    <s v="EEC"/>
    <s v="CPT"/>
    <n v="9814"/>
    <n v="9"/>
    <n v="8"/>
    <m/>
    <n v="8"/>
    <n v="72"/>
    <s v="Hỗ trợ LAB"/>
    <x v="0"/>
    <m/>
    <m/>
    <m/>
  </r>
  <r>
    <x v="136"/>
    <n v="20"/>
    <s v="May"/>
    <s v="DC"/>
    <s v="Hi.mix"/>
    <s v="CPT"/>
    <n v="9812"/>
    <n v="1"/>
    <n v="8"/>
    <n v="3.75"/>
    <n v="11.75"/>
    <n v="11.75"/>
    <s v="Hỗ trợ PM"/>
    <x v="3"/>
    <s v="UI2511"/>
    <m/>
    <m/>
  </r>
  <r>
    <x v="136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6"/>
    <n v="20"/>
    <s v="May"/>
    <s v="C2100N"/>
    <s v="EEC"/>
    <s v="CPT"/>
    <n v="9814"/>
    <n v="1"/>
    <n v="8"/>
    <n v="3"/>
    <n v="11"/>
    <n v="11"/>
    <s v="Hỗ trợ QM"/>
    <x v="4"/>
    <m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m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m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m/>
    <m/>
    <m/>
  </r>
  <r>
    <x v="137"/>
    <n v="21"/>
    <s v="May"/>
    <s v="DC-OP"/>
    <s v="Hi.mix"/>
    <s v="OP"/>
    <n v="9812"/>
    <n v="20"/>
    <m/>
    <n v="12"/>
    <n v="12"/>
    <n v="240"/>
    <s v="Support run line CPT-2F TC2"/>
    <x v="5"/>
    <m/>
    <m/>
    <m/>
  </r>
  <r>
    <x v="137"/>
    <n v="21"/>
    <s v="May"/>
    <s v="C2009N"/>
    <s v="Hi.mix"/>
    <s v="CPT"/>
    <n v="9812"/>
    <n v="1"/>
    <m/>
    <n v="11.5"/>
    <n v="11.5"/>
    <n v="11.5"/>
    <s v="Hỗ trợ PM"/>
    <x v="3"/>
    <s v="UI2511"/>
    <m/>
    <m/>
  </r>
  <r>
    <x v="137"/>
    <n v="21"/>
    <s v="May"/>
    <s v="C2096N"/>
    <s v="EEC"/>
    <s v="CPT"/>
    <n v="9814"/>
    <n v="1"/>
    <m/>
    <n v="9.5"/>
    <n v="9.5"/>
    <n v="9.5"/>
    <s v="Hỗ trợ QM"/>
    <x v="4"/>
    <m/>
    <m/>
    <m/>
  </r>
  <r>
    <x v="138"/>
    <n v="21"/>
    <s v="May"/>
    <s v="LAB"/>
    <s v="EEC"/>
    <s v="CPT"/>
    <n v="9814"/>
    <n v="10"/>
    <n v="8"/>
    <m/>
    <n v="8"/>
    <n v="80"/>
    <s v="Hỗ trợ LAB"/>
    <x v="0"/>
    <m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m/>
    <m/>
    <m/>
  </r>
  <r>
    <x v="138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38"/>
    <n v="21"/>
    <s v="May"/>
    <s v="C2100N"/>
    <s v="EEC"/>
    <s v="CPT"/>
    <n v="9814"/>
    <n v="1"/>
    <n v="8"/>
    <n v="4"/>
    <n v="12"/>
    <n v="12"/>
    <s v="Hỗ trợ QM"/>
    <x v="4"/>
    <m/>
    <m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m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m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m/>
    <m/>
    <m/>
  </r>
  <r>
    <x v="139"/>
    <n v="21"/>
    <s v="May"/>
    <s v="LAB"/>
    <s v="EEC"/>
    <s v="CPT"/>
    <n v="9814"/>
    <n v="7"/>
    <n v="8"/>
    <m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39"/>
    <n v="21"/>
    <s v="May"/>
    <s v="C2100N"/>
    <s v="EEC"/>
    <s v="CPT"/>
    <n v="9814"/>
    <n v="1"/>
    <n v="8"/>
    <n v="4"/>
    <n v="12"/>
    <n v="12"/>
    <s v="Hỗ trợ QM"/>
    <x v="4"/>
    <m/>
    <m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n v="275210"/>
    <s v="Rio"/>
    <m/>
  </r>
  <r>
    <x v="140"/>
    <n v="21"/>
    <s v="May"/>
    <s v="LAB"/>
    <s v="EEC"/>
    <s v="CPT"/>
    <n v="9814"/>
    <n v="3.5"/>
    <n v="8"/>
    <m/>
    <n v="8"/>
    <n v="28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0"/>
    <n v="21"/>
    <s v="May"/>
    <s v="C2100N"/>
    <s v="EEC"/>
    <s v="CPT"/>
    <n v="9814"/>
    <n v="1"/>
    <n v="8"/>
    <n v="4"/>
    <n v="12"/>
    <n v="12"/>
    <s v="Hỗ trợ QM"/>
    <x v="4"/>
    <m/>
    <m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m/>
    <m/>
    <m/>
  </r>
  <r>
    <x v="140"/>
    <n v="21"/>
    <s v="May"/>
    <s v="DC"/>
    <s v="Hi.mix"/>
    <s v="CPT"/>
    <n v="9812"/>
    <n v="1"/>
    <n v="8"/>
    <n v="1"/>
    <n v="9"/>
    <n v="9"/>
    <s v="Hỗ trợ PM"/>
    <x v="3"/>
    <m/>
    <m/>
    <m/>
  </r>
  <r>
    <x v="140"/>
    <n v="21"/>
    <s v="May"/>
    <s v="C2055N"/>
    <s v="Hi.mix"/>
    <s v="CPT"/>
    <n v="9812"/>
    <n v="1"/>
    <n v="8"/>
    <m/>
    <n v="8"/>
    <n v="8"/>
    <s v="Support run line OP-2F TC5"/>
    <x v="1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  <r>
    <x v="141"/>
    <n v="0"/>
    <s v="Jan"/>
    <m/>
    <m/>
    <m/>
    <m/>
    <m/>
    <m/>
    <m/>
    <n v="0"/>
    <n v="0"/>
    <m/>
    <x v="20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8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8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, 308693011, 308693009"/>
    <s v="SU ZHOU SHI ZHEN YU TOOLS CO.,LT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3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4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4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4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4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3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4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3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3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4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3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4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4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4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4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8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4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4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3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4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8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4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4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4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4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4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4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4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4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4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4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4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4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4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4"/>
    <s v="ME"/>
    <m/>
    <m/>
    <m/>
    <m/>
    <m/>
    <n v="2026050075"/>
    <s v="Yes"/>
  </r>
  <r>
    <x v="127"/>
    <s v="Hi.Mix"/>
    <s v="OP"/>
    <s v="B"/>
    <s v="C2-048"/>
    <n v="1"/>
    <s v="096776010"/>
    <s v="W20_2026_096776010-40-PMC11"/>
    <s v="P112"/>
    <s v="Supplier miss delivery schedule. PN 534184001, 534183002"/>
    <s v="Material Issue"/>
    <s v="Yes"/>
    <d v="1899-12-30T13:00:00"/>
    <d v="1899-12-30T15:00:00"/>
    <d v="1899-12-30T02:00:00"/>
    <n v="2"/>
    <n v="26"/>
    <m/>
    <n v="52"/>
    <x v="8"/>
    <s v="PMC"/>
    <m/>
    <s v="534184001, 534183002"/>
    <s v="Ming Shing"/>
    <m/>
    <m/>
    <n v="2026050076"/>
    <s v="Yes"/>
  </r>
  <r>
    <x v="127"/>
    <s v="Hi.Mix"/>
    <s v="OP"/>
    <s v="B"/>
    <s v="C2-051"/>
    <n v="1"/>
    <s v="095119109"/>
    <s v="W19_2026_095119109_086-PMC11"/>
    <s v="P111"/>
    <s v="Raw material NG, PN 308693009, 308693010, 308693011, 308693012"/>
    <s v="Quality Issue"/>
    <s v="Yes"/>
    <d v="1899-12-30T07:30:00"/>
    <d v="1899-12-30T09:30:00"/>
    <d v="1899-12-30T02:00:00"/>
    <n v="2"/>
    <n v="21"/>
    <m/>
    <n v="42"/>
    <x v="3"/>
    <s v="SQE"/>
    <m/>
    <s v="308693009, 308693010, 308693011, 308693012"/>
    <m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4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4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3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3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4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4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4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4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3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OP"/>
    <s v="B"/>
    <s v="C2-043"/>
    <n v="2"/>
    <s v="095709102"/>
    <s v="W19_2026_095709102_006-PMC11"/>
    <s v="P111"/>
    <s v="Raw material NG, PN 533972001"/>
    <s v="Quality Issue"/>
    <s v="Yes"/>
    <d v="1899-12-30T22:00:00"/>
    <d v="1899-12-30T02:20:00"/>
    <d v="1900-01-22T04:20:00"/>
    <n v="4.33"/>
    <n v="26"/>
    <m/>
    <n v="112.58"/>
    <x v="3"/>
    <s v="SQE"/>
    <m/>
    <n v="533972001"/>
    <s v="Ming Shing"/>
    <m/>
    <m/>
    <n v="2026050089"/>
    <s v="Yes"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4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4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4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3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33"/>
    <n v="26"/>
    <m/>
    <n v="34.58"/>
    <x v="3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  <r>
    <x v="130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2" firstHeaderRow="1" firstDataRow="1" firstDataCol="1" rowPageCount="1" colPageCount="1"/>
  <pivotFields count="17">
    <pivotField axis="axisPage" compact="0" outline="0" showAll="0">
      <items count="143">
        <item x="12"/>
        <item x="10"/>
        <item x="11"/>
        <item x="13"/>
        <item x="141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6">
    <i>
      <x v="1"/>
    </i>
    <i>
      <x v="7"/>
    </i>
    <i>
      <x v="8"/>
    </i>
    <i>
      <x v="11"/>
    </i>
    <i>
      <x v="13"/>
    </i>
    <i t="grand">
      <x/>
    </i>
  </rowItems>
  <colItems count="1">
    <i/>
  </colItems>
  <pageFields count="1">
    <pageField fld="0" item="141" hier="-1"/>
  </pageFields>
  <dataFields count="1">
    <dataField name="Total hrs" fld="11" baseField="0" baseItem="0" numFmtId="49"/>
  </dataFields>
  <formats count="3">
    <format dxfId="12">
      <pivotArea outline="0" collapsedLevelsAreSubtotals="1" fieldPosition="0"/>
    </format>
    <format dxfId="11">
      <pivotArea dataOnly="0" labelOnly="1" outline="0" fieldPosition="0">
        <references count="1">
          <reference field="0" count="1">
            <x v="5"/>
          </reference>
        </references>
      </pivotArea>
    </format>
    <format dxfId="1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8">
    <pivotField axis="axisPage" compact="0" outline="0" showAll="0">
      <items count="132">
        <item x="0"/>
        <item x="1"/>
        <item x="2"/>
        <item x="3"/>
        <item x="130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4"/>
    </i>
    <i>
      <x v="6"/>
    </i>
    <i>
      <x v="7"/>
    </i>
    <i>
      <x v="8"/>
    </i>
    <i t="grand">
      <x/>
    </i>
  </rowItems>
  <colItems count="1">
    <i/>
  </colItems>
  <pageFields count="1">
    <pageField fld="0" item="130" hier="-1"/>
  </pageFields>
  <dataFields count="1">
    <dataField name="Total hrs" fld="18" baseField="0" baseItem="0"/>
  </dataFields>
  <formats count="1">
    <format dxfId="1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23">
        <item x="118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21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20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1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7">
        <item x="51"/>
        <item m="1" x="71"/>
        <item x="8"/>
        <item m="1" x="65"/>
        <item x="0"/>
        <item x="45"/>
        <item x="1"/>
        <item m="1" x="63"/>
        <item x="3"/>
        <item x="4"/>
        <item x="5"/>
        <item x="6"/>
        <item m="1" x="70"/>
        <item m="1" x="52"/>
        <item x="19"/>
        <item m="1" x="62"/>
        <item x="11"/>
        <item m="1" x="75"/>
        <item m="1" x="72"/>
        <item x="13"/>
        <item m="1" x="54"/>
        <item m="1" x="73"/>
        <item m="1" x="67"/>
        <item x="17"/>
        <item m="1" x="74"/>
        <item m="1" x="68"/>
        <item m="1" x="69"/>
        <item x="7"/>
        <item x="9"/>
        <item x="46"/>
        <item m="1" x="66"/>
        <item x="10"/>
        <item x="20"/>
        <item x="21"/>
        <item x="15"/>
        <item m="1" x="64"/>
        <item x="18"/>
        <item x="22"/>
        <item x="12"/>
        <item x="16"/>
        <item m="1" x="61"/>
        <item x="25"/>
        <item x="2"/>
        <item x="26"/>
        <item m="1" x="60"/>
        <item x="28"/>
        <item x="29"/>
        <item x="30"/>
        <item x="31"/>
        <item x="24"/>
        <item x="32"/>
        <item x="33"/>
        <item m="1" x="55"/>
        <item m="1" x="59"/>
        <item x="34"/>
        <item x="35"/>
        <item m="1" x="57"/>
        <item m="1" x="58"/>
        <item m="1" x="53"/>
        <item m="1" x="56"/>
        <item x="37"/>
        <item x="38"/>
        <item x="14"/>
        <item x="39"/>
        <item x="27"/>
        <item x="36"/>
        <item x="23"/>
        <item x="42"/>
        <item x="43"/>
        <item x="44"/>
        <item x="48"/>
        <item x="49"/>
        <item x="50"/>
        <item x="41"/>
        <item x="40"/>
        <item x="4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2"/>
    </i>
    <i>
      <x v="4"/>
    </i>
    <i>
      <x v="62"/>
    </i>
    <i>
      <x v="72"/>
    </i>
    <i t="grand">
      <x/>
    </i>
  </rowItems>
  <colItems count="1">
    <i/>
  </colItems>
  <pageFields count="1">
    <pageField fld="0" item="121" hier="-1"/>
  </pageFields>
  <dataFields count="1">
    <dataField name="Total hrs" fld="8" baseField="9" baseItem="0"/>
  </dataFields>
  <formats count="1">
    <format dxfId="14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G12" sqref="G12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46162</v>
      </c>
      <c r="E4" s="52" t="s">
        <v>1</v>
      </c>
      <c r="F4" s="53">
        <v>46162</v>
      </c>
      <c r="I4" s="52" t="s">
        <v>1</v>
      </c>
      <c r="J4" s="53">
        <v>46162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30</v>
      </c>
      <c r="B7" s="122">
        <v>227.16</v>
      </c>
      <c r="E7" s="2" t="s">
        <v>61</v>
      </c>
      <c r="F7">
        <v>38.5</v>
      </c>
      <c r="I7" t="s">
        <v>456</v>
      </c>
      <c r="J7" s="97">
        <v>8</v>
      </c>
    </row>
    <row r="8" spans="1:10" x14ac:dyDescent="0.35">
      <c r="A8" t="s">
        <v>548</v>
      </c>
      <c r="B8" s="122">
        <v>143.99000000000004</v>
      </c>
      <c r="E8" s="2" t="s">
        <v>30</v>
      </c>
      <c r="F8">
        <v>270</v>
      </c>
      <c r="I8" t="s">
        <v>436</v>
      </c>
      <c r="J8" s="97">
        <v>75</v>
      </c>
    </row>
    <row r="9" spans="1:10" x14ac:dyDescent="0.35">
      <c r="A9" t="s">
        <v>27</v>
      </c>
      <c r="B9" s="122">
        <v>66</v>
      </c>
      <c r="E9" s="2" t="s">
        <v>84</v>
      </c>
      <c r="F9">
        <v>328</v>
      </c>
      <c r="I9" t="s">
        <v>457</v>
      </c>
      <c r="J9" s="97">
        <v>12</v>
      </c>
    </row>
    <row r="10" spans="1:10" x14ac:dyDescent="0.35">
      <c r="A10" t="s">
        <v>52</v>
      </c>
      <c r="B10" s="122">
        <v>50.5</v>
      </c>
      <c r="E10" s="2" t="s">
        <v>4827</v>
      </c>
      <c r="F10">
        <v>80</v>
      </c>
      <c r="I10" t="s">
        <v>30</v>
      </c>
      <c r="J10" s="97">
        <v>2</v>
      </c>
    </row>
    <row r="11" spans="1:10" x14ac:dyDescent="0.35">
      <c r="A11" t="s">
        <v>231</v>
      </c>
      <c r="B11" s="122">
        <v>487.65000000000003</v>
      </c>
      <c r="E11" s="2" t="s">
        <v>231</v>
      </c>
      <c r="F11">
        <v>716.5</v>
      </c>
      <c r="I11" t="s">
        <v>52</v>
      </c>
      <c r="J11" s="97">
        <v>13</v>
      </c>
    </row>
    <row r="12" spans="1:10" x14ac:dyDescent="0.35">
      <c r="I12" t="s">
        <v>231</v>
      </c>
      <c r="J12" s="97">
        <v>110</v>
      </c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4"/>
  <sheetViews>
    <sheetView showGridLines="0" zoomScale="55" zoomScaleNormal="55" workbookViewId="0">
      <pane xSplit="8" ySplit="2" topLeftCell="I2684" activePane="bottomRight" state="frozen"/>
      <selection activeCell="I102" sqref="I102"/>
      <selection pane="topRight" activeCell="I102" sqref="I102"/>
      <selection pane="bottomLeft" activeCell="I102" sqref="I102"/>
      <selection pane="bottomRight" activeCell="J2695" sqref="J2695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27786.054766666697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30</v>
      </c>
      <c r="U15" s="63" t="s">
        <v>30</v>
      </c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4644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267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4645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273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267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267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704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4646</v>
      </c>
      <c r="W965" s="63" t="s">
        <v>4647</v>
      </c>
      <c r="X965" s="63" t="s">
        <v>4648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4649</v>
      </c>
      <c r="W975" s="63" t="s">
        <v>4647</v>
      </c>
      <c r="X975" s="63" t="s">
        <v>4648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4650</v>
      </c>
      <c r="W976" s="63" t="s">
        <v>4651</v>
      </c>
      <c r="X976" s="63" t="s">
        <v>4652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4653</v>
      </c>
      <c r="W1051" s="63" t="s">
        <v>4654</v>
      </c>
      <c r="X1051" s="63" t="s">
        <v>4655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4656</v>
      </c>
      <c r="W1082" s="63" t="s">
        <v>4657</v>
      </c>
      <c r="X1082" s="63" t="s">
        <v>4658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4659</v>
      </c>
      <c r="W1084" s="63">
        <v>282160030</v>
      </c>
      <c r="X1084" s="63" t="s">
        <v>4150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4660</v>
      </c>
      <c r="W1150" s="63" t="s">
        <v>4661</v>
      </c>
      <c r="X1150" s="63" t="s">
        <v>4662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4663</v>
      </c>
      <c r="W1151" s="63" t="s">
        <v>4664</v>
      </c>
      <c r="X1151" s="63" t="s">
        <v>4665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4666</v>
      </c>
      <c r="W1191" s="63" t="s">
        <v>4667</v>
      </c>
      <c r="X1191" s="63" t="s">
        <v>4668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4669</v>
      </c>
      <c r="W1192" s="63">
        <v>770514001</v>
      </c>
      <c r="X1192" s="63" t="s">
        <v>4670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4671</v>
      </c>
      <c r="W1205" s="63" t="s">
        <v>4672</v>
      </c>
      <c r="X1205" s="63" t="s">
        <v>4673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4671</v>
      </c>
      <c r="W1224" s="63" t="s">
        <v>4672</v>
      </c>
      <c r="X1224" s="63" t="s">
        <v>4673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4660</v>
      </c>
      <c r="W1236" s="63" t="s">
        <v>4661</v>
      </c>
      <c r="X1236" s="63" t="s">
        <v>4662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4660</v>
      </c>
      <c r="W1237" s="63" t="s">
        <v>4661</v>
      </c>
      <c r="X1237" s="63" t="s">
        <v>4662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267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4674</v>
      </c>
      <c r="W1240" s="63" t="s">
        <v>4675</v>
      </c>
      <c r="X1240" s="63" t="s">
        <v>4676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4677</v>
      </c>
      <c r="W1258" s="63" t="s">
        <v>4678</v>
      </c>
      <c r="X1258" s="63" t="s">
        <v>4665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4679</v>
      </c>
      <c r="W1286" s="63">
        <v>647720001</v>
      </c>
      <c r="X1286" s="63" t="s">
        <v>4680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4681</v>
      </c>
      <c r="W1306" s="63">
        <v>140486005</v>
      </c>
      <c r="X1306" s="63" t="s">
        <v>4682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4683</v>
      </c>
      <c r="W1307" s="63">
        <v>544736001</v>
      </c>
      <c r="X1307" s="63" t="s">
        <v>4665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4684</v>
      </c>
      <c r="W1346" s="63" t="s">
        <v>4685</v>
      </c>
      <c r="X1346" s="63" t="s">
        <v>4686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273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4687</v>
      </c>
      <c r="W1348" s="63" t="s">
        <v>4688</v>
      </c>
      <c r="X1348" s="63" t="s">
        <v>4689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4690</v>
      </c>
      <c r="W1349" s="63" t="s">
        <v>4691</v>
      </c>
      <c r="X1349" s="63" t="s">
        <v>4692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4683</v>
      </c>
      <c r="W1367" s="63" t="s">
        <v>4693</v>
      </c>
      <c r="X1367" s="63" t="s">
        <v>4694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4683</v>
      </c>
      <c r="W1368" s="63" t="s">
        <v>4693</v>
      </c>
      <c r="X1368" s="63" t="s">
        <v>4694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4695</v>
      </c>
      <c r="W1405" s="63">
        <v>282323001</v>
      </c>
      <c r="X1405" s="63" t="s">
        <v>4696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4697</v>
      </c>
      <c r="W1445" s="63" t="s">
        <v>4698</v>
      </c>
      <c r="X1445" s="63" t="s">
        <v>4699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4700</v>
      </c>
      <c r="W1461" s="63">
        <v>541331001</v>
      </c>
      <c r="X1461" s="63" t="s">
        <v>4668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4701</v>
      </c>
      <c r="W1462" s="63">
        <v>660230017</v>
      </c>
      <c r="X1462" s="63" t="s">
        <v>4655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4701</v>
      </c>
      <c r="W1463" s="63">
        <v>660230017</v>
      </c>
      <c r="X1463" s="63" t="s">
        <v>4655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4702</v>
      </c>
      <c r="W1488" s="63">
        <v>621894002</v>
      </c>
      <c r="X1488" s="63" t="s">
        <v>4703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4704</v>
      </c>
      <c r="W1489" s="63" t="s">
        <v>4705</v>
      </c>
      <c r="X1489" s="63" t="s">
        <v>4706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267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4707</v>
      </c>
      <c r="W1567" s="63" t="s">
        <v>4708</v>
      </c>
      <c r="X1567" s="63" t="s">
        <v>4699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4709</v>
      </c>
      <c r="W1568" s="63" t="s">
        <v>4710</v>
      </c>
      <c r="X1568" s="63" t="s">
        <v>4699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4711</v>
      </c>
      <c r="W1569" s="63" t="s">
        <v>4712</v>
      </c>
      <c r="X1569" s="63" t="s">
        <v>4699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4713</v>
      </c>
      <c r="W1594" s="63" t="s">
        <v>4714</v>
      </c>
      <c r="X1594" s="63" t="s">
        <v>4715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4716</v>
      </c>
      <c r="W1595" s="63" t="s">
        <v>4717</v>
      </c>
      <c r="X1595" s="63" t="s">
        <v>4699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4718</v>
      </c>
      <c r="W1625" s="63" t="s">
        <v>4719</v>
      </c>
      <c r="X1625" s="63" t="s">
        <v>4720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4721</v>
      </c>
      <c r="W1705" s="63" t="s">
        <v>4722</v>
      </c>
      <c r="X1705" s="63" t="s">
        <v>4723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267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4724</v>
      </c>
      <c r="W1848" s="63" t="s">
        <v>4725</v>
      </c>
      <c r="X1848" s="63" t="s">
        <v>4726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4727</v>
      </c>
      <c r="W1892" s="63" t="s">
        <v>4728</v>
      </c>
      <c r="X1892" s="63" t="s">
        <v>4729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4730</v>
      </c>
      <c r="W1939" s="63" t="s">
        <v>4731</v>
      </c>
      <c r="X1939" s="63" t="s">
        <v>4732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273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4730</v>
      </c>
      <c r="W1961" s="63" t="s">
        <v>4731</v>
      </c>
      <c r="X1961" s="63" t="s">
        <v>4732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4733</v>
      </c>
      <c r="W2067" s="63" t="s">
        <v>4734</v>
      </c>
      <c r="X2067" s="63" t="s">
        <v>4735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4736</v>
      </c>
      <c r="W2082" s="63" t="s">
        <v>4737</v>
      </c>
      <c r="X2082" s="63" t="s">
        <v>4738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3952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3953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3954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3955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3956</v>
      </c>
      <c r="H2094" s="63" t="s">
        <v>3957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3958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3959</v>
      </c>
      <c r="H2096" s="63" t="s">
        <v>3960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3961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3962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3963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3964</v>
      </c>
      <c r="H2100" s="63" t="s">
        <v>3965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3966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3967</v>
      </c>
      <c r="H2102" s="63" t="s">
        <v>3968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3969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3970</v>
      </c>
      <c r="H2104" s="63" t="s">
        <v>3971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3972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3973</v>
      </c>
      <c r="H2106" s="63" t="s">
        <v>3974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3975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3976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3977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3955</v>
      </c>
      <c r="I2110" s="64" t="s">
        <v>481</v>
      </c>
      <c r="J2110" s="63" t="s">
        <v>3978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4739</v>
      </c>
      <c r="X2110" s="63" t="s">
        <v>4740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3979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4741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3980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3980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3975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3981</v>
      </c>
      <c r="H2115" s="63" t="s">
        <v>3982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3989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3990</v>
      </c>
      <c r="H2118" s="63" t="s">
        <v>3991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3992</v>
      </c>
      <c r="H2119" s="63" t="s">
        <v>3993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3994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3995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3996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3997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3998</v>
      </c>
      <c r="H2124" s="63" t="s">
        <v>3999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4000</v>
      </c>
      <c r="H2125" s="63" t="s">
        <v>4001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4002</v>
      </c>
      <c r="H2126" s="63" t="s">
        <v>4003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4004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4005</v>
      </c>
      <c r="H2128" s="63" t="s">
        <v>4006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4007</v>
      </c>
      <c r="H2129" s="63" t="s">
        <v>4008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4009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4010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4011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4012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4013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3989</v>
      </c>
      <c r="I2135" s="64" t="s">
        <v>481</v>
      </c>
      <c r="J2135" s="63" t="s">
        <v>4014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4742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3989</v>
      </c>
      <c r="I2136" s="64" t="s">
        <v>481</v>
      </c>
      <c r="J2136" s="63" t="s">
        <v>4014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4742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4015</v>
      </c>
      <c r="I2137" s="64" t="s">
        <v>481</v>
      </c>
      <c r="J2137" s="63" t="s">
        <v>4016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4743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4017</v>
      </c>
      <c r="I2138" s="64" t="s">
        <v>491</v>
      </c>
      <c r="J2138" s="63" t="s">
        <v>4018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4017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3996</v>
      </c>
      <c r="I2140" s="64" t="s">
        <v>481</v>
      </c>
      <c r="J2140" s="63" t="s">
        <v>4019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4020</v>
      </c>
      <c r="U2140" s="63"/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4040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4041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4042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4043</v>
      </c>
      <c r="H2144" s="63" t="s">
        <v>4044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4045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4046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4047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4048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4049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4050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4051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4052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4053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4054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4055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4056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4007</v>
      </c>
      <c r="H2158" s="63" t="s">
        <v>4008</v>
      </c>
      <c r="I2158" s="64" t="s">
        <v>491</v>
      </c>
      <c r="J2158" s="63" t="s">
        <v>4057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4043</v>
      </c>
      <c r="H2159" s="63" t="s">
        <v>4044</v>
      </c>
      <c r="I2159" s="64" t="s">
        <v>486</v>
      </c>
      <c r="J2159" s="63" t="s">
        <v>893</v>
      </c>
      <c r="K2159" s="64" t="s">
        <v>267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4744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4043</v>
      </c>
      <c r="H2160" s="63" t="s">
        <v>4044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5034</v>
      </c>
      <c r="V2160" s="63"/>
      <c r="W2160" s="63">
        <v>313438007</v>
      </c>
      <c r="X2160" s="63" t="s">
        <v>4744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4073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4074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4075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4076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4077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4078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4079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4080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4081</v>
      </c>
      <c r="H2169" s="63" t="s">
        <v>4082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4083</v>
      </c>
      <c r="H2170" s="63" t="s">
        <v>4084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4085</v>
      </c>
      <c r="H2171" s="63" t="s">
        <v>4086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4087</v>
      </c>
      <c r="H2172" s="63" t="s">
        <v>4088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4089</v>
      </c>
      <c r="H2173" s="63" t="s">
        <v>4090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4091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4092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4093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4094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4095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4096</v>
      </c>
      <c r="I2179" s="64" t="s">
        <v>491</v>
      </c>
      <c r="J2179" s="63" t="s">
        <v>4097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4098</v>
      </c>
      <c r="I2180" s="64" t="s">
        <v>491</v>
      </c>
      <c r="J2180" s="63" t="s">
        <v>4099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4100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4089</v>
      </c>
      <c r="H2182" s="63" t="s">
        <v>4090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4107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4108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4109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4110</v>
      </c>
      <c r="H2186" s="63" t="s">
        <v>4111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4112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4113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4114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4115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4116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4117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4118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4119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4120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4121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4124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4125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4126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4127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4128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4129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4130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4131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4132</v>
      </c>
      <c r="H2207" s="63" t="s">
        <v>4133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4134</v>
      </c>
      <c r="H2208" s="63" t="s">
        <v>4135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4136</v>
      </c>
      <c r="H2209" s="63" t="s">
        <v>4137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4138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4139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4131</v>
      </c>
      <c r="I2212" s="64" t="s">
        <v>481</v>
      </c>
      <c r="J2212" s="63" t="s">
        <v>4148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4149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4146</v>
      </c>
      <c r="F2213" s="64">
        <v>1</v>
      </c>
      <c r="G2213" s="72">
        <v>130606145</v>
      </c>
      <c r="H2213" s="63" t="s">
        <v>4147</v>
      </c>
      <c r="I2213" s="64" t="s">
        <v>481</v>
      </c>
      <c r="J2213" s="63" t="s">
        <v>4850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4150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4157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4158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4159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4160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4161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4162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4163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4164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4165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4166</v>
      </c>
      <c r="H2223" s="63" t="s">
        <v>4167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4168</v>
      </c>
      <c r="H2224" s="63" t="s">
        <v>4169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4170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4171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4172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4173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4174</v>
      </c>
      <c r="H2229" s="63" t="s">
        <v>4175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4176</v>
      </c>
      <c r="I2230" s="64" t="s">
        <v>491</v>
      </c>
      <c r="J2230" s="63" t="s">
        <v>4177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4171</v>
      </c>
      <c r="I2231" s="64" t="s">
        <v>481</v>
      </c>
      <c r="J2231" s="63" t="s">
        <v>4178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4745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4179</v>
      </c>
      <c r="I2232" s="64" t="s">
        <v>491</v>
      </c>
      <c r="J2232" s="63" t="s">
        <v>4180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4184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4185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4186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4187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4168</v>
      </c>
      <c r="H2237" s="63" t="s">
        <v>4169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4188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4189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4190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4191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4176</v>
      </c>
      <c r="I2242" s="64" t="s">
        <v>488</v>
      </c>
      <c r="J2242" s="63" t="s">
        <v>4192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4193</v>
      </c>
      <c r="I2243" s="64" t="s">
        <v>488</v>
      </c>
      <c r="J2243" s="63" t="s">
        <v>4192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4194</v>
      </c>
      <c r="I2244" s="64" t="s">
        <v>488</v>
      </c>
      <c r="J2244" s="63" t="s">
        <v>4192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4195</v>
      </c>
      <c r="H2245" s="63" t="s">
        <v>4196</v>
      </c>
      <c r="I2245" s="64" t="s">
        <v>488</v>
      </c>
      <c r="J2245" s="63" t="s">
        <v>4192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4197</v>
      </c>
      <c r="I2246" s="64" t="s">
        <v>488</v>
      </c>
      <c r="J2246" s="63" t="s">
        <v>4192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4198</v>
      </c>
      <c r="I2247" s="64" t="s">
        <v>488</v>
      </c>
      <c r="J2247" s="63" t="s">
        <v>4192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4199</v>
      </c>
      <c r="I2248" s="64" t="s">
        <v>488</v>
      </c>
      <c r="J2248" s="63" t="s">
        <v>4192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4200</v>
      </c>
      <c r="I2249" s="64" t="s">
        <v>488</v>
      </c>
      <c r="J2249" s="63" t="s">
        <v>4192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4201</v>
      </c>
      <c r="I2250" s="64" t="s">
        <v>488</v>
      </c>
      <c r="J2250" s="63" t="s">
        <v>4192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4217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4218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4219</v>
      </c>
      <c r="H2253" s="63" t="s">
        <v>4220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4221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4222</v>
      </c>
      <c r="H2255" s="63" t="s">
        <v>4223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4224</v>
      </c>
      <c r="H2256" s="63" t="s">
        <v>4225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4226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4227</v>
      </c>
      <c r="H2258" s="63" t="s">
        <v>4228</v>
      </c>
      <c r="I2258" s="64" t="s">
        <v>491</v>
      </c>
      <c r="J2258" s="63" t="s">
        <v>4229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4230</v>
      </c>
      <c r="I2259" s="64" t="s">
        <v>491</v>
      </c>
      <c r="J2259" s="63" t="s">
        <v>4231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4234</v>
      </c>
      <c r="I2260" s="64" t="s">
        <v>481</v>
      </c>
      <c r="J2260" s="63" t="s">
        <v>4850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4150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4249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4250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4251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4252</v>
      </c>
      <c r="H2264" s="63" t="s">
        <v>4253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4254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4255</v>
      </c>
      <c r="H2266" s="63" t="s">
        <v>4256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4257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4255</v>
      </c>
      <c r="H2268" s="63" t="s">
        <v>4256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4195</v>
      </c>
      <c r="H2269" s="63" t="s">
        <v>4258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4259</v>
      </c>
      <c r="H2270" s="63" t="s">
        <v>4260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4261</v>
      </c>
      <c r="H2271" s="63" t="s">
        <v>4262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4263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4222</v>
      </c>
      <c r="H2273" s="63" t="s">
        <v>4223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4000</v>
      </c>
      <c r="H2274" s="63" t="s">
        <v>4264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4265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4007</v>
      </c>
      <c r="H2276" s="63" t="s">
        <v>4008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4266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4267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4268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4269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4270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4271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4272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4273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4267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4274</v>
      </c>
      <c r="I2286" s="64" t="s">
        <v>491</v>
      </c>
      <c r="J2286" s="63" t="s">
        <v>4231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4279</v>
      </c>
      <c r="I2287" s="64" t="s">
        <v>481</v>
      </c>
      <c r="J2287" s="63" t="s">
        <v>4280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4306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4164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4281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4282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4283</v>
      </c>
      <c r="H2291" s="63" t="s">
        <v>4284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4285</v>
      </c>
      <c r="H2292" s="63" t="s">
        <v>4286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4287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4288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4289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4290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4291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4292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4293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4294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4295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4296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4297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4298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4288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4299</v>
      </c>
      <c r="I2307" s="64" t="s">
        <v>481</v>
      </c>
      <c r="J2307" s="63" t="s">
        <v>4300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4305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4301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4282</v>
      </c>
      <c r="I2309" s="64" t="s">
        <v>491</v>
      </c>
      <c r="J2309" s="63" t="s">
        <v>4302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4315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4316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4317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4318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4319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4320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4321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4096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4322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4323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4324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4325</v>
      </c>
      <c r="H2321" s="63" t="s">
        <v>4326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3964</v>
      </c>
      <c r="H2322" s="63" t="s">
        <v>4327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4328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4081</v>
      </c>
      <c r="H2324" s="63" t="s">
        <v>4329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4007</v>
      </c>
      <c r="H2325" s="63" t="s">
        <v>4330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4331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4332</v>
      </c>
      <c r="H2327" s="63" t="s">
        <v>4333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4334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4335</v>
      </c>
      <c r="H2329" s="63" t="s">
        <v>4336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4337</v>
      </c>
      <c r="H2330" s="63" t="s">
        <v>4338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4339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4340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4341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4342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4343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4344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4345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4346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4319</v>
      </c>
      <c r="I2339" s="64" t="s">
        <v>491</v>
      </c>
      <c r="J2339" s="63" t="s">
        <v>4347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4320</v>
      </c>
      <c r="I2340" s="64" t="s">
        <v>486</v>
      </c>
      <c r="J2340" s="63" t="s">
        <v>4348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4320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4323</v>
      </c>
      <c r="I2342" s="64" t="s">
        <v>481</v>
      </c>
      <c r="J2342" s="63" t="s">
        <v>4349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4745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4350</v>
      </c>
      <c r="I2343" s="64" t="s">
        <v>481</v>
      </c>
      <c r="J2343" s="63" t="s">
        <v>4349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4745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4334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4337</v>
      </c>
      <c r="H2345" s="63" t="s">
        <v>4338</v>
      </c>
      <c r="I2345" s="64" t="s">
        <v>481</v>
      </c>
      <c r="J2345" s="63" t="s">
        <v>4351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4352</v>
      </c>
      <c r="I2346" s="64" t="s">
        <v>491</v>
      </c>
      <c r="J2346" s="63" t="s">
        <v>4097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4266</v>
      </c>
      <c r="I2347" s="64" t="s">
        <v>491</v>
      </c>
      <c r="J2347" s="63" t="s">
        <v>4353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4368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4369</v>
      </c>
      <c r="H2349" s="63" t="s">
        <v>4370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4371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4372</v>
      </c>
      <c r="H2351" s="63" t="s">
        <v>4373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4374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4375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4376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4377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4378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4379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4380</v>
      </c>
      <c r="H2358" s="63" t="s">
        <v>4381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4382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4383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4384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4385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4386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4387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4388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4389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4390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4391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4392</v>
      </c>
      <c r="I2369" s="64" t="s">
        <v>491</v>
      </c>
      <c r="J2369" s="63" t="s">
        <v>4393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4394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4395</v>
      </c>
      <c r="I2372" s="64" t="s">
        <v>491</v>
      </c>
      <c r="J2372" s="63" t="s">
        <v>4396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4397</v>
      </c>
      <c r="I2373" s="64" t="s">
        <v>481</v>
      </c>
      <c r="J2373" s="63" t="s">
        <v>4398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4400</v>
      </c>
      <c r="X2373" s="63" t="s">
        <v>4402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4372</v>
      </c>
      <c r="H2374" s="63" t="s">
        <v>4373</v>
      </c>
      <c r="I2374" s="64" t="s">
        <v>481</v>
      </c>
      <c r="J2374" s="63" t="s">
        <v>4399</v>
      </c>
      <c r="K2374" s="64" t="s">
        <v>273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4401</v>
      </c>
      <c r="X2374" s="63" t="s">
        <v>4403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4420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4421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4422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4423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4424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4425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4426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4427</v>
      </c>
      <c r="H2382" s="63" t="s">
        <v>4428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4429</v>
      </c>
      <c r="H2383" s="63" t="s">
        <v>4430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4431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4432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4433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4434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4435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4436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4437</v>
      </c>
      <c r="I2390" s="64" t="s">
        <v>481</v>
      </c>
      <c r="J2390" s="63" t="s">
        <v>4438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4439</v>
      </c>
      <c r="I2391" s="64" t="s">
        <v>491</v>
      </c>
      <c r="J2391" s="63" t="s">
        <v>4440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4441</v>
      </c>
      <c r="I2392" s="64" t="s">
        <v>488</v>
      </c>
      <c r="J2392" s="63" t="s">
        <v>4442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4443</v>
      </c>
      <c r="I2393" s="64" t="s">
        <v>488</v>
      </c>
      <c r="J2393" s="63" t="s">
        <v>4442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4444</v>
      </c>
      <c r="I2394" s="64" t="s">
        <v>488</v>
      </c>
      <c r="J2394" s="63" t="s">
        <v>4442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4320</v>
      </c>
      <c r="I2395" s="64" t="s">
        <v>488</v>
      </c>
      <c r="J2395" s="63" t="s">
        <v>4442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4414</v>
      </c>
      <c r="F2396" s="64">
        <v>1</v>
      </c>
      <c r="G2396" s="72" t="s">
        <v>3333</v>
      </c>
      <c r="H2396" s="63" t="s">
        <v>4445</v>
      </c>
      <c r="I2396" s="64" t="s">
        <v>488</v>
      </c>
      <c r="J2396" s="63" t="s">
        <v>4442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4415</v>
      </c>
      <c r="F2397" s="64">
        <v>1</v>
      </c>
      <c r="G2397" s="72" t="s">
        <v>3333</v>
      </c>
      <c r="H2397" s="63" t="s">
        <v>4446</v>
      </c>
      <c r="I2397" s="64" t="s">
        <v>488</v>
      </c>
      <c r="J2397" s="63" t="s">
        <v>4442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4437</v>
      </c>
      <c r="I2398" s="64" t="s">
        <v>488</v>
      </c>
      <c r="J2398" s="63" t="s">
        <v>4442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4447</v>
      </c>
      <c r="I2399" s="64" t="s">
        <v>488</v>
      </c>
      <c r="J2399" s="63" t="s">
        <v>4442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4255</v>
      </c>
      <c r="H2400" s="63" t="s">
        <v>4448</v>
      </c>
      <c r="I2400" s="64" t="s">
        <v>488</v>
      </c>
      <c r="J2400" s="63" t="s">
        <v>4442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4369</v>
      </c>
      <c r="H2401" s="63" t="s">
        <v>4370</v>
      </c>
      <c r="I2401" s="64" t="s">
        <v>488</v>
      </c>
      <c r="J2401" s="63" t="s">
        <v>4442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4449</v>
      </c>
      <c r="I2402" s="64" t="s">
        <v>488</v>
      </c>
      <c r="J2402" s="63" t="s">
        <v>4442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4450</v>
      </c>
      <c r="I2403" s="64" t="s">
        <v>488</v>
      </c>
      <c r="J2403" s="63" t="s">
        <v>4442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4451</v>
      </c>
      <c r="I2404" s="64" t="s">
        <v>488</v>
      </c>
      <c r="J2404" s="63" t="s">
        <v>4442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4317</v>
      </c>
      <c r="I2405" s="64" t="s">
        <v>488</v>
      </c>
      <c r="J2405" s="63" t="s">
        <v>4442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4416</v>
      </c>
      <c r="F2406" s="64">
        <v>1</v>
      </c>
      <c r="G2406" s="72">
        <v>108930826</v>
      </c>
      <c r="H2406" s="63" t="s">
        <v>4452</v>
      </c>
      <c r="I2406" s="64" t="s">
        <v>488</v>
      </c>
      <c r="J2406" s="63" t="s">
        <v>4442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4417</v>
      </c>
      <c r="F2407" s="64">
        <v>1</v>
      </c>
      <c r="G2407" s="72" t="s">
        <v>4453</v>
      </c>
      <c r="H2407" s="63" t="s">
        <v>4454</v>
      </c>
      <c r="I2407" s="64" t="s">
        <v>488</v>
      </c>
      <c r="J2407" s="63" t="s">
        <v>4442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4427</v>
      </c>
      <c r="H2408" s="63" t="s">
        <v>4455</v>
      </c>
      <c r="I2408" s="64" t="s">
        <v>488</v>
      </c>
      <c r="J2408" s="63" t="s">
        <v>4442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4456</v>
      </c>
      <c r="H2409" s="63" t="s">
        <v>4457</v>
      </c>
      <c r="I2409" s="64" t="s">
        <v>488</v>
      </c>
      <c r="J2409" s="63" t="s">
        <v>4442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4458</v>
      </c>
      <c r="H2410" s="63" t="s">
        <v>4459</v>
      </c>
      <c r="I2410" s="64" t="s">
        <v>488</v>
      </c>
      <c r="J2410" s="63" t="s">
        <v>4442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3964</v>
      </c>
      <c r="H2411" s="63" t="s">
        <v>4460</v>
      </c>
      <c r="I2411" s="64" t="s">
        <v>488</v>
      </c>
      <c r="J2411" s="63" t="s">
        <v>4442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4379</v>
      </c>
      <c r="I2412" s="64" t="s">
        <v>488</v>
      </c>
      <c r="J2412" s="63" t="s">
        <v>4442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4461</v>
      </c>
      <c r="H2413" s="63" t="s">
        <v>4462</v>
      </c>
      <c r="I2413" s="64" t="s">
        <v>488</v>
      </c>
      <c r="J2413" s="63" t="s">
        <v>4442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4463</v>
      </c>
      <c r="I2414" s="64" t="s">
        <v>488</v>
      </c>
      <c r="J2414" s="63" t="s">
        <v>4442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4464</v>
      </c>
      <c r="I2415" s="64" t="s">
        <v>488</v>
      </c>
      <c r="J2415" s="63" t="s">
        <v>4442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4465</v>
      </c>
      <c r="I2416" s="64" t="s">
        <v>488</v>
      </c>
      <c r="J2416" s="63" t="s">
        <v>4442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4007</v>
      </c>
      <c r="H2417" s="63" t="s">
        <v>4330</v>
      </c>
      <c r="I2417" s="64" t="s">
        <v>488</v>
      </c>
      <c r="J2417" s="63" t="s">
        <v>4442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4466</v>
      </c>
      <c r="I2418" s="64" t="s">
        <v>488</v>
      </c>
      <c r="J2418" s="63" t="s">
        <v>4442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4227</v>
      </c>
      <c r="H2419" s="63" t="s">
        <v>4467</v>
      </c>
      <c r="I2419" s="64" t="s">
        <v>488</v>
      </c>
      <c r="J2419" s="63" t="s">
        <v>4442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4429</v>
      </c>
      <c r="H2420" s="63" t="s">
        <v>4430</v>
      </c>
      <c r="I2420" s="64" t="s">
        <v>488</v>
      </c>
      <c r="J2420" s="63" t="s">
        <v>4442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4382</v>
      </c>
      <c r="I2421" s="64" t="s">
        <v>488</v>
      </c>
      <c r="J2421" s="63" t="s">
        <v>4442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4431</v>
      </c>
      <c r="I2422" s="64" t="s">
        <v>488</v>
      </c>
      <c r="J2422" s="63" t="s">
        <v>4442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4468</v>
      </c>
      <c r="H2423" s="63" t="s">
        <v>4469</v>
      </c>
      <c r="I2423" s="64" t="s">
        <v>488</v>
      </c>
      <c r="J2423" s="63" t="s">
        <v>4442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4470</v>
      </c>
      <c r="H2424" s="63" t="s">
        <v>4471</v>
      </c>
      <c r="I2424" s="64" t="s">
        <v>488</v>
      </c>
      <c r="J2424" s="63" t="s">
        <v>4442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4432</v>
      </c>
      <c r="I2425" s="64" t="s">
        <v>488</v>
      </c>
      <c r="J2425" s="63" t="s">
        <v>4442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4385</v>
      </c>
      <c r="I2426" s="64" t="s">
        <v>488</v>
      </c>
      <c r="J2426" s="63" t="s">
        <v>4442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4472</v>
      </c>
      <c r="I2427" s="64" t="s">
        <v>488</v>
      </c>
      <c r="J2427" s="63" t="s">
        <v>4442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4352</v>
      </c>
      <c r="I2428" s="64" t="s">
        <v>488</v>
      </c>
      <c r="J2428" s="63" t="s">
        <v>4442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4473</v>
      </c>
      <c r="H2429" s="63" t="s">
        <v>4474</v>
      </c>
      <c r="I2429" s="64" t="s">
        <v>488</v>
      </c>
      <c r="J2429" s="63" t="s">
        <v>4442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4475</v>
      </c>
      <c r="I2430" s="64" t="s">
        <v>488</v>
      </c>
      <c r="J2430" s="63" t="s">
        <v>4442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4476</v>
      </c>
      <c r="I2431" s="64" t="s">
        <v>488</v>
      </c>
      <c r="J2431" s="63" t="s">
        <v>4442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4477</v>
      </c>
      <c r="I2432" s="64" t="s">
        <v>488</v>
      </c>
      <c r="J2432" s="63" t="s">
        <v>4442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4478</v>
      </c>
      <c r="I2433" s="64" t="s">
        <v>488</v>
      </c>
      <c r="J2433" s="63" t="s">
        <v>4442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4418</v>
      </c>
      <c r="F2434" s="64">
        <v>1</v>
      </c>
      <c r="G2434" s="72">
        <v>130597245</v>
      </c>
      <c r="H2434" s="63" t="s">
        <v>4479</v>
      </c>
      <c r="I2434" s="64" t="s">
        <v>488</v>
      </c>
      <c r="J2434" s="63" t="s">
        <v>4442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4392</v>
      </c>
      <c r="I2435" s="64" t="s">
        <v>488</v>
      </c>
      <c r="J2435" s="63" t="s">
        <v>4442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4480</v>
      </c>
      <c r="I2436" s="64" t="s">
        <v>488</v>
      </c>
      <c r="J2436" s="63" t="s">
        <v>4442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4481</v>
      </c>
      <c r="I2437" s="64" t="s">
        <v>488</v>
      </c>
      <c r="J2437" s="63" t="s">
        <v>4442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4482</v>
      </c>
      <c r="I2438" s="64" t="s">
        <v>488</v>
      </c>
      <c r="J2438" s="63" t="s">
        <v>4442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4483</v>
      </c>
      <c r="I2439" s="64" t="s">
        <v>488</v>
      </c>
      <c r="J2439" s="63" t="s">
        <v>4442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4484</v>
      </c>
      <c r="I2440" s="64" t="s">
        <v>488</v>
      </c>
      <c r="J2440" s="63" t="s">
        <v>4442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4485</v>
      </c>
      <c r="I2441" s="64" t="s">
        <v>488</v>
      </c>
      <c r="J2441" s="63" t="s">
        <v>4442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4486</v>
      </c>
      <c r="I2442" s="64" t="s">
        <v>488</v>
      </c>
      <c r="J2442" s="63" t="s">
        <v>4442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4487</v>
      </c>
      <c r="I2443" s="64" t="s">
        <v>488</v>
      </c>
      <c r="J2443" s="63" t="s">
        <v>4442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4488</v>
      </c>
      <c r="I2444" s="64" t="s">
        <v>488</v>
      </c>
      <c r="J2444" s="63" t="s">
        <v>4442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4489</v>
      </c>
      <c r="I2445" s="64" t="s">
        <v>488</v>
      </c>
      <c r="J2445" s="63" t="s">
        <v>4442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4419</v>
      </c>
      <c r="F2446" s="64">
        <v>1</v>
      </c>
      <c r="G2446" s="72">
        <v>130597401</v>
      </c>
      <c r="H2446" s="63" t="s">
        <v>4490</v>
      </c>
      <c r="I2446" s="64" t="s">
        <v>488</v>
      </c>
      <c r="J2446" s="63" t="s">
        <v>4442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4491</v>
      </c>
      <c r="I2447" s="64" t="s">
        <v>488</v>
      </c>
      <c r="J2447" s="63" t="s">
        <v>4442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4492</v>
      </c>
      <c r="I2448" s="64" t="s">
        <v>488</v>
      </c>
      <c r="J2448" s="63" t="s">
        <v>4442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4493</v>
      </c>
      <c r="I2449" s="64" t="s">
        <v>488</v>
      </c>
      <c r="J2449" s="63" t="s">
        <v>4442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4498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4499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4500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4501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4436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4502</v>
      </c>
      <c r="H2455" s="63" t="s">
        <v>4503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4504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4505</v>
      </c>
      <c r="H2457" s="63" t="s">
        <v>4506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4507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4508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4509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4510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4511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4512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4513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4514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4504</v>
      </c>
      <c r="I2466" s="64" t="s">
        <v>491</v>
      </c>
      <c r="J2466" s="63" t="s">
        <v>4515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4508</v>
      </c>
      <c r="I2467" s="64" t="s">
        <v>491</v>
      </c>
      <c r="J2467" s="63" t="s">
        <v>4097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4523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4255</v>
      </c>
      <c r="H2469" s="63" t="s">
        <v>4448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4524</v>
      </c>
      <c r="H2470" s="63" t="s">
        <v>4525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4514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4526</v>
      </c>
      <c r="H2472" s="63" t="s">
        <v>4527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4528</v>
      </c>
      <c r="H2473" s="63" t="s">
        <v>4529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4530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4531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4532</v>
      </c>
      <c r="H2476" s="63" t="s">
        <v>4533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4534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4535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4522</v>
      </c>
      <c r="F2479" s="64">
        <v>1</v>
      </c>
      <c r="G2479" s="72" t="s">
        <v>303</v>
      </c>
      <c r="H2479" s="63" t="s">
        <v>4536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4537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4538</v>
      </c>
      <c r="H2481" s="63" t="s">
        <v>4539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4540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4541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4115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4542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4543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4544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4047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4545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4546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4547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4548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4549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4550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4551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4552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4553</v>
      </c>
      <c r="I2497" s="64" t="s">
        <v>491</v>
      </c>
      <c r="J2497" s="63" t="s">
        <v>4554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4532</v>
      </c>
      <c r="H2498" s="63" t="s">
        <v>4533</v>
      </c>
      <c r="I2498" s="64" t="s">
        <v>481</v>
      </c>
      <c r="J2498" s="63" t="s">
        <v>4591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4522</v>
      </c>
      <c r="F2499" s="64">
        <v>1</v>
      </c>
      <c r="G2499" s="72" t="s">
        <v>303</v>
      </c>
      <c r="H2499" s="63" t="s">
        <v>4536</v>
      </c>
      <c r="I2499" s="64" t="s">
        <v>491</v>
      </c>
      <c r="J2499" s="63" t="s">
        <v>4555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4565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4566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4567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4568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4569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4570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4571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4572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4573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4574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4575</v>
      </c>
      <c r="H2510" s="63" t="s">
        <v>4576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4577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4292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4578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4579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4580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4581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4582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4583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4584</v>
      </c>
      <c r="I2519" s="64" t="s">
        <v>481</v>
      </c>
      <c r="J2519" s="63" t="s">
        <v>4585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4590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4586</v>
      </c>
      <c r="I2520" s="64" t="s">
        <v>481</v>
      </c>
      <c r="J2520" s="63" t="s">
        <v>4585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4590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4587</v>
      </c>
      <c r="I2521" s="64" t="s">
        <v>481</v>
      </c>
      <c r="J2521" s="63" t="s">
        <v>4585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4590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4419</v>
      </c>
      <c r="F2522" s="64">
        <v>1</v>
      </c>
      <c r="G2522" s="72">
        <v>130597401</v>
      </c>
      <c r="H2522" s="63" t="s">
        <v>4588</v>
      </c>
      <c r="I2522" s="64" t="s">
        <v>481</v>
      </c>
      <c r="J2522" s="63" t="s">
        <v>4585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4590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4589</v>
      </c>
      <c r="I2523" s="64" t="s">
        <v>491</v>
      </c>
      <c r="J2523" s="63" t="s">
        <v>4554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4532</v>
      </c>
      <c r="H2524" s="63" t="s">
        <v>4533</v>
      </c>
      <c r="I2524" s="64" t="s">
        <v>481</v>
      </c>
      <c r="J2524" s="63" t="s">
        <v>4591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4592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4611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4612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4613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4397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4614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4615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4616</v>
      </c>
      <c r="H2531" s="63" t="s">
        <v>4617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4618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4619</v>
      </c>
      <c r="H2533" s="63" t="s">
        <v>4620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4621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4622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4623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4577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4624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4625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4626</v>
      </c>
      <c r="H2540" s="63" t="s">
        <v>4627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4628</v>
      </c>
      <c r="H2541" s="63" t="s">
        <v>4629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4630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4631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4632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4633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4634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4610</v>
      </c>
      <c r="F2547" s="64">
        <v>2</v>
      </c>
      <c r="G2547" s="72">
        <v>130597291</v>
      </c>
      <c r="H2547" s="63" t="s">
        <v>4635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4636</v>
      </c>
      <c r="I2548" s="64" t="s">
        <v>491</v>
      </c>
      <c r="J2548" s="63" t="s">
        <v>4637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4638</v>
      </c>
      <c r="H2549" s="63" t="s">
        <v>4639</v>
      </c>
      <c r="I2549" s="64" t="s">
        <v>491</v>
      </c>
      <c r="J2549" s="63" t="s">
        <v>4640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4641</v>
      </c>
      <c r="I2550" s="64" t="s">
        <v>481</v>
      </c>
      <c r="J2550" s="63" t="s">
        <v>4642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4746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4751</v>
      </c>
      <c r="H2551" s="63" t="s">
        <v>4752</v>
      </c>
      <c r="I2551" s="64" t="s">
        <v>483</v>
      </c>
      <c r="J2551" s="63" t="s">
        <v>4753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4776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4754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4369</v>
      </c>
      <c r="H2553" s="63" t="s">
        <v>4370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4755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4043</v>
      </c>
      <c r="H2555" s="63" t="s">
        <v>4044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4756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4757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4758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4759</v>
      </c>
      <c r="H2559" s="63" t="s">
        <v>4760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4761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4762</v>
      </c>
      <c r="H2561" s="63" t="s">
        <v>4763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4764</v>
      </c>
      <c r="H2562" s="63" t="s">
        <v>4765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4766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4767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4768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4769</v>
      </c>
      <c r="H2566" s="63" t="s">
        <v>4770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4771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4611</v>
      </c>
      <c r="I2568" s="64" t="s">
        <v>491</v>
      </c>
      <c r="J2568" s="63" t="s">
        <v>4772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4773</v>
      </c>
      <c r="I2569" s="64" t="s">
        <v>491</v>
      </c>
      <c r="J2569" s="63" t="s">
        <v>4177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4043</v>
      </c>
      <c r="H2570" s="63" t="s">
        <v>4044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4744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4751</v>
      </c>
      <c r="H2571" s="63" t="s">
        <v>4752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4751</v>
      </c>
      <c r="H2572" s="63" t="s">
        <v>4752</v>
      </c>
      <c r="I2572" s="64" t="s">
        <v>483</v>
      </c>
      <c r="J2572" s="63" t="s">
        <v>4774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4775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4500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4783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4784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4785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4786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4427</v>
      </c>
      <c r="H2578" s="63" t="s">
        <v>4787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4788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4789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4790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4791</v>
      </c>
      <c r="H2582" s="63" t="s">
        <v>4792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4793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4794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4795</v>
      </c>
      <c r="H2585" s="63" t="s">
        <v>4796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4797</v>
      </c>
      <c r="H2586" s="63" t="s">
        <v>4798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4799</v>
      </c>
      <c r="H2587" s="63" t="s">
        <v>4800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4801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4802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4610</v>
      </c>
      <c r="F2590" s="64">
        <v>2</v>
      </c>
      <c r="G2590" s="72" t="s">
        <v>4803</v>
      </c>
      <c r="H2590" s="63" t="s">
        <v>4804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4782</v>
      </c>
      <c r="F2591" s="64">
        <v>2</v>
      </c>
      <c r="G2591" s="72">
        <v>130606063</v>
      </c>
      <c r="H2591" s="63" t="s">
        <v>4805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4806</v>
      </c>
      <c r="I2592" s="64" t="s">
        <v>491</v>
      </c>
      <c r="J2592" s="63" t="s">
        <v>4821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4807</v>
      </c>
      <c r="I2593" s="64" t="s">
        <v>491</v>
      </c>
      <c r="J2593" s="63" t="s">
        <v>4808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4809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4810</v>
      </c>
      <c r="I2595" s="64" t="s">
        <v>491</v>
      </c>
      <c r="J2595" s="63" t="s">
        <v>4811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4810</v>
      </c>
      <c r="I2596" s="64" t="s">
        <v>491</v>
      </c>
      <c r="J2596" s="63" t="s">
        <v>4811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4812</v>
      </c>
      <c r="I2597" s="64" t="s">
        <v>491</v>
      </c>
      <c r="J2597" s="63" t="s">
        <v>4813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4751</v>
      </c>
      <c r="H2598" s="63" t="s">
        <v>4752</v>
      </c>
      <c r="I2598" s="64" t="s">
        <v>491</v>
      </c>
      <c r="J2598" s="63" t="s">
        <v>4814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4641</v>
      </c>
      <c r="I2599" s="64" t="s">
        <v>481</v>
      </c>
      <c r="J2599" s="63" t="s">
        <v>4815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4746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4816</v>
      </c>
      <c r="I2600" s="64" t="s">
        <v>481</v>
      </c>
      <c r="J2600" s="63" t="s">
        <v>4817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4822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4628</v>
      </c>
      <c r="H2601" s="63" t="s">
        <v>4818</v>
      </c>
      <c r="I2601" s="64" t="s">
        <v>491</v>
      </c>
      <c r="J2601" s="63" t="s">
        <v>4819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4791</v>
      </c>
      <c r="H2602" s="63" t="s">
        <v>4792</v>
      </c>
      <c r="I2602" s="64" t="s">
        <v>491</v>
      </c>
      <c r="J2602" s="63" t="s">
        <v>4820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4830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4831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4832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4833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4834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4414</v>
      </c>
      <c r="F2608" s="64">
        <v>1</v>
      </c>
      <c r="G2608" s="72" t="s">
        <v>4000</v>
      </c>
      <c r="H2608" s="63" t="s">
        <v>4835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4836</v>
      </c>
      <c r="H2609" s="63" t="s">
        <v>4837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4838</v>
      </c>
      <c r="H2610" s="63" t="s">
        <v>4839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4840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4841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4797</v>
      </c>
      <c r="H2613" s="63" t="s">
        <v>4798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4842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7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4843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4844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4751</v>
      </c>
      <c r="H2617" s="63" t="s">
        <v>4752</v>
      </c>
      <c r="I2617" s="64" t="s">
        <v>481</v>
      </c>
      <c r="J2617" s="63" t="s">
        <v>4845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4846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4859</v>
      </c>
      <c r="H2618" s="63" t="s">
        <v>4860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4861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4862</v>
      </c>
      <c r="H2620" s="63" t="s">
        <v>4863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4864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4865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4259</v>
      </c>
      <c r="H2623" s="63" t="s">
        <v>4866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4867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4868</v>
      </c>
      <c r="H2625" s="63" t="s">
        <v>4869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4870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4007</v>
      </c>
      <c r="H2627" s="63" t="s">
        <v>4871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4872</v>
      </c>
      <c r="H2628" s="63" t="s">
        <v>4873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4874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2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4875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4876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4858</v>
      </c>
      <c r="F2632" s="64">
        <v>2</v>
      </c>
      <c r="G2632" s="72">
        <v>130597243</v>
      </c>
      <c r="H2632" s="63" t="s">
        <v>4877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4885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4886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4414</v>
      </c>
      <c r="F2635" s="64">
        <v>2</v>
      </c>
      <c r="G2635" s="72" t="s">
        <v>3333</v>
      </c>
      <c r="H2635" s="63" t="s">
        <v>4887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4888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4416</v>
      </c>
      <c r="F2637" s="64">
        <v>1</v>
      </c>
      <c r="G2637" s="72" t="s">
        <v>4889</v>
      </c>
      <c r="H2637" s="63" t="s">
        <v>4890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4891</v>
      </c>
      <c r="H2638" s="63" t="s">
        <v>4892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4893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4894</v>
      </c>
      <c r="H2640" s="63" t="s">
        <v>4895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4896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4897</v>
      </c>
      <c r="H2642" s="63" t="s">
        <v>4898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4899</v>
      </c>
      <c r="H2643" s="63" t="s">
        <v>4900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4134</v>
      </c>
      <c r="H2644" s="63" t="s">
        <v>4135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4901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4902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4903</v>
      </c>
      <c r="H2647" s="63" t="s">
        <v>4904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4905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4906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4884</v>
      </c>
      <c r="F2650" s="64">
        <v>2</v>
      </c>
      <c r="G2650" s="72">
        <v>130597247</v>
      </c>
      <c r="H2650" s="63" t="s">
        <v>4907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4908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4909</v>
      </c>
      <c r="I2652" s="64" t="s">
        <v>491</v>
      </c>
      <c r="J2652" s="63" t="s">
        <v>4910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4911</v>
      </c>
      <c r="I2653" s="64" t="s">
        <v>491</v>
      </c>
      <c r="J2653" s="63" t="s">
        <v>4910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4886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902</v>
      </c>
      <c r="F2655" s="64">
        <v>1</v>
      </c>
      <c r="G2655" s="72" t="s">
        <v>908</v>
      </c>
      <c r="H2655" s="63" t="s">
        <v>4912</v>
      </c>
      <c r="I2655" s="64" t="s">
        <v>483</v>
      </c>
      <c r="J2655" s="63" t="s">
        <v>4913</v>
      </c>
      <c r="K2655" s="64" t="s">
        <v>2599</v>
      </c>
      <c r="L2655" s="64" t="s">
        <v>268</v>
      </c>
      <c r="M2655" s="100">
        <v>0.54166666666666663</v>
      </c>
      <c r="N2655" s="100">
        <v>0.625</v>
      </c>
      <c r="O2655" s="66">
        <f t="shared" si="98"/>
        <v>8.333333333333337E-2</v>
      </c>
      <c r="P2655" s="67">
        <v>2</v>
      </c>
      <c r="Q2655" s="68">
        <v>26</v>
      </c>
      <c r="R2655" s="68"/>
      <c r="S2655" s="68">
        <f t="shared" si="97"/>
        <v>52</v>
      </c>
      <c r="T2655" s="69" t="s">
        <v>65</v>
      </c>
      <c r="U2655" s="63" t="s">
        <v>65</v>
      </c>
      <c r="V2655" s="63"/>
      <c r="W2655" s="63" t="s">
        <v>4920</v>
      </c>
      <c r="X2655" s="63" t="s">
        <v>549</v>
      </c>
      <c r="Y2655" s="63"/>
      <c r="Z2655" s="63"/>
      <c r="AA2655" s="63">
        <v>2026050076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368</v>
      </c>
      <c r="F2656" s="64">
        <v>1</v>
      </c>
      <c r="G2656" s="72" t="s">
        <v>287</v>
      </c>
      <c r="H2656" s="63" t="s">
        <v>4914</v>
      </c>
      <c r="I2656" s="64" t="s">
        <v>481</v>
      </c>
      <c r="J2656" s="63" t="s">
        <v>4915</v>
      </c>
      <c r="K2656" s="64" t="s">
        <v>273</v>
      </c>
      <c r="L2656" s="64" t="s">
        <v>268</v>
      </c>
      <c r="M2656" s="100">
        <v>0.3125</v>
      </c>
      <c r="N2656" s="100">
        <v>0.39583333333333331</v>
      </c>
      <c r="O2656" s="66">
        <f t="shared" si="98"/>
        <v>8.3333333333333315E-2</v>
      </c>
      <c r="P2656" s="67">
        <v>2</v>
      </c>
      <c r="Q2656" s="68">
        <v>21</v>
      </c>
      <c r="R2656" s="68"/>
      <c r="S2656" s="68">
        <f t="shared" si="97"/>
        <v>42</v>
      </c>
      <c r="T2656" s="69" t="s">
        <v>30</v>
      </c>
      <c r="U2656" s="63" t="s">
        <v>30</v>
      </c>
      <c r="V2656" s="63"/>
      <c r="W2656" s="63" t="s">
        <v>4921</v>
      </c>
      <c r="X2656" s="63"/>
      <c r="Y2656" s="63"/>
      <c r="Z2656" s="63"/>
      <c r="AA2656" s="63">
        <v>2026050077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17</v>
      </c>
      <c r="D2657" s="64" t="s">
        <v>37</v>
      </c>
      <c r="E2657" s="64" t="s">
        <v>902</v>
      </c>
      <c r="F2657" s="64">
        <v>1</v>
      </c>
      <c r="G2657" s="72" t="s">
        <v>908</v>
      </c>
      <c r="H2657" s="63" t="s">
        <v>4912</v>
      </c>
      <c r="I2657" s="64" t="s">
        <v>491</v>
      </c>
      <c r="J2657" s="63" t="s">
        <v>4916</v>
      </c>
      <c r="K2657" s="64" t="s">
        <v>281</v>
      </c>
      <c r="L2657" s="64" t="s">
        <v>268</v>
      </c>
      <c r="M2657" s="100">
        <v>0.64583333333333337</v>
      </c>
      <c r="N2657" s="100">
        <v>0.6875</v>
      </c>
      <c r="O2657" s="66">
        <f t="shared" si="98"/>
        <v>4.166666666666663E-2</v>
      </c>
      <c r="P2657" s="67">
        <v>1</v>
      </c>
      <c r="Q2657" s="68">
        <v>26</v>
      </c>
      <c r="R2657" s="68"/>
      <c r="S2657" s="68">
        <f t="shared" si="97"/>
        <v>26</v>
      </c>
      <c r="T2657" s="69" t="s">
        <v>52</v>
      </c>
      <c r="U2657" s="63" t="s">
        <v>52</v>
      </c>
      <c r="V2657" s="63"/>
      <c r="W2657" s="63"/>
      <c r="X2657" s="63"/>
      <c r="Y2657" s="63"/>
      <c r="Z2657" s="63"/>
      <c r="AA2657" s="63">
        <v>2026050078</v>
      </c>
      <c r="AB2657" s="64" t="s">
        <v>268</v>
      </c>
    </row>
    <row r="2658" spans="1:28" s="71" customFormat="1" ht="23.5" customHeight="1" x14ac:dyDescent="0.35">
      <c r="A2658" s="62">
        <v>46160</v>
      </c>
      <c r="B2658" s="63" t="s">
        <v>446</v>
      </c>
      <c r="C2658" s="64" t="s">
        <v>18</v>
      </c>
      <c r="D2658" s="64" t="s">
        <v>37</v>
      </c>
      <c r="E2658" s="64" t="s">
        <v>1350</v>
      </c>
      <c r="F2658" s="64">
        <v>1</v>
      </c>
      <c r="G2658" s="72" t="s">
        <v>4899</v>
      </c>
      <c r="H2658" s="63" t="s">
        <v>4917</v>
      </c>
      <c r="I2658" s="64" t="s">
        <v>486</v>
      </c>
      <c r="J2658" s="63" t="s">
        <v>4918</v>
      </c>
      <c r="K2658" s="64" t="s">
        <v>267</v>
      </c>
      <c r="L2658" s="64" t="s">
        <v>268</v>
      </c>
      <c r="M2658" s="100">
        <v>0.375</v>
      </c>
      <c r="N2658" s="100">
        <v>0.47916666666666669</v>
      </c>
      <c r="O2658" s="66">
        <f t="shared" si="98"/>
        <v>0.10416666666666669</v>
      </c>
      <c r="P2658" s="67">
        <v>2.5</v>
      </c>
      <c r="Q2658" s="68">
        <v>10</v>
      </c>
      <c r="R2658" s="68"/>
      <c r="S2658" s="68">
        <f t="shared" si="97"/>
        <v>25</v>
      </c>
      <c r="T2658" s="69" t="s">
        <v>27</v>
      </c>
      <c r="U2658" s="63" t="s">
        <v>4919</v>
      </c>
      <c r="V2658" s="63"/>
      <c r="W2658" s="63"/>
      <c r="X2658" s="63"/>
      <c r="Y2658" s="63"/>
      <c r="Z2658" s="63"/>
      <c r="AA2658" s="63">
        <v>2026050079</v>
      </c>
      <c r="AB2658" s="64" t="s">
        <v>268</v>
      </c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613</v>
      </c>
      <c r="F2659" s="64">
        <v>1</v>
      </c>
      <c r="G2659" s="72">
        <v>130597182</v>
      </c>
      <c r="H2659" s="63" t="s">
        <v>4936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0.33</v>
      </c>
      <c r="Q2659" s="68">
        <v>10</v>
      </c>
      <c r="R2659" s="68"/>
      <c r="S2659" s="68">
        <f t="shared" si="97"/>
        <v>3.3000000000000003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734</v>
      </c>
      <c r="H2660" s="63" t="s">
        <v>4937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2</v>
      </c>
      <c r="G2661" s="72" t="s">
        <v>3641</v>
      </c>
      <c r="H2661" s="63" t="s">
        <v>4938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0.5</v>
      </c>
      <c r="Q2661" s="68">
        <v>12</v>
      </c>
      <c r="R2661" s="68"/>
      <c r="S2661" s="68">
        <f t="shared" si="97"/>
        <v>6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34</v>
      </c>
      <c r="C2662" s="64" t="s">
        <v>17</v>
      </c>
      <c r="D2662" s="64" t="s">
        <v>19</v>
      </c>
      <c r="E2662" s="64" t="s">
        <v>345</v>
      </c>
      <c r="F2662" s="64">
        <v>1</v>
      </c>
      <c r="G2662" s="72" t="s">
        <v>4195</v>
      </c>
      <c r="H2662" s="63" t="s">
        <v>4939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0.8</v>
      </c>
      <c r="Q2662" s="68">
        <v>11</v>
      </c>
      <c r="R2662" s="68"/>
      <c r="S2662" s="68">
        <f t="shared" si="97"/>
        <v>8.8000000000000007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289</v>
      </c>
      <c r="F2663" s="64">
        <v>1</v>
      </c>
      <c r="G2663" s="72" t="s">
        <v>815</v>
      </c>
      <c r="H2663" s="63" t="s">
        <v>4940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0.1</v>
      </c>
      <c r="Q2663" s="68">
        <v>26</v>
      </c>
      <c r="R2663" s="68"/>
      <c r="S2663" s="68">
        <f t="shared" si="97"/>
        <v>2.6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265</v>
      </c>
      <c r="F2664" s="64">
        <v>1</v>
      </c>
      <c r="G2664" s="72" t="s">
        <v>2480</v>
      </c>
      <c r="H2664" s="63" t="s">
        <v>4941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0.67</v>
      </c>
      <c r="Q2664" s="68">
        <v>21</v>
      </c>
      <c r="R2664" s="68"/>
      <c r="S2664" s="68">
        <f t="shared" si="97"/>
        <v>14.07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4942</v>
      </c>
      <c r="H2665" s="63" t="s">
        <v>4943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0.5</v>
      </c>
      <c r="Q2665" s="68">
        <v>7</v>
      </c>
      <c r="R2665" s="68"/>
      <c r="S2665" s="68">
        <f t="shared" si="97"/>
        <v>3.5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3053</v>
      </c>
      <c r="F2666" s="64">
        <v>2</v>
      </c>
      <c r="G2666" s="72" t="s">
        <v>3787</v>
      </c>
      <c r="H2666" s="63" t="s">
        <v>4944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0.33</v>
      </c>
      <c r="Q2666" s="68">
        <v>5</v>
      </c>
      <c r="R2666" s="68"/>
      <c r="S2666" s="68">
        <f t="shared" si="97"/>
        <v>1.6500000000000001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1</v>
      </c>
      <c r="G2667" s="72" t="s">
        <v>4945</v>
      </c>
      <c r="H2667" s="63" t="s">
        <v>4946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0.18</v>
      </c>
      <c r="Q2667" s="68">
        <v>5</v>
      </c>
      <c r="R2667" s="68"/>
      <c r="S2667" s="68">
        <f t="shared" si="97"/>
        <v>0.89999999999999991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17</v>
      </c>
      <c r="D2668" s="64" t="s">
        <v>37</v>
      </c>
      <c r="E2668" s="64" t="s">
        <v>3054</v>
      </c>
      <c r="F2668" s="64">
        <v>2</v>
      </c>
      <c r="G2668" s="72" t="s">
        <v>4947</v>
      </c>
      <c r="H2668" s="63" t="s">
        <v>4948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0.2</v>
      </c>
      <c r="Q2668" s="68">
        <v>5</v>
      </c>
      <c r="R2668" s="68"/>
      <c r="S2668" s="68">
        <f t="shared" si="97"/>
        <v>1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1542</v>
      </c>
      <c r="F2669" s="64">
        <v>1</v>
      </c>
      <c r="G2669" s="72" t="s">
        <v>4949</v>
      </c>
      <c r="H2669" s="63" t="s">
        <v>4950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9</v>
      </c>
      <c r="R2669" s="68"/>
      <c r="S2669" s="68">
        <f t="shared" si="97"/>
        <v>0.9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389</v>
      </c>
      <c r="F2670" s="64">
        <v>2</v>
      </c>
      <c r="G2670" s="72" t="s">
        <v>4951</v>
      </c>
      <c r="H2670" s="63" t="s">
        <v>4952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24</v>
      </c>
      <c r="R2670" s="68"/>
      <c r="S2670" s="68">
        <f t="shared" si="97"/>
        <v>2.4000000000000004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1546</v>
      </c>
      <c r="F2671" s="64">
        <v>1</v>
      </c>
      <c r="G2671" s="72" t="s">
        <v>2829</v>
      </c>
      <c r="H2671" s="63" t="s">
        <v>4953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20</v>
      </c>
      <c r="R2671" s="68"/>
      <c r="S2671" s="68">
        <f t="shared" si="97"/>
        <v>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255</v>
      </c>
      <c r="F2672" s="64">
        <v>2</v>
      </c>
      <c r="G2672" s="72" t="s">
        <v>4954</v>
      </c>
      <c r="H2672" s="63" t="s">
        <v>4955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22</v>
      </c>
      <c r="R2672" s="68"/>
      <c r="S2672" s="68">
        <f t="shared" si="97"/>
        <v>2.2000000000000002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1544</v>
      </c>
      <c r="F2673" s="64">
        <v>1</v>
      </c>
      <c r="G2673" s="72" t="s">
        <v>4956</v>
      </c>
      <c r="H2673" s="63" t="s">
        <v>4957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0.1</v>
      </c>
      <c r="Q2673" s="68">
        <v>10</v>
      </c>
      <c r="R2673" s="68"/>
      <c r="S2673" s="68">
        <f t="shared" si="97"/>
        <v>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2116</v>
      </c>
      <c r="F2674" s="64">
        <v>1</v>
      </c>
      <c r="G2674" s="72" t="s">
        <v>392</v>
      </c>
      <c r="H2674" s="63" t="s">
        <v>4958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0.75</v>
      </c>
      <c r="Q2674" s="68">
        <v>28</v>
      </c>
      <c r="R2674" s="68"/>
      <c r="S2674" s="68">
        <f t="shared" si="97"/>
        <v>21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1311</v>
      </c>
      <c r="F2675" s="64">
        <v>2</v>
      </c>
      <c r="G2675" s="72" t="s">
        <v>1229</v>
      </c>
      <c r="H2675" s="63" t="s">
        <v>4959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5</v>
      </c>
      <c r="R2675" s="68"/>
      <c r="S2675" s="68">
        <f t="shared" si="97"/>
        <v>0.5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18</v>
      </c>
      <c r="D2676" s="64" t="s">
        <v>37</v>
      </c>
      <c r="E2676" s="64" t="s">
        <v>819</v>
      </c>
      <c r="F2676" s="64">
        <v>1</v>
      </c>
      <c r="G2676" s="72">
        <v>317339001</v>
      </c>
      <c r="H2676" s="63" t="s">
        <v>4960</v>
      </c>
      <c r="I2676" s="64" t="s">
        <v>494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15</v>
      </c>
      <c r="R2676" s="68"/>
      <c r="S2676" s="68">
        <f t="shared" si="97"/>
        <v>1.5</v>
      </c>
      <c r="T2676" s="69" t="s">
        <v>548</v>
      </c>
      <c r="U2676" s="63" t="s">
        <v>52</v>
      </c>
      <c r="V2676" s="63"/>
      <c r="W2676" s="63"/>
      <c r="X2676" s="63"/>
      <c r="Y2676" s="63"/>
      <c r="Z2676" s="63"/>
      <c r="AA2676" s="63"/>
      <c r="AB2676" s="64"/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269</v>
      </c>
      <c r="F2677" s="64">
        <v>2</v>
      </c>
      <c r="G2677" s="72" t="s">
        <v>730</v>
      </c>
      <c r="H2677" s="63" t="s">
        <v>4961</v>
      </c>
      <c r="I2677" s="64" t="s">
        <v>491</v>
      </c>
      <c r="J2677" s="63" t="s">
        <v>2153</v>
      </c>
      <c r="K2677" s="64" t="s">
        <v>281</v>
      </c>
      <c r="L2677" s="64" t="s">
        <v>268</v>
      </c>
      <c r="M2677" s="100">
        <v>3.125E-2</v>
      </c>
      <c r="N2677" s="100">
        <v>4.5138888888888888E-2</v>
      </c>
      <c r="O2677" s="66">
        <f t="shared" si="98"/>
        <v>1.3888888888888888E-2</v>
      </c>
      <c r="P2677" s="67">
        <v>0.33</v>
      </c>
      <c r="Q2677" s="68">
        <v>27</v>
      </c>
      <c r="R2677" s="68"/>
      <c r="S2677" s="68">
        <f t="shared" si="97"/>
        <v>8.91</v>
      </c>
      <c r="T2677" s="69" t="s">
        <v>52</v>
      </c>
      <c r="U2677" s="63" t="s">
        <v>52</v>
      </c>
      <c r="V2677" s="63"/>
      <c r="W2677" s="63"/>
      <c r="X2677" s="63"/>
      <c r="Y2677" s="63"/>
      <c r="Z2677" s="63"/>
      <c r="AA2677" s="63">
        <v>2026050080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1</v>
      </c>
      <c r="G2678" s="72" t="s">
        <v>1121</v>
      </c>
      <c r="H2678" s="63" t="s">
        <v>4886</v>
      </c>
      <c r="I2678" s="64" t="s">
        <v>481</v>
      </c>
      <c r="J2678" s="63" t="s">
        <v>4962</v>
      </c>
      <c r="K2678" s="64" t="s">
        <v>273</v>
      </c>
      <c r="L2678" s="64" t="s">
        <v>268</v>
      </c>
      <c r="M2678" s="100">
        <v>0.375</v>
      </c>
      <c r="N2678" s="100">
        <v>0.64583333333333337</v>
      </c>
      <c r="O2678" s="66">
        <f t="shared" si="98"/>
        <v>0.27083333333333337</v>
      </c>
      <c r="P2678" s="67">
        <v>6.5</v>
      </c>
      <c r="Q2678" s="68">
        <v>44</v>
      </c>
      <c r="R2678" s="68"/>
      <c r="S2678" s="68">
        <f t="shared" ref="S2678:S2720" si="99">P2678*Q2678</f>
        <v>286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2026050081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17</v>
      </c>
      <c r="D2679" s="64" t="s">
        <v>37</v>
      </c>
      <c r="E2679" s="64" t="s">
        <v>902</v>
      </c>
      <c r="F2679" s="64">
        <v>2</v>
      </c>
      <c r="G2679" s="72" t="s">
        <v>1121</v>
      </c>
      <c r="H2679" s="63" t="s">
        <v>4886</v>
      </c>
      <c r="I2679" s="64" t="s">
        <v>481</v>
      </c>
      <c r="J2679" s="63" t="s">
        <v>4962</v>
      </c>
      <c r="K2679" s="64" t="s">
        <v>273</v>
      </c>
      <c r="L2679" s="64" t="s">
        <v>268</v>
      </c>
      <c r="M2679" s="100">
        <v>0.91666666666666663</v>
      </c>
      <c r="N2679" s="100">
        <v>0.25</v>
      </c>
      <c r="O2679" s="66">
        <f t="shared" si="98"/>
        <v>23.333333333333332</v>
      </c>
      <c r="P2679" s="67">
        <v>8</v>
      </c>
      <c r="Q2679" s="68">
        <v>44</v>
      </c>
      <c r="R2679" s="68"/>
      <c r="S2679" s="68">
        <f t="shared" si="99"/>
        <v>352</v>
      </c>
      <c r="T2679" s="69" t="s">
        <v>30</v>
      </c>
      <c r="U2679" s="63" t="s">
        <v>30</v>
      </c>
      <c r="V2679" s="63"/>
      <c r="W2679" s="63"/>
      <c r="X2679" s="63"/>
      <c r="Y2679" s="63"/>
      <c r="Z2679" s="63"/>
      <c r="AA2679" s="63">
        <v>2026050082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2076</v>
      </c>
      <c r="F2680" s="64">
        <v>2</v>
      </c>
      <c r="G2680" s="72" t="s">
        <v>1127</v>
      </c>
      <c r="H2680" s="63" t="s">
        <v>4963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0.94791666666666663</v>
      </c>
      <c r="N2680" s="100">
        <v>0</v>
      </c>
      <c r="O2680" s="66">
        <f t="shared" si="98"/>
        <v>23.052083333333332</v>
      </c>
      <c r="P2680" s="67">
        <v>0.25</v>
      </c>
      <c r="Q2680" s="68">
        <v>21</v>
      </c>
      <c r="R2680" s="68"/>
      <c r="S2680" s="68">
        <f t="shared" si="99"/>
        <v>5.25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2026050083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255</v>
      </c>
      <c r="F2681" s="64">
        <v>2</v>
      </c>
      <c r="G2681" s="72" t="s">
        <v>4954</v>
      </c>
      <c r="H2681" s="63" t="s">
        <v>4955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0.83680555555555558</v>
      </c>
      <c r="N2681" s="100">
        <v>0.86805555555555558</v>
      </c>
      <c r="O2681" s="66">
        <f t="shared" si="98"/>
        <v>3.125E-2</v>
      </c>
      <c r="P2681" s="67">
        <v>0.75</v>
      </c>
      <c r="Q2681" s="68">
        <v>22</v>
      </c>
      <c r="R2681" s="68"/>
      <c r="S2681" s="68">
        <f t="shared" si="99"/>
        <v>16.5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2026050084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446</v>
      </c>
      <c r="C2682" s="64" t="s">
        <v>18</v>
      </c>
      <c r="D2682" s="64" t="s">
        <v>37</v>
      </c>
      <c r="E2682" s="64" t="s">
        <v>2116</v>
      </c>
      <c r="F2682" s="64">
        <v>1</v>
      </c>
      <c r="G2682" s="72" t="s">
        <v>392</v>
      </c>
      <c r="H2682" s="63" t="s">
        <v>4958</v>
      </c>
      <c r="I2682" s="64" t="s">
        <v>491</v>
      </c>
      <c r="J2682" s="63" t="s">
        <v>2153</v>
      </c>
      <c r="K2682" s="64" t="s">
        <v>281</v>
      </c>
      <c r="L2682" s="64" t="s">
        <v>268</v>
      </c>
      <c r="M2682" s="100">
        <v>0.32291666666666669</v>
      </c>
      <c r="N2682" s="100">
        <v>0.36458333333333331</v>
      </c>
      <c r="O2682" s="66">
        <f t="shared" si="98"/>
        <v>4.166666666666663E-2</v>
      </c>
      <c r="P2682" s="67">
        <v>1</v>
      </c>
      <c r="Q2682" s="68">
        <v>28</v>
      </c>
      <c r="R2682" s="68"/>
      <c r="S2682" s="68">
        <f t="shared" si="99"/>
        <v>28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2026050086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34</v>
      </c>
      <c r="C2683" s="64" t="s">
        <v>18</v>
      </c>
      <c r="D2683" s="64" t="s">
        <v>19</v>
      </c>
      <c r="E2683" s="64" t="s">
        <v>4858</v>
      </c>
      <c r="F2683" s="64">
        <v>2</v>
      </c>
      <c r="G2683" s="72">
        <v>130597289</v>
      </c>
      <c r="H2683" s="63" t="s">
        <v>4964</v>
      </c>
      <c r="I2683" s="64" t="s">
        <v>491</v>
      </c>
      <c r="J2683" s="63" t="s">
        <v>4965</v>
      </c>
      <c r="K2683" s="64" t="s">
        <v>281</v>
      </c>
      <c r="L2683" s="64" t="s">
        <v>268</v>
      </c>
      <c r="M2683" s="100">
        <v>0.92013888888888884</v>
      </c>
      <c r="N2683" s="100">
        <v>0.93055555555555558</v>
      </c>
      <c r="O2683" s="66">
        <f t="shared" si="98"/>
        <v>1.0416666666666741E-2</v>
      </c>
      <c r="P2683" s="67">
        <v>0.25</v>
      </c>
      <c r="Q2683" s="68">
        <v>8</v>
      </c>
      <c r="R2683" s="68"/>
      <c r="S2683" s="68">
        <f t="shared" si="99"/>
        <v>2</v>
      </c>
      <c r="T2683" s="69" t="s">
        <v>52</v>
      </c>
      <c r="U2683" s="63" t="s">
        <v>52</v>
      </c>
      <c r="V2683" s="63"/>
      <c r="W2683" s="63"/>
      <c r="X2683" s="63"/>
      <c r="Y2683" s="63"/>
      <c r="Z2683" s="63"/>
      <c r="AA2683" s="63">
        <v>2026050087</v>
      </c>
      <c r="AB2683" s="64" t="s">
        <v>268</v>
      </c>
    </row>
    <row r="2684" spans="1:28" s="71" customFormat="1" ht="23.5" customHeight="1" x14ac:dyDescent="0.35">
      <c r="A2684" s="62">
        <v>46161</v>
      </c>
      <c r="B2684" s="63" t="s">
        <v>446</v>
      </c>
      <c r="C2684" s="64" t="s">
        <v>18</v>
      </c>
      <c r="D2684" s="64" t="s">
        <v>37</v>
      </c>
      <c r="E2684" s="64" t="s">
        <v>389</v>
      </c>
      <c r="F2684" s="64">
        <v>2</v>
      </c>
      <c r="G2684" s="72" t="s">
        <v>4951</v>
      </c>
      <c r="H2684" s="63" t="s">
        <v>4952</v>
      </c>
      <c r="I2684" s="64" t="s">
        <v>481</v>
      </c>
      <c r="J2684" s="63" t="s">
        <v>4966</v>
      </c>
      <c r="K2684" s="64" t="s">
        <v>273</v>
      </c>
      <c r="L2684" s="64" t="s">
        <v>268</v>
      </c>
      <c r="M2684" s="100">
        <v>0</v>
      </c>
      <c r="N2684" s="100">
        <v>8.3333333333333329E-2</v>
      </c>
      <c r="O2684" s="66">
        <f t="shared" si="98"/>
        <v>8.3333333333333329E-2</v>
      </c>
      <c r="P2684" s="67">
        <v>2</v>
      </c>
      <c r="Q2684" s="68">
        <v>24</v>
      </c>
      <c r="R2684" s="68"/>
      <c r="S2684" s="68">
        <f t="shared" si="99"/>
        <v>48</v>
      </c>
      <c r="T2684" s="69" t="s">
        <v>30</v>
      </c>
      <c r="U2684" s="69" t="s">
        <v>30</v>
      </c>
      <c r="V2684" s="63"/>
      <c r="W2684" s="63"/>
      <c r="X2684" s="63"/>
      <c r="Y2684" s="63"/>
      <c r="Z2684" s="63"/>
      <c r="AA2684" s="63">
        <v>2026050088</v>
      </c>
      <c r="AB2684" s="64" t="s">
        <v>268</v>
      </c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278</v>
      </c>
      <c r="F2685" s="64">
        <v>1</v>
      </c>
      <c r="G2685" s="72">
        <v>130597093</v>
      </c>
      <c r="H2685" s="63" t="s">
        <v>4992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3</v>
      </c>
      <c r="R2685" s="68"/>
      <c r="S2685" s="68">
        <f t="shared" si="99"/>
        <v>0.99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615</v>
      </c>
      <c r="F2686" s="64">
        <v>2</v>
      </c>
      <c r="G2686" s="72">
        <v>130597185</v>
      </c>
      <c r="H2686" s="63" t="s">
        <v>4993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0.33</v>
      </c>
      <c r="Q2686" s="68">
        <v>12</v>
      </c>
      <c r="R2686" s="68"/>
      <c r="S2686" s="68">
        <f t="shared" si="99"/>
        <v>3.96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642</v>
      </c>
      <c r="F2687" s="64">
        <v>2</v>
      </c>
      <c r="G2687" s="72">
        <v>130597339</v>
      </c>
      <c r="H2687" s="63" t="s">
        <v>4994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8.5</v>
      </c>
      <c r="R2687" s="68"/>
      <c r="S2687" s="68">
        <f t="shared" si="99"/>
        <v>4.25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345</v>
      </c>
      <c r="F2688" s="64">
        <v>1</v>
      </c>
      <c r="G2688" s="72" t="s">
        <v>301</v>
      </c>
      <c r="H2688" s="63" t="s">
        <v>4995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11</v>
      </c>
      <c r="R2688" s="68"/>
      <c r="S2688" s="68">
        <f t="shared" si="99"/>
        <v>5.5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723</v>
      </c>
      <c r="F2689" s="64">
        <v>1</v>
      </c>
      <c r="G2689" s="72">
        <v>130879003</v>
      </c>
      <c r="H2689" s="63" t="s">
        <v>4996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15</v>
      </c>
      <c r="R2689" s="68"/>
      <c r="S2689" s="68">
        <f t="shared" si="99"/>
        <v>7.5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34</v>
      </c>
      <c r="C2690" s="64" t="s">
        <v>17</v>
      </c>
      <c r="D2690" s="64" t="s">
        <v>19</v>
      </c>
      <c r="E2690" s="64" t="s">
        <v>4522</v>
      </c>
      <c r="F2690" s="64">
        <v>2</v>
      </c>
      <c r="G2690" s="72">
        <v>108930828</v>
      </c>
      <c r="H2690" s="63" t="s">
        <v>4997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0.5</v>
      </c>
      <c r="Q2690" s="68">
        <v>6</v>
      </c>
      <c r="R2690" s="68"/>
      <c r="S2690" s="68">
        <f t="shared" si="99"/>
        <v>3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269</v>
      </c>
      <c r="F2691" s="64">
        <v>1</v>
      </c>
      <c r="G2691" s="72" t="s">
        <v>3360</v>
      </c>
      <c r="H2691" s="63" t="s">
        <v>4998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29</v>
      </c>
      <c r="R2691" s="68"/>
      <c r="S2691" s="68">
        <f t="shared" si="99"/>
        <v>2.9000000000000004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368</v>
      </c>
      <c r="F2692" s="64">
        <v>1</v>
      </c>
      <c r="G2692" s="72" t="s">
        <v>2583</v>
      </c>
      <c r="H2692" s="63" t="s">
        <v>4999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98"/>
        <v>24</v>
      </c>
      <c r="P2692" s="67">
        <v>0.1</v>
      </c>
      <c r="Q2692" s="68">
        <v>22</v>
      </c>
      <c r="R2692" s="68"/>
      <c r="S2692" s="68">
        <f t="shared" si="99"/>
        <v>2.2000000000000002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3495</v>
      </c>
      <c r="H2693" s="63" t="s">
        <v>5000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ref="O2693:O2720" si="100">IF(N2693-M2693&gt;0,N2693-M2693,N2693-M2693+24)</f>
        <v>24</v>
      </c>
      <c r="P2693" s="67">
        <v>0.33</v>
      </c>
      <c r="Q2693" s="68">
        <v>3</v>
      </c>
      <c r="R2693" s="68"/>
      <c r="S2693" s="68">
        <f t="shared" si="99"/>
        <v>0.99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3054</v>
      </c>
      <c r="F2694" s="64">
        <v>2</v>
      </c>
      <c r="G2694" s="72" t="s">
        <v>3365</v>
      </c>
      <c r="H2694" s="63" t="s">
        <v>5001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0.22</v>
      </c>
      <c r="Q2694" s="68">
        <v>3</v>
      </c>
      <c r="R2694" s="68"/>
      <c r="S2694" s="68">
        <f t="shared" si="99"/>
        <v>0.66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5002</v>
      </c>
      <c r="H2695" s="63" t="s">
        <v>5003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23</v>
      </c>
      <c r="R2695" s="68"/>
      <c r="S2695" s="68">
        <f t="shared" si="99"/>
        <v>15.41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365</v>
      </c>
      <c r="F2696" s="64">
        <v>1</v>
      </c>
      <c r="G2696" s="72" t="s">
        <v>730</v>
      </c>
      <c r="H2696" s="63" t="s">
        <v>4961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0.8</v>
      </c>
      <c r="Q2696" s="68">
        <v>23</v>
      </c>
      <c r="R2696" s="68"/>
      <c r="S2696" s="68">
        <f t="shared" si="99"/>
        <v>18.400000000000002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3052</v>
      </c>
      <c r="F2697" s="64">
        <v>2</v>
      </c>
      <c r="G2697" s="72" t="s">
        <v>3633</v>
      </c>
      <c r="H2697" s="63" t="s">
        <v>5004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0.33</v>
      </c>
      <c r="Q2697" s="68">
        <v>6</v>
      </c>
      <c r="R2697" s="68"/>
      <c r="S2697" s="68">
        <f t="shared" si="99"/>
        <v>1.98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446</v>
      </c>
      <c r="C2698" s="64" t="s">
        <v>17</v>
      </c>
      <c r="D2698" s="64" t="s">
        <v>37</v>
      </c>
      <c r="E2698" s="64" t="s">
        <v>265</v>
      </c>
      <c r="F2698" s="64">
        <v>1</v>
      </c>
      <c r="G2698" s="72" t="s">
        <v>2119</v>
      </c>
      <c r="H2698" s="63" t="s">
        <v>5005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0.1</v>
      </c>
      <c r="Q2698" s="68">
        <v>20</v>
      </c>
      <c r="R2698" s="68"/>
      <c r="S2698" s="68">
        <f t="shared" si="99"/>
        <v>2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34</v>
      </c>
      <c r="C2699" s="64" t="s">
        <v>17</v>
      </c>
      <c r="D2699" s="64" t="s">
        <v>19</v>
      </c>
      <c r="E2699" s="64" t="s">
        <v>544</v>
      </c>
      <c r="F2699" s="64">
        <v>1</v>
      </c>
      <c r="G2699" s="72" t="s">
        <v>4889</v>
      </c>
      <c r="H2699" s="63" t="s">
        <v>4890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0.5</v>
      </c>
      <c r="Q2699" s="68">
        <v>15</v>
      </c>
      <c r="R2699" s="68"/>
      <c r="S2699" s="68">
        <f t="shared" si="99"/>
        <v>7.5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4415</v>
      </c>
      <c r="F2700" s="64">
        <v>1</v>
      </c>
      <c r="G2700" s="72" t="s">
        <v>3075</v>
      </c>
      <c r="H2700" s="63" t="s">
        <v>5006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0.25</v>
      </c>
      <c r="Q2700" s="68">
        <v>4</v>
      </c>
      <c r="R2700" s="68"/>
      <c r="S2700" s="68">
        <f t="shared" si="99"/>
        <v>1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3053</v>
      </c>
      <c r="F2701" s="64">
        <v>1</v>
      </c>
      <c r="G2701" s="72" t="s">
        <v>4132</v>
      </c>
      <c r="H2701" s="63" t="s">
        <v>5007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0.3</v>
      </c>
      <c r="Q2701" s="68">
        <v>11</v>
      </c>
      <c r="R2701" s="68"/>
      <c r="S2701" s="68">
        <f t="shared" si="99"/>
        <v>3.3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3052</v>
      </c>
      <c r="F2702" s="64">
        <v>2</v>
      </c>
      <c r="G2702" s="72" t="s">
        <v>4427</v>
      </c>
      <c r="H2702" s="63" t="s">
        <v>5008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0.1</v>
      </c>
      <c r="Q2702" s="68">
        <v>6</v>
      </c>
      <c r="R2702" s="68"/>
      <c r="S2702" s="68">
        <f t="shared" si="99"/>
        <v>0.60000000000000009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17</v>
      </c>
      <c r="D2703" s="64" t="s">
        <v>37</v>
      </c>
      <c r="E2703" s="64" t="s">
        <v>3053</v>
      </c>
      <c r="F2703" s="64">
        <v>2</v>
      </c>
      <c r="G2703" s="72" t="s">
        <v>5009</v>
      </c>
      <c r="H2703" s="63" t="s">
        <v>5010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0.25</v>
      </c>
      <c r="Q2703" s="68">
        <v>11</v>
      </c>
      <c r="R2703" s="68"/>
      <c r="S2703" s="68">
        <f t="shared" si="99"/>
        <v>2.75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1542</v>
      </c>
      <c r="F2704" s="64">
        <v>1</v>
      </c>
      <c r="G2704" s="72" t="s">
        <v>3841</v>
      </c>
      <c r="H2704" s="63" t="s">
        <v>5011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0.1</v>
      </c>
      <c r="Q2704" s="68">
        <v>7</v>
      </c>
      <c r="R2704" s="68"/>
      <c r="S2704" s="68">
        <f t="shared" si="99"/>
        <v>0.70000000000000007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1547</v>
      </c>
      <c r="F2705" s="64">
        <v>1</v>
      </c>
      <c r="G2705" s="72" t="s">
        <v>3385</v>
      </c>
      <c r="H2705" s="63" t="s">
        <v>5012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25</v>
      </c>
      <c r="R2705" s="68"/>
      <c r="S2705" s="68">
        <f t="shared" si="99"/>
        <v>8.25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872</v>
      </c>
      <c r="F2706" s="64">
        <v>1</v>
      </c>
      <c r="G2706" s="72" t="s">
        <v>2123</v>
      </c>
      <c r="H2706" s="63" t="s">
        <v>5013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23</v>
      </c>
      <c r="R2706" s="68"/>
      <c r="S2706" s="68">
        <f t="shared" si="99"/>
        <v>2.3000000000000003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1551</v>
      </c>
      <c r="F2707" s="64">
        <v>1</v>
      </c>
      <c r="G2707" s="72" t="s">
        <v>3649</v>
      </c>
      <c r="H2707" s="63" t="s">
        <v>5014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0.75</v>
      </c>
      <c r="Q2707" s="68">
        <v>27</v>
      </c>
      <c r="R2707" s="68"/>
      <c r="S2707" s="68">
        <f t="shared" si="99"/>
        <v>20.25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2077</v>
      </c>
      <c r="F2708" s="64">
        <v>2</v>
      </c>
      <c r="G2708" s="72" t="s">
        <v>2019</v>
      </c>
      <c r="H2708" s="63" t="s">
        <v>5015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26</v>
      </c>
      <c r="R2708" s="68"/>
      <c r="S2708" s="68">
        <f t="shared" si="99"/>
        <v>2.6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395</v>
      </c>
      <c r="F2709" s="64">
        <v>2</v>
      </c>
      <c r="G2709" s="72" t="s">
        <v>2592</v>
      </c>
      <c r="H2709" s="63" t="s">
        <v>5016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0.1</v>
      </c>
      <c r="Q2709" s="68">
        <v>24</v>
      </c>
      <c r="R2709" s="68"/>
      <c r="S2709" s="68">
        <f t="shared" si="99"/>
        <v>2.4000000000000004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1784</v>
      </c>
      <c r="F2710" s="64">
        <v>2</v>
      </c>
      <c r="G2710" s="72" t="s">
        <v>883</v>
      </c>
      <c r="H2710" s="63" t="s">
        <v>5017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0.67</v>
      </c>
      <c r="Q2710" s="68">
        <v>25</v>
      </c>
      <c r="R2710" s="68"/>
      <c r="S2710" s="68">
        <f t="shared" si="99"/>
        <v>16.75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819</v>
      </c>
      <c r="F2711" s="64">
        <v>1</v>
      </c>
      <c r="G2711" s="72">
        <v>317336001</v>
      </c>
      <c r="H2711" s="63" t="s">
        <v>5018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4</v>
      </c>
      <c r="R2711" s="68"/>
      <c r="S2711" s="68">
        <f t="shared" si="99"/>
        <v>0.4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446</v>
      </c>
      <c r="C2712" s="64" t="s">
        <v>18</v>
      </c>
      <c r="D2712" s="64" t="s">
        <v>37</v>
      </c>
      <c r="E2712" s="64" t="s">
        <v>616</v>
      </c>
      <c r="F2712" s="64">
        <v>1</v>
      </c>
      <c r="G2712" s="72">
        <v>318597001</v>
      </c>
      <c r="H2712" s="63" t="s">
        <v>5019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0.1</v>
      </c>
      <c r="Q2712" s="68">
        <v>12</v>
      </c>
      <c r="R2712" s="68"/>
      <c r="S2712" s="68">
        <f t="shared" si="99"/>
        <v>1.2000000000000002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34</v>
      </c>
      <c r="C2713" s="64" t="s">
        <v>18</v>
      </c>
      <c r="D2713" s="64" t="s">
        <v>19</v>
      </c>
      <c r="E2713" s="64" t="s">
        <v>642</v>
      </c>
      <c r="F2713" s="64">
        <v>2</v>
      </c>
      <c r="G2713" s="72">
        <v>130597339</v>
      </c>
      <c r="H2713" s="63" t="s">
        <v>4994</v>
      </c>
      <c r="I2713" s="64" t="s">
        <v>494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8.5</v>
      </c>
      <c r="R2713" s="68"/>
      <c r="S2713" s="68">
        <f t="shared" si="99"/>
        <v>4.25</v>
      </c>
      <c r="T2713" s="69" t="s">
        <v>548</v>
      </c>
      <c r="U2713" s="63" t="s">
        <v>52</v>
      </c>
      <c r="V2713" s="63"/>
      <c r="W2713" s="63"/>
      <c r="X2713" s="63"/>
      <c r="Y2713" s="63"/>
      <c r="Z2713" s="63"/>
      <c r="AA2713" s="63"/>
      <c r="AB2713" s="64"/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17</v>
      </c>
      <c r="D2714" s="64" t="s">
        <v>37</v>
      </c>
      <c r="E2714" s="64" t="s">
        <v>365</v>
      </c>
      <c r="F2714" s="64">
        <v>2</v>
      </c>
      <c r="G2714" s="72" t="s">
        <v>643</v>
      </c>
      <c r="H2714" s="63" t="s">
        <v>5020</v>
      </c>
      <c r="I2714" s="64" t="s">
        <v>481</v>
      </c>
      <c r="J2714" s="63" t="s">
        <v>5021</v>
      </c>
      <c r="K2714" s="64" t="s">
        <v>273</v>
      </c>
      <c r="L2714" s="64" t="s">
        <v>268</v>
      </c>
      <c r="M2714" s="100">
        <v>0.91666666666666663</v>
      </c>
      <c r="N2714" s="100">
        <v>9.7222222222222224E-2</v>
      </c>
      <c r="O2714" s="66">
        <f t="shared" si="100"/>
        <v>23.180555555555557</v>
      </c>
      <c r="P2714" s="67">
        <v>4.33</v>
      </c>
      <c r="Q2714" s="68">
        <v>26</v>
      </c>
      <c r="R2714" s="68"/>
      <c r="S2714" s="68">
        <f t="shared" si="99"/>
        <v>112.58</v>
      </c>
      <c r="T2714" s="69" t="s">
        <v>30</v>
      </c>
      <c r="U2714" s="69" t="s">
        <v>30</v>
      </c>
      <c r="V2714" s="63"/>
      <c r="W2714" s="63">
        <v>533972001</v>
      </c>
      <c r="X2714" s="63" t="s">
        <v>549</v>
      </c>
      <c r="Y2714" s="63"/>
      <c r="Z2714" s="63"/>
      <c r="AA2714" s="63">
        <v>2026050089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1551</v>
      </c>
      <c r="F2715" s="64">
        <v>1</v>
      </c>
      <c r="G2715" s="72" t="s">
        <v>3649</v>
      </c>
      <c r="H2715" s="63" t="s">
        <v>5014</v>
      </c>
      <c r="I2715" s="64" t="s">
        <v>491</v>
      </c>
      <c r="J2715" s="63" t="s">
        <v>4097</v>
      </c>
      <c r="K2715" s="64" t="s">
        <v>281</v>
      </c>
      <c r="L2715" s="64" t="s">
        <v>268</v>
      </c>
      <c r="M2715" s="100">
        <v>0.68055555555555558</v>
      </c>
      <c r="N2715" s="100">
        <v>0.72222222222222221</v>
      </c>
      <c r="O2715" s="66">
        <f t="shared" si="100"/>
        <v>4.166666666666663E-2</v>
      </c>
      <c r="P2715" s="67">
        <v>1</v>
      </c>
      <c r="Q2715" s="68">
        <v>27</v>
      </c>
      <c r="R2715" s="68"/>
      <c r="S2715" s="68">
        <f t="shared" si="99"/>
        <v>27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2026050091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18</v>
      </c>
      <c r="D2716" s="64" t="s">
        <v>37</v>
      </c>
      <c r="E2716" s="64" t="s">
        <v>1551</v>
      </c>
      <c r="F2716" s="64">
        <v>1</v>
      </c>
      <c r="G2716" s="72" t="s">
        <v>3649</v>
      </c>
      <c r="H2716" s="63" t="s">
        <v>5014</v>
      </c>
      <c r="I2716" s="64" t="s">
        <v>491</v>
      </c>
      <c r="J2716" s="63" t="s">
        <v>2153</v>
      </c>
      <c r="K2716" s="64" t="s">
        <v>281</v>
      </c>
      <c r="L2716" s="64" t="s">
        <v>268</v>
      </c>
      <c r="M2716" s="100">
        <v>0.34375</v>
      </c>
      <c r="N2716" s="100">
        <v>0.36458333333333331</v>
      </c>
      <c r="O2716" s="66">
        <f t="shared" si="100"/>
        <v>2.0833333333333315E-2</v>
      </c>
      <c r="P2716" s="67">
        <v>0.5</v>
      </c>
      <c r="Q2716" s="68">
        <v>27</v>
      </c>
      <c r="R2716" s="68"/>
      <c r="S2716" s="68">
        <f t="shared" si="99"/>
        <v>13.5</v>
      </c>
      <c r="T2716" s="69" t="s">
        <v>52</v>
      </c>
      <c r="U2716" s="63" t="s">
        <v>52</v>
      </c>
      <c r="V2716" s="63"/>
      <c r="W2716" s="63"/>
      <c r="X2716" s="63"/>
      <c r="Y2716" s="63"/>
      <c r="Z2716" s="63"/>
      <c r="AA2716" s="63">
        <v>2026050092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18</v>
      </c>
      <c r="D2717" s="64" t="s">
        <v>37</v>
      </c>
      <c r="E2717" s="64" t="s">
        <v>1350</v>
      </c>
      <c r="F2717" s="64">
        <v>1</v>
      </c>
      <c r="G2717" s="72" t="s">
        <v>4899</v>
      </c>
      <c r="H2717" s="63" t="s">
        <v>5022</v>
      </c>
      <c r="I2717" s="64" t="s">
        <v>491</v>
      </c>
      <c r="J2717" s="63" t="s">
        <v>5023</v>
      </c>
      <c r="K2717" s="64" t="s">
        <v>281</v>
      </c>
      <c r="L2717" s="64" t="s">
        <v>268</v>
      </c>
      <c r="M2717" s="100">
        <v>0.54166666666666663</v>
      </c>
      <c r="N2717" s="100">
        <v>0.58333333333333337</v>
      </c>
      <c r="O2717" s="66">
        <f t="shared" si="100"/>
        <v>4.1666666666666741E-2</v>
      </c>
      <c r="P2717" s="67">
        <v>1</v>
      </c>
      <c r="Q2717" s="68">
        <v>10</v>
      </c>
      <c r="R2717" s="68"/>
      <c r="S2717" s="68">
        <f t="shared" si="99"/>
        <v>10</v>
      </c>
      <c r="T2717" s="69" t="s">
        <v>52</v>
      </c>
      <c r="U2717" s="63" t="s">
        <v>52</v>
      </c>
      <c r="V2717" s="63"/>
      <c r="W2717" s="63"/>
      <c r="X2717" s="63"/>
      <c r="Y2717" s="63"/>
      <c r="Z2717" s="63"/>
      <c r="AA2717" s="63">
        <v>2026050093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17</v>
      </c>
      <c r="D2718" s="64" t="s">
        <v>37</v>
      </c>
      <c r="E2718" s="64" t="s">
        <v>289</v>
      </c>
      <c r="F2718" s="64">
        <v>1</v>
      </c>
      <c r="G2718" s="72" t="s">
        <v>1121</v>
      </c>
      <c r="H2718" s="63" t="s">
        <v>4886</v>
      </c>
      <c r="I2718" s="64" t="s">
        <v>481</v>
      </c>
      <c r="J2718" s="63" t="s">
        <v>4962</v>
      </c>
      <c r="K2718" s="64" t="s">
        <v>273</v>
      </c>
      <c r="L2718" s="64" t="s">
        <v>268</v>
      </c>
      <c r="M2718" s="100">
        <v>0.3125</v>
      </c>
      <c r="N2718" s="100">
        <v>0.64583333333333337</v>
      </c>
      <c r="O2718" s="66">
        <f t="shared" si="100"/>
        <v>0.33333333333333337</v>
      </c>
      <c r="P2718" s="67">
        <v>8</v>
      </c>
      <c r="Q2718" s="68">
        <v>10</v>
      </c>
      <c r="R2718" s="68"/>
      <c r="S2718" s="68">
        <f t="shared" si="99"/>
        <v>80</v>
      </c>
      <c r="T2718" s="69" t="s">
        <v>30</v>
      </c>
      <c r="U2718" s="69" t="s">
        <v>30</v>
      </c>
      <c r="V2718" s="63"/>
      <c r="W2718" s="63">
        <v>638125011</v>
      </c>
      <c r="X2718" s="63" t="s">
        <v>5025</v>
      </c>
      <c r="Y2718" s="63"/>
      <c r="Z2718" s="63"/>
      <c r="AA2718" s="63">
        <v>2026050094</v>
      </c>
      <c r="AB2718" s="64" t="s">
        <v>268</v>
      </c>
    </row>
    <row r="2719" spans="1:28" s="71" customFormat="1" ht="23.5" customHeight="1" x14ac:dyDescent="0.35">
      <c r="A2719" s="62">
        <v>46162</v>
      </c>
      <c r="B2719" s="63" t="s">
        <v>446</v>
      </c>
      <c r="C2719" s="64" t="s">
        <v>17</v>
      </c>
      <c r="D2719" s="64" t="s">
        <v>37</v>
      </c>
      <c r="E2719" s="64" t="s">
        <v>365</v>
      </c>
      <c r="F2719" s="64">
        <v>1</v>
      </c>
      <c r="G2719" s="72" t="s">
        <v>643</v>
      </c>
      <c r="H2719" s="63" t="s">
        <v>5020</v>
      </c>
      <c r="I2719" s="64" t="s">
        <v>481</v>
      </c>
      <c r="J2719" s="63" t="s">
        <v>5021</v>
      </c>
      <c r="K2719" s="64" t="s">
        <v>273</v>
      </c>
      <c r="L2719" s="64" t="s">
        <v>268</v>
      </c>
      <c r="M2719" s="100">
        <v>0.59027777777777779</v>
      </c>
      <c r="N2719" s="100">
        <v>0.64583333333333337</v>
      </c>
      <c r="O2719" s="66">
        <f t="shared" si="100"/>
        <v>5.555555555555558E-2</v>
      </c>
      <c r="P2719" s="67">
        <v>1.33</v>
      </c>
      <c r="Q2719" s="68">
        <v>26</v>
      </c>
      <c r="R2719" s="68"/>
      <c r="S2719" s="68">
        <f t="shared" si="99"/>
        <v>34.58</v>
      </c>
      <c r="T2719" s="69" t="s">
        <v>30</v>
      </c>
      <c r="U2719" s="69" t="s">
        <v>30</v>
      </c>
      <c r="V2719" s="63"/>
      <c r="W2719" s="63">
        <v>533972001</v>
      </c>
      <c r="X2719" s="63" t="s">
        <v>549</v>
      </c>
      <c r="Y2719" s="63"/>
      <c r="Z2719" s="63"/>
      <c r="AA2719" s="63">
        <v>2026050095</v>
      </c>
      <c r="AB2719" s="64" t="s">
        <v>268</v>
      </c>
    </row>
    <row r="2720" spans="1:28" s="71" customFormat="1" ht="23.5" customHeight="1" x14ac:dyDescent="0.35">
      <c r="A2720" s="62">
        <v>46162</v>
      </c>
      <c r="B2720" s="63" t="s">
        <v>446</v>
      </c>
      <c r="C2720" s="64" t="s">
        <v>18</v>
      </c>
      <c r="D2720" s="64" t="s">
        <v>37</v>
      </c>
      <c r="E2720" s="64" t="s">
        <v>1542</v>
      </c>
      <c r="F2720" s="64">
        <v>1</v>
      </c>
      <c r="G2720" s="85" t="s">
        <v>5032</v>
      </c>
      <c r="H2720" s="63" t="s">
        <v>5031</v>
      </c>
      <c r="I2720" s="64" t="s">
        <v>702</v>
      </c>
      <c r="J2720" s="63" t="s">
        <v>5033</v>
      </c>
      <c r="K2720" s="64" t="s">
        <v>704</v>
      </c>
      <c r="L2720" s="64" t="s">
        <v>268</v>
      </c>
      <c r="M2720" s="100">
        <v>0.3125</v>
      </c>
      <c r="N2720" s="100">
        <v>0.5625</v>
      </c>
      <c r="O2720" s="66">
        <f t="shared" si="100"/>
        <v>0.25</v>
      </c>
      <c r="P2720" s="67">
        <v>6</v>
      </c>
      <c r="Q2720" s="68">
        <v>11</v>
      </c>
      <c r="R2720" s="68"/>
      <c r="S2720" s="68">
        <f t="shared" si="99"/>
        <v>66</v>
      </c>
      <c r="T2720" s="69" t="s">
        <v>27</v>
      </c>
      <c r="U2720" s="63" t="s">
        <v>4919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/>
      <c r="B2721" s="63"/>
      <c r="C2721" s="64"/>
      <c r="D2721" s="64"/>
      <c r="E2721" s="64"/>
      <c r="F2721" s="64"/>
      <c r="G2721" s="72"/>
      <c r="H2721" s="63"/>
      <c r="I2721" s="64"/>
      <c r="J2721" s="63"/>
      <c r="K2721" s="64"/>
      <c r="L2721" s="64"/>
      <c r="M2721" s="100"/>
      <c r="N2721" s="100"/>
      <c r="O2721" s="66"/>
      <c r="P2721" s="67"/>
      <c r="Q2721" s="68"/>
      <c r="R2721" s="68"/>
      <c r="S2721" s="68"/>
      <c r="T2721" s="69"/>
      <c r="U2721" s="63"/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/>
      <c r="B2722" s="63"/>
      <c r="C2722" s="64"/>
      <c r="D2722" s="64"/>
      <c r="E2722" s="64"/>
      <c r="F2722" s="64"/>
      <c r="G2722" s="72"/>
      <c r="H2722" s="63"/>
      <c r="I2722" s="64"/>
      <c r="J2722" s="63"/>
      <c r="K2722" s="64"/>
      <c r="L2722" s="64"/>
      <c r="M2722" s="100"/>
      <c r="N2722" s="100"/>
      <c r="O2722" s="66"/>
      <c r="P2722" s="67"/>
      <c r="Q2722" s="68"/>
      <c r="R2722" s="68"/>
      <c r="S2722" s="68"/>
      <c r="T2722" s="69"/>
      <c r="U2722" s="63"/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/>
      <c r="B2723" s="63"/>
      <c r="C2723" s="64"/>
      <c r="D2723" s="64"/>
      <c r="E2723" s="64"/>
      <c r="F2723" s="64"/>
      <c r="G2723" s="72"/>
      <c r="H2723" s="63"/>
      <c r="I2723" s="64"/>
      <c r="J2723" s="63"/>
      <c r="K2723" s="64"/>
      <c r="L2723" s="64"/>
      <c r="M2723" s="100"/>
      <c r="N2723" s="100"/>
      <c r="O2723" s="66"/>
      <c r="P2723" s="67"/>
      <c r="Q2723" s="68"/>
      <c r="R2723" s="68"/>
      <c r="S2723" s="68"/>
      <c r="T2723" s="69"/>
      <c r="U2723" s="63"/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/>
      <c r="B2724" s="63"/>
      <c r="C2724" s="64"/>
      <c r="D2724" s="64"/>
      <c r="E2724" s="64"/>
      <c r="F2724" s="64"/>
      <c r="G2724" s="72"/>
      <c r="H2724" s="63"/>
      <c r="I2724" s="64"/>
      <c r="J2724" s="63"/>
      <c r="K2724" s="64"/>
      <c r="L2724" s="64"/>
      <c r="M2724" s="100"/>
      <c r="N2724" s="100"/>
      <c r="O2724" s="66"/>
      <c r="P2724" s="67"/>
      <c r="Q2724" s="68"/>
      <c r="R2724" s="68"/>
      <c r="S2724" s="68"/>
      <c r="T2724" s="69"/>
      <c r="U2724" s="63"/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/>
      <c r="B2725" s="63"/>
      <c r="C2725" s="64"/>
      <c r="D2725" s="64"/>
      <c r="E2725" s="64"/>
      <c r="F2725" s="64"/>
      <c r="G2725" s="72"/>
      <c r="H2725" s="63"/>
      <c r="I2725" s="64"/>
      <c r="J2725" s="63"/>
      <c r="K2725" s="64"/>
      <c r="L2725" s="64"/>
      <c r="M2725" s="100"/>
      <c r="N2725" s="100"/>
      <c r="O2725" s="66"/>
      <c r="P2725" s="67"/>
      <c r="Q2725" s="68"/>
      <c r="R2725" s="68"/>
      <c r="S2725" s="68"/>
      <c r="T2725" s="69"/>
      <c r="U2725" s="63"/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/>
      <c r="B2726" s="63"/>
      <c r="C2726" s="64"/>
      <c r="D2726" s="64"/>
      <c r="E2726" s="64"/>
      <c r="F2726" s="64"/>
      <c r="G2726" s="72"/>
      <c r="H2726" s="63"/>
      <c r="I2726" s="64"/>
      <c r="J2726" s="63"/>
      <c r="K2726" s="64"/>
      <c r="L2726" s="64"/>
      <c r="M2726" s="100"/>
      <c r="N2726" s="100"/>
      <c r="O2726" s="66"/>
      <c r="P2726" s="67"/>
      <c r="Q2726" s="68"/>
      <c r="R2726" s="68"/>
      <c r="S2726" s="68"/>
      <c r="T2726" s="69"/>
      <c r="U2726" s="63"/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/>
      <c r="B2727" s="63"/>
      <c r="C2727" s="64"/>
      <c r="D2727" s="64"/>
      <c r="E2727" s="64"/>
      <c r="F2727" s="64"/>
      <c r="G2727" s="72"/>
      <c r="H2727" s="63"/>
      <c r="I2727" s="64"/>
      <c r="J2727" s="63"/>
      <c r="K2727" s="64"/>
      <c r="L2727" s="64"/>
      <c r="M2727" s="100"/>
      <c r="N2727" s="100"/>
      <c r="O2727" s="66"/>
      <c r="P2727" s="67"/>
      <c r="Q2727" s="68"/>
      <c r="R2727" s="68"/>
      <c r="S2727" s="68"/>
      <c r="T2727" s="69"/>
      <c r="U2727" s="63"/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/>
      <c r="B2728" s="63"/>
      <c r="C2728" s="64"/>
      <c r="D2728" s="64"/>
      <c r="E2728" s="64"/>
      <c r="F2728" s="64"/>
      <c r="G2728" s="72"/>
      <c r="H2728" s="63"/>
      <c r="I2728" s="64"/>
      <c r="J2728" s="63"/>
      <c r="K2728" s="64"/>
      <c r="L2728" s="64"/>
      <c r="M2728" s="100"/>
      <c r="N2728" s="100"/>
      <c r="O2728" s="66"/>
      <c r="P2728" s="67"/>
      <c r="Q2728" s="68"/>
      <c r="R2728" s="68"/>
      <c r="S2728" s="68"/>
      <c r="T2728" s="69"/>
      <c r="U2728" s="63"/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/>
      <c r="B2729" s="63"/>
      <c r="C2729" s="64"/>
      <c r="D2729" s="64"/>
      <c r="E2729" s="64"/>
      <c r="F2729" s="64"/>
      <c r="G2729" s="72"/>
      <c r="H2729" s="63"/>
      <c r="I2729" s="64"/>
      <c r="J2729" s="63"/>
      <c r="K2729" s="64"/>
      <c r="L2729" s="64"/>
      <c r="M2729" s="100"/>
      <c r="N2729" s="100"/>
      <c r="O2729" s="66"/>
      <c r="P2729" s="67"/>
      <c r="Q2729" s="68"/>
      <c r="R2729" s="68"/>
      <c r="S2729" s="68"/>
      <c r="T2729" s="69"/>
      <c r="U2729" s="63"/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/>
      <c r="B2730" s="63"/>
      <c r="C2730" s="64"/>
      <c r="D2730" s="64"/>
      <c r="E2730" s="64"/>
      <c r="F2730" s="64"/>
      <c r="G2730" s="72"/>
      <c r="H2730" s="63"/>
      <c r="I2730" s="64"/>
      <c r="J2730" s="63"/>
      <c r="K2730" s="64"/>
      <c r="L2730" s="64"/>
      <c r="M2730" s="100"/>
      <c r="N2730" s="100"/>
      <c r="O2730" s="66"/>
      <c r="P2730" s="67"/>
      <c r="Q2730" s="68"/>
      <c r="R2730" s="68"/>
      <c r="S2730" s="68"/>
      <c r="T2730" s="69"/>
      <c r="U2730" s="63"/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/>
      <c r="B2731" s="63"/>
      <c r="C2731" s="64"/>
      <c r="D2731" s="64"/>
      <c r="E2731" s="64"/>
      <c r="F2731" s="64"/>
      <c r="G2731" s="72"/>
      <c r="H2731" s="63"/>
      <c r="I2731" s="64"/>
      <c r="J2731" s="63"/>
      <c r="K2731" s="64"/>
      <c r="L2731" s="64"/>
      <c r="M2731" s="100"/>
      <c r="N2731" s="100"/>
      <c r="O2731" s="66"/>
      <c r="P2731" s="67"/>
      <c r="Q2731" s="68"/>
      <c r="R2731" s="68"/>
      <c r="S2731" s="68"/>
      <c r="T2731" s="69"/>
      <c r="U2731" s="63"/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/>
      <c r="B2732" s="63"/>
      <c r="C2732" s="64"/>
      <c r="D2732" s="64"/>
      <c r="E2732" s="64"/>
      <c r="F2732" s="64"/>
      <c r="G2732" s="72"/>
      <c r="H2732" s="63"/>
      <c r="I2732" s="64"/>
      <c r="J2732" s="63"/>
      <c r="K2732" s="64"/>
      <c r="L2732" s="64"/>
      <c r="M2732" s="100"/>
      <c r="N2732" s="100"/>
      <c r="O2732" s="66"/>
      <c r="P2732" s="67"/>
      <c r="Q2732" s="68"/>
      <c r="R2732" s="68"/>
      <c r="S2732" s="68"/>
      <c r="T2732" s="69"/>
      <c r="U2732" s="63"/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/>
      <c r="B2733" s="63"/>
      <c r="C2733" s="64"/>
      <c r="D2733" s="64"/>
      <c r="E2733" s="64"/>
      <c r="F2733" s="64"/>
      <c r="G2733" s="72"/>
      <c r="H2733" s="63"/>
      <c r="I2733" s="64"/>
      <c r="J2733" s="63"/>
      <c r="K2733" s="64"/>
      <c r="L2733" s="64"/>
      <c r="M2733" s="100"/>
      <c r="N2733" s="100"/>
      <c r="O2733" s="66"/>
      <c r="P2733" s="67"/>
      <c r="Q2733" s="68"/>
      <c r="R2733" s="68"/>
      <c r="S2733" s="68"/>
      <c r="T2733" s="69"/>
      <c r="U2733" s="63"/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/>
      <c r="B2734" s="63"/>
      <c r="C2734" s="64"/>
      <c r="D2734" s="64"/>
      <c r="E2734" s="64"/>
      <c r="F2734" s="64"/>
      <c r="G2734" s="72"/>
      <c r="H2734" s="63"/>
      <c r="I2734" s="64"/>
      <c r="J2734" s="63"/>
      <c r="K2734" s="64"/>
      <c r="L2734" s="64"/>
      <c r="M2734" s="100"/>
      <c r="N2734" s="100"/>
      <c r="O2734" s="66"/>
      <c r="P2734" s="67"/>
      <c r="Q2734" s="68"/>
      <c r="R2734" s="68"/>
      <c r="S2734" s="68"/>
      <c r="T2734" s="69"/>
      <c r="U2734" s="63"/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/>
      <c r="B2735" s="63"/>
      <c r="C2735" s="64"/>
      <c r="D2735" s="64"/>
      <c r="E2735" s="64"/>
      <c r="F2735" s="64"/>
      <c r="G2735" s="72"/>
      <c r="H2735" s="63"/>
      <c r="I2735" s="64"/>
      <c r="J2735" s="63"/>
      <c r="K2735" s="64"/>
      <c r="L2735" s="64"/>
      <c r="M2735" s="100"/>
      <c r="N2735" s="100"/>
      <c r="O2735" s="66"/>
      <c r="P2735" s="67"/>
      <c r="Q2735" s="68"/>
      <c r="R2735" s="68"/>
      <c r="S2735" s="68"/>
      <c r="T2735" s="69"/>
      <c r="U2735" s="63"/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/>
      <c r="B2736" s="63"/>
      <c r="C2736" s="64"/>
      <c r="D2736" s="64"/>
      <c r="E2736" s="64"/>
      <c r="F2736" s="64"/>
      <c r="G2736" s="72"/>
      <c r="H2736" s="63"/>
      <c r="I2736" s="64"/>
      <c r="J2736" s="63"/>
      <c r="K2736" s="64"/>
      <c r="L2736" s="64"/>
      <c r="M2736" s="100"/>
      <c r="N2736" s="100"/>
      <c r="O2736" s="66"/>
      <c r="P2736" s="67"/>
      <c r="Q2736" s="68"/>
      <c r="R2736" s="68"/>
      <c r="S2736" s="68"/>
      <c r="T2736" s="69"/>
      <c r="U2736" s="63"/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/>
      <c r="B2737" s="63"/>
      <c r="C2737" s="64"/>
      <c r="D2737" s="64"/>
      <c r="E2737" s="64"/>
      <c r="F2737" s="64"/>
      <c r="G2737" s="72"/>
      <c r="H2737" s="63"/>
      <c r="I2737" s="64"/>
      <c r="J2737" s="63"/>
      <c r="K2737" s="64"/>
      <c r="L2737" s="64"/>
      <c r="M2737" s="100"/>
      <c r="N2737" s="100"/>
      <c r="O2737" s="66"/>
      <c r="P2737" s="67"/>
      <c r="Q2737" s="68"/>
      <c r="R2737" s="68"/>
      <c r="S2737" s="68"/>
      <c r="T2737" s="69"/>
      <c r="U2737" s="63"/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/>
      <c r="B2738" s="63"/>
      <c r="C2738" s="64"/>
      <c r="D2738" s="64"/>
      <c r="E2738" s="64"/>
      <c r="F2738" s="64"/>
      <c r="G2738" s="72"/>
      <c r="H2738" s="63"/>
      <c r="I2738" s="64"/>
      <c r="J2738" s="63"/>
      <c r="K2738" s="64"/>
      <c r="L2738" s="64"/>
      <c r="M2738" s="100"/>
      <c r="N2738" s="100"/>
      <c r="O2738" s="66"/>
      <c r="P2738" s="67"/>
      <c r="Q2738" s="68"/>
      <c r="R2738" s="68"/>
      <c r="S2738" s="68"/>
      <c r="T2738" s="69"/>
      <c r="U2738" s="63"/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/>
      <c r="B2739" s="63"/>
      <c r="C2739" s="64"/>
      <c r="D2739" s="64"/>
      <c r="E2739" s="64"/>
      <c r="F2739" s="64"/>
      <c r="G2739" s="72"/>
      <c r="H2739" s="63"/>
      <c r="I2739" s="64"/>
      <c r="J2739" s="63"/>
      <c r="K2739" s="64"/>
      <c r="L2739" s="64"/>
      <c r="M2739" s="100"/>
      <c r="N2739" s="100"/>
      <c r="O2739" s="66"/>
      <c r="P2739" s="67"/>
      <c r="Q2739" s="68"/>
      <c r="R2739" s="68"/>
      <c r="S2739" s="68"/>
      <c r="T2739" s="69"/>
      <c r="U2739" s="63"/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/>
      <c r="B2740" s="63"/>
      <c r="C2740" s="64"/>
      <c r="D2740" s="64"/>
      <c r="E2740" s="64"/>
      <c r="F2740" s="64"/>
      <c r="G2740" s="72"/>
      <c r="H2740" s="63"/>
      <c r="I2740" s="64"/>
      <c r="J2740" s="63"/>
      <c r="K2740" s="64"/>
      <c r="L2740" s="64"/>
      <c r="M2740" s="100"/>
      <c r="N2740" s="100"/>
      <c r="O2740" s="66"/>
      <c r="P2740" s="67"/>
      <c r="Q2740" s="68"/>
      <c r="R2740" s="68"/>
      <c r="S2740" s="68"/>
      <c r="T2740" s="69"/>
      <c r="U2740" s="63"/>
      <c r="V2740" s="63"/>
      <c r="W2740" s="63"/>
      <c r="X2740" s="63"/>
      <c r="Y2740" s="63"/>
      <c r="Z2740" s="63"/>
      <c r="AA2740" s="63"/>
      <c r="AB2740" s="64"/>
    </row>
    <row r="2741" spans="1:28" s="71" customFormat="1" ht="23.5" customHeight="1" x14ac:dyDescent="0.35">
      <c r="A2741" s="62"/>
      <c r="B2741" s="63"/>
      <c r="C2741" s="64"/>
      <c r="D2741" s="64"/>
      <c r="E2741" s="64"/>
      <c r="F2741" s="64"/>
      <c r="G2741" s="72"/>
      <c r="H2741" s="63"/>
      <c r="I2741" s="64"/>
      <c r="J2741" s="63"/>
      <c r="K2741" s="64"/>
      <c r="L2741" s="64"/>
      <c r="M2741" s="100"/>
      <c r="N2741" s="100"/>
      <c r="O2741" s="66"/>
      <c r="P2741" s="67"/>
      <c r="Q2741" s="68"/>
      <c r="R2741" s="68"/>
      <c r="S2741" s="68"/>
      <c r="T2741" s="69"/>
      <c r="U2741" s="63"/>
      <c r="V2741" s="63"/>
      <c r="W2741" s="63"/>
      <c r="X2741" s="63"/>
      <c r="Y2741" s="63"/>
      <c r="Z2741" s="63"/>
      <c r="AA2741" s="63"/>
      <c r="AB2741" s="64"/>
    </row>
    <row r="2742" spans="1:28" s="71" customFormat="1" ht="23.5" customHeight="1" x14ac:dyDescent="0.35">
      <c r="A2742" s="62"/>
      <c r="B2742" s="63"/>
      <c r="C2742" s="64"/>
      <c r="D2742" s="64"/>
      <c r="E2742" s="64"/>
      <c r="F2742" s="64"/>
      <c r="G2742" s="72"/>
      <c r="H2742" s="63"/>
      <c r="I2742" s="64"/>
      <c r="J2742" s="63"/>
      <c r="K2742" s="64"/>
      <c r="L2742" s="64"/>
      <c r="M2742" s="100"/>
      <c r="N2742" s="100"/>
      <c r="O2742" s="66"/>
      <c r="P2742" s="67"/>
      <c r="Q2742" s="68"/>
      <c r="R2742" s="68"/>
      <c r="S2742" s="68"/>
      <c r="T2742" s="69"/>
      <c r="U2742" s="63"/>
      <c r="V2742" s="63"/>
      <c r="W2742" s="63"/>
      <c r="X2742" s="63"/>
      <c r="Y2742" s="63"/>
      <c r="Z2742" s="63"/>
      <c r="AA2742" s="63"/>
      <c r="AB2742" s="64"/>
    </row>
    <row r="2743" spans="1:28" s="71" customFormat="1" ht="23.5" customHeight="1" x14ac:dyDescent="0.35">
      <c r="A2743" s="62"/>
      <c r="B2743" s="63"/>
      <c r="C2743" s="64"/>
      <c r="D2743" s="64"/>
      <c r="E2743" s="64"/>
      <c r="F2743" s="64"/>
      <c r="G2743" s="72"/>
      <c r="H2743" s="63"/>
      <c r="I2743" s="64"/>
      <c r="J2743" s="63"/>
      <c r="K2743" s="64"/>
      <c r="L2743" s="64"/>
      <c r="M2743" s="100"/>
      <c r="N2743" s="100"/>
      <c r="O2743" s="66"/>
      <c r="P2743" s="67"/>
      <c r="Q2743" s="68"/>
      <c r="R2743" s="68"/>
      <c r="S2743" s="68"/>
      <c r="T2743" s="69"/>
      <c r="U2743" s="63"/>
      <c r="V2743" s="63"/>
      <c r="W2743" s="63"/>
      <c r="X2743" s="63"/>
      <c r="Y2743" s="63"/>
      <c r="Z2743" s="63"/>
      <c r="AA2743" s="63"/>
      <c r="AB2743" s="64"/>
    </row>
    <row r="2744" spans="1:28" s="71" customFormat="1" ht="23.5" customHeight="1" x14ac:dyDescent="0.35">
      <c r="A2744" s="62"/>
      <c r="B2744" s="63"/>
      <c r="C2744" s="64"/>
      <c r="D2744" s="64"/>
      <c r="E2744" s="64"/>
      <c r="F2744" s="64"/>
      <c r="G2744" s="72"/>
      <c r="H2744" s="63"/>
      <c r="I2744" s="64"/>
      <c r="J2744" s="63"/>
      <c r="K2744" s="64"/>
      <c r="L2744" s="64"/>
      <c r="M2744" s="100"/>
      <c r="N2744" s="100"/>
      <c r="O2744" s="66"/>
      <c r="P2744" s="67"/>
      <c r="Q2744" s="68"/>
      <c r="R2744" s="68"/>
      <c r="S2744" s="68"/>
      <c r="T2744" s="69"/>
      <c r="U2744" s="63"/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/>
      <c r="B2745" s="63"/>
      <c r="C2745" s="64"/>
      <c r="D2745" s="64"/>
      <c r="E2745" s="64"/>
      <c r="F2745" s="64"/>
      <c r="G2745" s="72"/>
      <c r="H2745" s="63"/>
      <c r="I2745" s="64"/>
      <c r="J2745" s="63"/>
      <c r="K2745" s="64"/>
      <c r="L2745" s="64"/>
      <c r="M2745" s="100"/>
      <c r="N2745" s="100"/>
      <c r="O2745" s="66"/>
      <c r="P2745" s="67"/>
      <c r="Q2745" s="68"/>
      <c r="R2745" s="68"/>
      <c r="S2745" s="68"/>
      <c r="T2745" s="69"/>
      <c r="U2745" s="63"/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/>
      <c r="B2746" s="63"/>
      <c r="C2746" s="64"/>
      <c r="D2746" s="64"/>
      <c r="E2746" s="64"/>
      <c r="F2746" s="64"/>
      <c r="G2746" s="72"/>
      <c r="H2746" s="63"/>
      <c r="I2746" s="64"/>
      <c r="J2746" s="63"/>
      <c r="K2746" s="64"/>
      <c r="L2746" s="64"/>
      <c r="M2746" s="100"/>
      <c r="N2746" s="100"/>
      <c r="O2746" s="66"/>
      <c r="P2746" s="67"/>
      <c r="Q2746" s="68"/>
      <c r="R2746" s="68"/>
      <c r="S2746" s="68"/>
      <c r="T2746" s="69"/>
      <c r="U2746" s="63"/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/>
      <c r="B2747" s="63"/>
      <c r="C2747" s="64"/>
      <c r="D2747" s="64"/>
      <c r="E2747" s="64"/>
      <c r="F2747" s="64"/>
      <c r="G2747" s="72"/>
      <c r="H2747" s="63"/>
      <c r="I2747" s="64"/>
      <c r="J2747" s="63"/>
      <c r="K2747" s="64"/>
      <c r="L2747" s="64"/>
      <c r="M2747" s="100"/>
      <c r="N2747" s="100"/>
      <c r="O2747" s="66"/>
      <c r="P2747" s="67"/>
      <c r="Q2747" s="68"/>
      <c r="R2747" s="68"/>
      <c r="S2747" s="68"/>
      <c r="T2747" s="69"/>
      <c r="U2747" s="63"/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/>
      <c r="B2748" s="63"/>
      <c r="C2748" s="64"/>
      <c r="D2748" s="64"/>
      <c r="E2748" s="64"/>
      <c r="F2748" s="64"/>
      <c r="G2748" s="72"/>
      <c r="H2748" s="63"/>
      <c r="I2748" s="64"/>
      <c r="J2748" s="63"/>
      <c r="K2748" s="64"/>
      <c r="L2748" s="64"/>
      <c r="M2748" s="100"/>
      <c r="N2748" s="100"/>
      <c r="O2748" s="66"/>
      <c r="P2748" s="67"/>
      <c r="Q2748" s="68"/>
      <c r="R2748" s="68"/>
      <c r="S2748" s="68"/>
      <c r="T2748" s="69"/>
      <c r="U2748" s="63"/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/>
      <c r="B2749" s="63"/>
      <c r="C2749" s="64"/>
      <c r="D2749" s="64"/>
      <c r="E2749" s="64"/>
      <c r="F2749" s="64"/>
      <c r="G2749" s="72"/>
      <c r="H2749" s="63"/>
      <c r="I2749" s="64"/>
      <c r="J2749" s="63"/>
      <c r="K2749" s="64"/>
      <c r="L2749" s="64"/>
      <c r="M2749" s="100"/>
      <c r="N2749" s="100"/>
      <c r="O2749" s="66"/>
      <c r="P2749" s="67"/>
      <c r="Q2749" s="68"/>
      <c r="R2749" s="68"/>
      <c r="S2749" s="68"/>
      <c r="T2749" s="69"/>
      <c r="U2749" s="63"/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/>
      <c r="B2750" s="63"/>
      <c r="C2750" s="64"/>
      <c r="D2750" s="64"/>
      <c r="E2750" s="64"/>
      <c r="F2750" s="64"/>
      <c r="G2750" s="72"/>
      <c r="H2750" s="63"/>
      <c r="I2750" s="64"/>
      <c r="J2750" s="63"/>
      <c r="K2750" s="64"/>
      <c r="L2750" s="64"/>
      <c r="M2750" s="100"/>
      <c r="N2750" s="100"/>
      <c r="O2750" s="66"/>
      <c r="P2750" s="67"/>
      <c r="Q2750" s="68"/>
      <c r="R2750" s="68"/>
      <c r="S2750" s="68"/>
      <c r="T2750" s="69"/>
      <c r="U2750" s="63"/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/>
      <c r="B2751" s="63"/>
      <c r="C2751" s="64"/>
      <c r="D2751" s="64"/>
      <c r="E2751" s="64"/>
      <c r="F2751" s="64"/>
      <c r="G2751" s="72"/>
      <c r="H2751" s="63"/>
      <c r="I2751" s="64"/>
      <c r="J2751" s="63"/>
      <c r="K2751" s="64"/>
      <c r="L2751" s="64"/>
      <c r="M2751" s="100"/>
      <c r="N2751" s="100"/>
      <c r="O2751" s="66"/>
      <c r="P2751" s="67"/>
      <c r="Q2751" s="68"/>
      <c r="R2751" s="68"/>
      <c r="S2751" s="68"/>
      <c r="T2751" s="69"/>
      <c r="U2751" s="63"/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/>
      <c r="B2752" s="63"/>
      <c r="C2752" s="64"/>
      <c r="D2752" s="64"/>
      <c r="E2752" s="64"/>
      <c r="F2752" s="64"/>
      <c r="G2752" s="72"/>
      <c r="H2752" s="63"/>
      <c r="I2752" s="64"/>
      <c r="J2752" s="63"/>
      <c r="K2752" s="64"/>
      <c r="L2752" s="64"/>
      <c r="M2752" s="100"/>
      <c r="N2752" s="100"/>
      <c r="O2752" s="66"/>
      <c r="P2752" s="67"/>
      <c r="Q2752" s="68"/>
      <c r="R2752" s="68"/>
      <c r="S2752" s="68"/>
      <c r="T2752" s="69"/>
      <c r="U2752" s="63"/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/>
      <c r="B2753" s="63"/>
      <c r="C2753" s="64"/>
      <c r="D2753" s="64"/>
      <c r="E2753" s="64"/>
      <c r="F2753" s="64"/>
      <c r="G2753" s="72"/>
      <c r="H2753" s="63"/>
      <c r="I2753" s="64"/>
      <c r="J2753" s="63"/>
      <c r="K2753" s="64"/>
      <c r="L2753" s="64"/>
      <c r="M2753" s="100"/>
      <c r="N2753" s="100"/>
      <c r="O2753" s="66"/>
      <c r="P2753" s="67"/>
      <c r="Q2753" s="68"/>
      <c r="R2753" s="68"/>
      <c r="S2753" s="68"/>
      <c r="T2753" s="69"/>
      <c r="U2753" s="63"/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/>
      <c r="B2754" s="63"/>
      <c r="C2754" s="64"/>
      <c r="D2754" s="64"/>
      <c r="E2754" s="64"/>
      <c r="F2754" s="64"/>
      <c r="G2754" s="72"/>
      <c r="H2754" s="63"/>
      <c r="I2754" s="64"/>
      <c r="J2754" s="63"/>
      <c r="K2754" s="64"/>
      <c r="L2754" s="64"/>
      <c r="M2754" s="100"/>
      <c r="N2754" s="100"/>
      <c r="O2754" s="66"/>
      <c r="P2754" s="67"/>
      <c r="Q2754" s="68"/>
      <c r="R2754" s="68"/>
      <c r="S2754" s="68"/>
      <c r="T2754" s="69"/>
      <c r="U2754" s="63"/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/>
      <c r="B2755" s="63"/>
      <c r="C2755" s="64"/>
      <c r="D2755" s="64"/>
      <c r="E2755" s="64"/>
      <c r="F2755" s="64"/>
      <c r="G2755" s="72"/>
      <c r="H2755" s="63"/>
      <c r="I2755" s="64"/>
      <c r="J2755" s="63"/>
      <c r="K2755" s="64"/>
      <c r="L2755" s="64"/>
      <c r="M2755" s="100"/>
      <c r="N2755" s="100"/>
      <c r="O2755" s="66"/>
      <c r="P2755" s="67"/>
      <c r="Q2755" s="68"/>
      <c r="R2755" s="68"/>
      <c r="S2755" s="68"/>
      <c r="T2755" s="69"/>
      <c r="U2755" s="63"/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/>
      <c r="B2756" s="63"/>
      <c r="C2756" s="64"/>
      <c r="D2756" s="64"/>
      <c r="E2756" s="64"/>
      <c r="F2756" s="64"/>
      <c r="G2756" s="72"/>
      <c r="H2756" s="63"/>
      <c r="I2756" s="64"/>
      <c r="J2756" s="63"/>
      <c r="K2756" s="64"/>
      <c r="L2756" s="64"/>
      <c r="M2756" s="100"/>
      <c r="N2756" s="100"/>
      <c r="O2756" s="66"/>
      <c r="P2756" s="67"/>
      <c r="Q2756" s="68"/>
      <c r="R2756" s="68"/>
      <c r="S2756" s="68"/>
      <c r="T2756" s="69"/>
      <c r="U2756" s="63"/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/>
      <c r="B2757" s="63"/>
      <c r="C2757" s="64"/>
      <c r="D2757" s="64"/>
      <c r="E2757" s="64"/>
      <c r="F2757" s="64"/>
      <c r="G2757" s="72"/>
      <c r="H2757" s="63"/>
      <c r="I2757" s="64"/>
      <c r="J2757" s="63"/>
      <c r="K2757" s="64"/>
      <c r="L2757" s="64"/>
      <c r="M2757" s="100"/>
      <c r="N2757" s="100"/>
      <c r="O2757" s="66"/>
      <c r="P2757" s="67"/>
      <c r="Q2757" s="68"/>
      <c r="R2757" s="68"/>
      <c r="S2757" s="68"/>
      <c r="T2757" s="69"/>
      <c r="U2757" s="63"/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/>
      <c r="B2758" s="63"/>
      <c r="C2758" s="64"/>
      <c r="D2758" s="64"/>
      <c r="E2758" s="64"/>
      <c r="F2758" s="64"/>
      <c r="G2758" s="72"/>
      <c r="H2758" s="63"/>
      <c r="I2758" s="64"/>
      <c r="J2758" s="63"/>
      <c r="K2758" s="64"/>
      <c r="L2758" s="64"/>
      <c r="M2758" s="100"/>
      <c r="N2758" s="100"/>
      <c r="O2758" s="66"/>
      <c r="P2758" s="67"/>
      <c r="Q2758" s="68"/>
      <c r="R2758" s="68"/>
      <c r="S2758" s="68"/>
      <c r="T2758" s="69"/>
      <c r="U2758" s="63"/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/>
      <c r="B2759" s="63"/>
      <c r="C2759" s="64"/>
      <c r="D2759" s="64"/>
      <c r="E2759" s="64"/>
      <c r="F2759" s="64"/>
      <c r="G2759" s="72"/>
      <c r="H2759" s="63"/>
      <c r="I2759" s="64"/>
      <c r="J2759" s="63"/>
      <c r="K2759" s="64"/>
      <c r="L2759" s="64"/>
      <c r="M2759" s="100"/>
      <c r="N2759" s="100"/>
      <c r="O2759" s="66"/>
      <c r="P2759" s="67"/>
      <c r="Q2759" s="68"/>
      <c r="R2759" s="68"/>
      <c r="S2759" s="68"/>
      <c r="T2759" s="69"/>
      <c r="U2759" s="63"/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/>
      <c r="B2760" s="63"/>
      <c r="C2760" s="64"/>
      <c r="D2760" s="64"/>
      <c r="E2760" s="64"/>
      <c r="F2760" s="64"/>
      <c r="G2760" s="72"/>
      <c r="H2760" s="63"/>
      <c r="I2760" s="64"/>
      <c r="J2760" s="63"/>
      <c r="K2760" s="64"/>
      <c r="L2760" s="64"/>
      <c r="M2760" s="100"/>
      <c r="N2760" s="100"/>
      <c r="O2760" s="66"/>
      <c r="P2760" s="67"/>
      <c r="Q2760" s="68"/>
      <c r="R2760" s="68"/>
      <c r="S2760" s="68"/>
      <c r="T2760" s="69"/>
      <c r="U2760" s="63"/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/>
      <c r="B2761" s="63"/>
      <c r="C2761" s="64"/>
      <c r="D2761" s="64"/>
      <c r="E2761" s="64"/>
      <c r="F2761" s="64"/>
      <c r="G2761" s="72"/>
      <c r="H2761" s="63"/>
      <c r="I2761" s="64"/>
      <c r="J2761" s="63"/>
      <c r="K2761" s="64"/>
      <c r="L2761" s="64"/>
      <c r="M2761" s="100"/>
      <c r="N2761" s="100"/>
      <c r="O2761" s="66"/>
      <c r="P2761" s="67"/>
      <c r="Q2761" s="68"/>
      <c r="R2761" s="68"/>
      <c r="S2761" s="68"/>
      <c r="T2761" s="69"/>
      <c r="U2761" s="63"/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/>
      <c r="B2762" s="63"/>
      <c r="C2762" s="64"/>
      <c r="D2762" s="64"/>
      <c r="E2762" s="64"/>
      <c r="F2762" s="64"/>
      <c r="G2762" s="72"/>
      <c r="H2762" s="63"/>
      <c r="I2762" s="64"/>
      <c r="J2762" s="63"/>
      <c r="K2762" s="64"/>
      <c r="L2762" s="64"/>
      <c r="M2762" s="100"/>
      <c r="N2762" s="100"/>
      <c r="O2762" s="66"/>
      <c r="P2762" s="67"/>
      <c r="Q2762" s="68"/>
      <c r="R2762" s="68"/>
      <c r="S2762" s="68"/>
      <c r="T2762" s="69"/>
      <c r="U2762" s="63"/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/>
      <c r="B2763" s="63"/>
      <c r="C2763" s="64"/>
      <c r="D2763" s="64"/>
      <c r="E2763" s="64"/>
      <c r="F2763" s="64"/>
      <c r="G2763" s="72"/>
      <c r="H2763" s="63"/>
      <c r="I2763" s="64"/>
      <c r="J2763" s="63"/>
      <c r="K2763" s="64"/>
      <c r="L2763" s="64"/>
      <c r="M2763" s="100"/>
      <c r="N2763" s="100"/>
      <c r="O2763" s="66"/>
      <c r="P2763" s="67"/>
      <c r="Q2763" s="68"/>
      <c r="R2763" s="68"/>
      <c r="S2763" s="68"/>
      <c r="T2763" s="69"/>
      <c r="U2763" s="63"/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/>
      <c r="B2764" s="63"/>
      <c r="C2764" s="64"/>
      <c r="D2764" s="64"/>
      <c r="E2764" s="64"/>
      <c r="F2764" s="64"/>
      <c r="G2764" s="72"/>
      <c r="H2764" s="63"/>
      <c r="I2764" s="64"/>
      <c r="J2764" s="63"/>
      <c r="K2764" s="64"/>
      <c r="L2764" s="64"/>
      <c r="M2764" s="100"/>
      <c r="N2764" s="100"/>
      <c r="O2764" s="66"/>
      <c r="P2764" s="67"/>
      <c r="Q2764" s="68"/>
      <c r="R2764" s="68"/>
      <c r="S2764" s="68"/>
      <c r="T2764" s="69"/>
      <c r="U2764" s="63"/>
      <c r="V2764" s="63"/>
      <c r="W2764" s="63"/>
      <c r="X2764" s="63"/>
      <c r="Y2764" s="63"/>
      <c r="Z2764" s="63"/>
      <c r="AA2764" s="63"/>
      <c r="AB2764" s="64"/>
    </row>
    <row r="2765" spans="1:28" s="71" customFormat="1" ht="23.5" customHeight="1" x14ac:dyDescent="0.35">
      <c r="A2765" s="62"/>
      <c r="B2765" s="63"/>
      <c r="C2765" s="64"/>
      <c r="D2765" s="64"/>
      <c r="E2765" s="64"/>
      <c r="F2765" s="64"/>
      <c r="G2765" s="72"/>
      <c r="H2765" s="63"/>
      <c r="I2765" s="64"/>
      <c r="J2765" s="63"/>
      <c r="K2765" s="64"/>
      <c r="L2765" s="64"/>
      <c r="M2765" s="100"/>
      <c r="N2765" s="100"/>
      <c r="O2765" s="66"/>
      <c r="P2765" s="67"/>
      <c r="Q2765" s="68"/>
      <c r="R2765" s="68"/>
      <c r="S2765" s="68"/>
      <c r="T2765" s="69"/>
      <c r="U2765" s="63"/>
      <c r="V2765" s="63"/>
      <c r="W2765" s="63"/>
      <c r="X2765" s="63"/>
      <c r="Y2765" s="63"/>
      <c r="Z2765" s="63"/>
      <c r="AA2765" s="63"/>
      <c r="AB2765" s="64"/>
    </row>
    <row r="2766" spans="1:28" s="71" customFormat="1" ht="23.5" customHeight="1" x14ac:dyDescent="0.35">
      <c r="A2766" s="62"/>
      <c r="B2766" s="63"/>
      <c r="C2766" s="64"/>
      <c r="D2766" s="64"/>
      <c r="E2766" s="64"/>
      <c r="F2766" s="64"/>
      <c r="G2766" s="72"/>
      <c r="H2766" s="63"/>
      <c r="I2766" s="64"/>
      <c r="J2766" s="63"/>
      <c r="K2766" s="64"/>
      <c r="L2766" s="64"/>
      <c r="M2766" s="100"/>
      <c r="N2766" s="100"/>
      <c r="O2766" s="66"/>
      <c r="P2766" s="67"/>
      <c r="Q2766" s="68"/>
      <c r="R2766" s="68"/>
      <c r="S2766" s="68"/>
      <c r="T2766" s="69"/>
      <c r="U2766" s="63"/>
      <c r="V2766" s="63"/>
      <c r="W2766" s="63"/>
      <c r="X2766" s="63"/>
      <c r="Y2766" s="63"/>
      <c r="Z2766" s="63"/>
      <c r="AA2766" s="63"/>
      <c r="AB2766" s="64"/>
    </row>
    <row r="2767" spans="1:28" s="71" customFormat="1" ht="23.5" customHeight="1" x14ac:dyDescent="0.35">
      <c r="A2767" s="62"/>
      <c r="B2767" s="63"/>
      <c r="C2767" s="64"/>
      <c r="D2767" s="64"/>
      <c r="E2767" s="64"/>
      <c r="F2767" s="64"/>
      <c r="G2767" s="72"/>
      <c r="H2767" s="63"/>
      <c r="I2767" s="64"/>
      <c r="J2767" s="63"/>
      <c r="K2767" s="64"/>
      <c r="L2767" s="64"/>
      <c r="M2767" s="100"/>
      <c r="N2767" s="100"/>
      <c r="O2767" s="66"/>
      <c r="P2767" s="67"/>
      <c r="Q2767" s="68"/>
      <c r="R2767" s="68"/>
      <c r="S2767" s="68"/>
      <c r="T2767" s="69"/>
      <c r="U2767" s="63"/>
      <c r="V2767" s="63"/>
      <c r="W2767" s="63"/>
      <c r="X2767" s="63"/>
      <c r="Y2767" s="63"/>
      <c r="Z2767" s="63"/>
      <c r="AA2767" s="63"/>
      <c r="AB2767" s="64"/>
    </row>
    <row r="2768" spans="1:28" s="71" customFormat="1" ht="23.5" customHeight="1" x14ac:dyDescent="0.35">
      <c r="A2768" s="62"/>
      <c r="B2768" s="63"/>
      <c r="C2768" s="64"/>
      <c r="D2768" s="64"/>
      <c r="E2768" s="64"/>
      <c r="F2768" s="64"/>
      <c r="G2768" s="72"/>
      <c r="H2768" s="63"/>
      <c r="I2768" s="64"/>
      <c r="J2768" s="63"/>
      <c r="K2768" s="64"/>
      <c r="L2768" s="64"/>
      <c r="M2768" s="100"/>
      <c r="N2768" s="100"/>
      <c r="O2768" s="66"/>
      <c r="P2768" s="67"/>
      <c r="Q2768" s="68"/>
      <c r="R2768" s="68"/>
      <c r="S2768" s="68"/>
      <c r="T2768" s="69"/>
      <c r="U2768" s="63"/>
      <c r="V2768" s="63"/>
      <c r="W2768" s="63"/>
      <c r="X2768" s="63"/>
      <c r="Y2768" s="63"/>
      <c r="Z2768" s="63"/>
      <c r="AA2768" s="63"/>
      <c r="AB2768" s="64"/>
    </row>
    <row r="2769" spans="1:28" s="71" customFormat="1" ht="23.5" customHeight="1" x14ac:dyDescent="0.35">
      <c r="A2769" s="62"/>
      <c r="B2769" s="63"/>
      <c r="C2769" s="64"/>
      <c r="D2769" s="64"/>
      <c r="E2769" s="64"/>
      <c r="F2769" s="64"/>
      <c r="G2769" s="72"/>
      <c r="H2769" s="63"/>
      <c r="I2769" s="64"/>
      <c r="J2769" s="63"/>
      <c r="K2769" s="64"/>
      <c r="L2769" s="64"/>
      <c r="M2769" s="100"/>
      <c r="N2769" s="100"/>
      <c r="O2769" s="66"/>
      <c r="P2769" s="67"/>
      <c r="Q2769" s="68"/>
      <c r="R2769" s="68"/>
      <c r="S2769" s="68"/>
      <c r="T2769" s="69"/>
      <c r="U2769" s="63"/>
      <c r="V2769" s="63"/>
      <c r="W2769" s="63"/>
      <c r="X2769" s="63"/>
      <c r="Y2769" s="63"/>
      <c r="Z2769" s="63"/>
      <c r="AA2769" s="63"/>
      <c r="AB2769" s="64"/>
    </row>
    <row r="2770" spans="1:28" s="71" customFormat="1" ht="23.5" customHeight="1" x14ac:dyDescent="0.35">
      <c r="A2770" s="62"/>
      <c r="B2770" s="63"/>
      <c r="C2770" s="64"/>
      <c r="D2770" s="64"/>
      <c r="E2770" s="64"/>
      <c r="F2770" s="64"/>
      <c r="G2770" s="72"/>
      <c r="H2770" s="63"/>
      <c r="I2770" s="64"/>
      <c r="J2770" s="63"/>
      <c r="K2770" s="64"/>
      <c r="L2770" s="64"/>
      <c r="M2770" s="100"/>
      <c r="N2770" s="100"/>
      <c r="O2770" s="66"/>
      <c r="P2770" s="67"/>
      <c r="Q2770" s="68"/>
      <c r="R2770" s="68"/>
      <c r="S2770" s="68"/>
      <c r="T2770" s="69"/>
      <c r="U2770" s="63"/>
      <c r="V2770" s="63"/>
      <c r="W2770" s="63"/>
      <c r="X2770" s="63"/>
      <c r="Y2770" s="63"/>
      <c r="Z2770" s="63"/>
      <c r="AA2770" s="63"/>
      <c r="AB2770" s="64"/>
    </row>
    <row r="2771" spans="1:28" s="71" customFormat="1" ht="23.5" customHeight="1" x14ac:dyDescent="0.35">
      <c r="A2771" s="62"/>
      <c r="B2771" s="63"/>
      <c r="C2771" s="64"/>
      <c r="D2771" s="64"/>
      <c r="E2771" s="64"/>
      <c r="F2771" s="64"/>
      <c r="G2771" s="72"/>
      <c r="H2771" s="63"/>
      <c r="I2771" s="64"/>
      <c r="J2771" s="63"/>
      <c r="K2771" s="64"/>
      <c r="L2771" s="64"/>
      <c r="M2771" s="100"/>
      <c r="N2771" s="100"/>
      <c r="O2771" s="66"/>
      <c r="P2771" s="67"/>
      <c r="Q2771" s="68"/>
      <c r="R2771" s="68"/>
      <c r="S2771" s="68"/>
      <c r="T2771" s="69"/>
      <c r="U2771" s="63"/>
      <c r="V2771" s="63"/>
      <c r="W2771" s="63"/>
      <c r="X2771" s="63"/>
      <c r="Y2771" s="63"/>
      <c r="Z2771" s="63"/>
      <c r="AA2771" s="63"/>
      <c r="AB2771" s="64"/>
    </row>
    <row r="2772" spans="1:28" s="71" customFormat="1" ht="23.5" customHeight="1" x14ac:dyDescent="0.35">
      <c r="A2772" s="62"/>
      <c r="B2772" s="63"/>
      <c r="C2772" s="64"/>
      <c r="D2772" s="64"/>
      <c r="E2772" s="64"/>
      <c r="F2772" s="64"/>
      <c r="G2772" s="72"/>
      <c r="H2772" s="63"/>
      <c r="I2772" s="64"/>
      <c r="J2772" s="63"/>
      <c r="K2772" s="64"/>
      <c r="L2772" s="64"/>
      <c r="M2772" s="100"/>
      <c r="N2772" s="100"/>
      <c r="O2772" s="66"/>
      <c r="P2772" s="67"/>
      <c r="Q2772" s="68"/>
      <c r="R2772" s="68"/>
      <c r="S2772" s="68"/>
      <c r="T2772" s="69"/>
      <c r="U2772" s="63"/>
      <c r="V2772" s="63"/>
      <c r="W2772" s="63"/>
      <c r="X2772" s="63"/>
      <c r="Y2772" s="63"/>
      <c r="Z2772" s="63"/>
      <c r="AA2772" s="63"/>
      <c r="AB2772" s="64"/>
    </row>
    <row r="2773" spans="1:28" s="71" customFormat="1" ht="23.5" customHeight="1" x14ac:dyDescent="0.35">
      <c r="A2773" s="62"/>
      <c r="B2773" s="63"/>
      <c r="C2773" s="64"/>
      <c r="D2773" s="64"/>
      <c r="E2773" s="64"/>
      <c r="F2773" s="64"/>
      <c r="G2773" s="72"/>
      <c r="H2773" s="63"/>
      <c r="I2773" s="64"/>
      <c r="J2773" s="63"/>
      <c r="K2773" s="64"/>
      <c r="L2773" s="64"/>
      <c r="M2773" s="100"/>
      <c r="N2773" s="100"/>
      <c r="O2773" s="66"/>
      <c r="P2773" s="67"/>
      <c r="Q2773" s="68"/>
      <c r="R2773" s="68"/>
      <c r="S2773" s="68"/>
      <c r="T2773" s="69"/>
      <c r="U2773" s="63"/>
      <c r="V2773" s="63"/>
      <c r="W2773" s="63"/>
      <c r="X2773" s="63"/>
      <c r="Y2773" s="63"/>
      <c r="Z2773" s="63"/>
      <c r="AA2773" s="63"/>
      <c r="AB2773" s="64"/>
    </row>
    <row r="2774" spans="1:28" s="71" customFormat="1" ht="23.5" customHeight="1" x14ac:dyDescent="0.35">
      <c r="A2774" s="62"/>
      <c r="B2774" s="63"/>
      <c r="C2774" s="64"/>
      <c r="D2774" s="64"/>
      <c r="E2774" s="64"/>
      <c r="F2774" s="64"/>
      <c r="G2774" s="72"/>
      <c r="H2774" s="63"/>
      <c r="I2774" s="64"/>
      <c r="J2774" s="63"/>
      <c r="K2774" s="64"/>
      <c r="L2774" s="64"/>
      <c r="M2774" s="100"/>
      <c r="N2774" s="100"/>
      <c r="O2774" s="66"/>
      <c r="P2774" s="67"/>
      <c r="Q2774" s="68"/>
      <c r="R2774" s="68"/>
      <c r="S2774" s="68"/>
      <c r="T2774" s="69"/>
      <c r="U2774" s="63"/>
      <c r="V2774" s="63"/>
      <c r="W2774" s="63"/>
      <c r="X2774" s="63"/>
      <c r="Y2774" s="63"/>
      <c r="Z2774" s="63"/>
      <c r="AA2774" s="63"/>
      <c r="AB2774" s="64"/>
    </row>
    <row r="2775" spans="1:28" s="71" customFormat="1" ht="23.5" customHeight="1" x14ac:dyDescent="0.35">
      <c r="A2775" s="62"/>
      <c r="B2775" s="63"/>
      <c r="C2775" s="64"/>
      <c r="D2775" s="64"/>
      <c r="E2775" s="64"/>
      <c r="F2775" s="64"/>
      <c r="G2775" s="72"/>
      <c r="H2775" s="63"/>
      <c r="I2775" s="64"/>
      <c r="J2775" s="63"/>
      <c r="K2775" s="64"/>
      <c r="L2775" s="64"/>
      <c r="M2775" s="100"/>
      <c r="N2775" s="100"/>
      <c r="O2775" s="66"/>
      <c r="P2775" s="67"/>
      <c r="Q2775" s="68"/>
      <c r="R2775" s="68"/>
      <c r="S2775" s="68"/>
      <c r="T2775" s="69"/>
      <c r="U2775" s="63"/>
      <c r="V2775" s="63"/>
      <c r="W2775" s="63"/>
      <c r="X2775" s="63"/>
      <c r="Y2775" s="63"/>
      <c r="Z2775" s="63"/>
      <c r="AA2775" s="63"/>
      <c r="AB2775" s="64"/>
    </row>
    <row r="2776" spans="1:28" s="71" customFormat="1" ht="23.5" customHeight="1" x14ac:dyDescent="0.35">
      <c r="A2776" s="62"/>
      <c r="B2776" s="63"/>
      <c r="C2776" s="64"/>
      <c r="D2776" s="64"/>
      <c r="E2776" s="64"/>
      <c r="F2776" s="64"/>
      <c r="G2776" s="72"/>
      <c r="H2776" s="63"/>
      <c r="I2776" s="64"/>
      <c r="J2776" s="63"/>
      <c r="K2776" s="64"/>
      <c r="L2776" s="64"/>
      <c r="M2776" s="100"/>
      <c r="N2776" s="100"/>
      <c r="O2776" s="66"/>
      <c r="P2776" s="67"/>
      <c r="Q2776" s="68"/>
      <c r="R2776" s="68"/>
      <c r="S2776" s="68"/>
      <c r="T2776" s="69"/>
      <c r="U2776" s="63"/>
      <c r="V2776" s="63"/>
      <c r="W2776" s="63"/>
      <c r="X2776" s="63"/>
      <c r="Y2776" s="63"/>
      <c r="Z2776" s="63"/>
      <c r="AA2776" s="63"/>
      <c r="AB2776" s="64"/>
    </row>
    <row r="2777" spans="1:28" s="71" customFormat="1" ht="23.5" customHeight="1" x14ac:dyDescent="0.35">
      <c r="A2777" s="62"/>
      <c r="B2777" s="63"/>
      <c r="C2777" s="64"/>
      <c r="D2777" s="64"/>
      <c r="E2777" s="64"/>
      <c r="F2777" s="64"/>
      <c r="G2777" s="72"/>
      <c r="H2777" s="63"/>
      <c r="I2777" s="64"/>
      <c r="J2777" s="63"/>
      <c r="K2777" s="64"/>
      <c r="L2777" s="64"/>
      <c r="M2777" s="100"/>
      <c r="N2777" s="100"/>
      <c r="O2777" s="66"/>
      <c r="P2777" s="67"/>
      <c r="Q2777" s="68"/>
      <c r="R2777" s="68"/>
      <c r="S2777" s="68"/>
      <c r="T2777" s="69"/>
      <c r="U2777" s="63"/>
      <c r="V2777" s="63"/>
      <c r="W2777" s="63"/>
      <c r="X2777" s="63"/>
      <c r="Y2777" s="63"/>
      <c r="Z2777" s="63"/>
      <c r="AA2777" s="63"/>
      <c r="AB2777" s="64"/>
    </row>
    <row r="2778" spans="1:28" s="71" customFormat="1" ht="23.5" customHeight="1" x14ac:dyDescent="0.35">
      <c r="A2778" s="62"/>
      <c r="B2778" s="63"/>
      <c r="C2778" s="64"/>
      <c r="D2778" s="64"/>
      <c r="E2778" s="64"/>
      <c r="F2778" s="64"/>
      <c r="G2778" s="72"/>
      <c r="H2778" s="63"/>
      <c r="I2778" s="64"/>
      <c r="J2778" s="63"/>
      <c r="K2778" s="64"/>
      <c r="L2778" s="64"/>
      <c r="M2778" s="100"/>
      <c r="N2778" s="100"/>
      <c r="O2778" s="66"/>
      <c r="P2778" s="67"/>
      <c r="Q2778" s="68"/>
      <c r="R2778" s="68"/>
      <c r="S2778" s="68"/>
      <c r="T2778" s="69"/>
      <c r="U2778" s="63"/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/>
      <c r="B2779" s="63"/>
      <c r="C2779" s="64"/>
      <c r="D2779" s="64"/>
      <c r="E2779" s="64"/>
      <c r="F2779" s="64"/>
      <c r="G2779" s="72"/>
      <c r="H2779" s="63"/>
      <c r="I2779" s="64"/>
      <c r="J2779" s="63"/>
      <c r="K2779" s="64"/>
      <c r="L2779" s="64"/>
      <c r="M2779" s="100"/>
      <c r="N2779" s="100"/>
      <c r="O2779" s="66"/>
      <c r="P2779" s="67"/>
      <c r="Q2779" s="68"/>
      <c r="R2779" s="68"/>
      <c r="S2779" s="68"/>
      <c r="T2779" s="69"/>
      <c r="U2779" s="63"/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/>
      <c r="B2780" s="63"/>
      <c r="C2780" s="64"/>
      <c r="D2780" s="64"/>
      <c r="E2780" s="64"/>
      <c r="F2780" s="64"/>
      <c r="G2780" s="72"/>
      <c r="H2780" s="63"/>
      <c r="I2780" s="64"/>
      <c r="J2780" s="63"/>
      <c r="K2780" s="64"/>
      <c r="L2780" s="64"/>
      <c r="M2780" s="100"/>
      <c r="N2780" s="100"/>
      <c r="O2780" s="66"/>
      <c r="P2780" s="67"/>
      <c r="Q2780" s="68"/>
      <c r="R2780" s="68"/>
      <c r="S2780" s="68"/>
      <c r="T2780" s="69"/>
      <c r="U2780" s="63"/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/>
      <c r="B2781" s="63"/>
      <c r="C2781" s="64"/>
      <c r="D2781" s="64"/>
      <c r="E2781" s="64"/>
      <c r="F2781" s="64"/>
      <c r="G2781" s="72"/>
      <c r="H2781" s="63"/>
      <c r="I2781" s="64"/>
      <c r="J2781" s="63"/>
      <c r="K2781" s="64"/>
      <c r="L2781" s="64"/>
      <c r="M2781" s="100"/>
      <c r="N2781" s="100"/>
      <c r="O2781" s="66"/>
      <c r="P2781" s="67"/>
      <c r="Q2781" s="68"/>
      <c r="R2781" s="68"/>
      <c r="S2781" s="68"/>
      <c r="T2781" s="69"/>
      <c r="U2781" s="63"/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/>
      <c r="B2782" s="63"/>
      <c r="C2782" s="64"/>
      <c r="D2782" s="64"/>
      <c r="E2782" s="64"/>
      <c r="F2782" s="64"/>
      <c r="G2782" s="72"/>
      <c r="H2782" s="63"/>
      <c r="I2782" s="64"/>
      <c r="J2782" s="63"/>
      <c r="K2782" s="64"/>
      <c r="L2782" s="64"/>
      <c r="M2782" s="100"/>
      <c r="N2782" s="100"/>
      <c r="O2782" s="66"/>
      <c r="P2782" s="67"/>
      <c r="Q2782" s="68"/>
      <c r="R2782" s="68"/>
      <c r="S2782" s="68"/>
      <c r="T2782" s="69"/>
      <c r="U2782" s="63"/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/>
      <c r="B2783" s="63"/>
      <c r="C2783" s="64"/>
      <c r="D2783" s="64"/>
      <c r="E2783" s="64"/>
      <c r="F2783" s="64"/>
      <c r="G2783" s="72"/>
      <c r="H2783" s="63"/>
      <c r="I2783" s="64"/>
      <c r="J2783" s="63"/>
      <c r="K2783" s="64"/>
      <c r="L2783" s="64"/>
      <c r="M2783" s="100"/>
      <c r="N2783" s="100"/>
      <c r="O2783" s="66"/>
      <c r="P2783" s="67"/>
      <c r="Q2783" s="68"/>
      <c r="R2783" s="68"/>
      <c r="S2783" s="68"/>
      <c r="T2783" s="69"/>
      <c r="U2783" s="63"/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/>
      <c r="B2784" s="63"/>
      <c r="C2784" s="64"/>
      <c r="D2784" s="64"/>
      <c r="E2784" s="64"/>
      <c r="F2784" s="64"/>
      <c r="G2784" s="72"/>
      <c r="H2784" s="63"/>
      <c r="I2784" s="64"/>
      <c r="J2784" s="63"/>
      <c r="K2784" s="64"/>
      <c r="L2784" s="64"/>
      <c r="M2784" s="100"/>
      <c r="N2784" s="100"/>
      <c r="O2784" s="66"/>
      <c r="P2784" s="67"/>
      <c r="Q2784" s="68"/>
      <c r="R2784" s="68"/>
      <c r="S2784" s="68"/>
      <c r="T2784" s="69"/>
      <c r="U2784" s="63"/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/>
      <c r="B2785" s="63"/>
      <c r="C2785" s="64"/>
      <c r="D2785" s="64"/>
      <c r="E2785" s="64"/>
      <c r="F2785" s="64"/>
      <c r="G2785" s="72"/>
      <c r="H2785" s="63"/>
      <c r="I2785" s="64"/>
      <c r="J2785" s="63"/>
      <c r="K2785" s="64"/>
      <c r="L2785" s="64"/>
      <c r="M2785" s="100"/>
      <c r="N2785" s="100"/>
      <c r="O2785" s="66"/>
      <c r="P2785" s="67"/>
      <c r="Q2785" s="68"/>
      <c r="R2785" s="68"/>
      <c r="S2785" s="68"/>
      <c r="T2785" s="69"/>
      <c r="U2785" s="63"/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/>
      <c r="B2786" s="63"/>
      <c r="C2786" s="64"/>
      <c r="D2786" s="64"/>
      <c r="E2786" s="64"/>
      <c r="F2786" s="64"/>
      <c r="G2786" s="72"/>
      <c r="H2786" s="63"/>
      <c r="I2786" s="64"/>
      <c r="J2786" s="63"/>
      <c r="K2786" s="64"/>
      <c r="L2786" s="64"/>
      <c r="M2786" s="100"/>
      <c r="N2786" s="100"/>
      <c r="O2786" s="66"/>
      <c r="P2786" s="67"/>
      <c r="Q2786" s="68"/>
      <c r="R2786" s="68"/>
      <c r="S2786" s="68"/>
      <c r="T2786" s="69"/>
      <c r="U2786" s="63"/>
      <c r="V2786" s="63"/>
      <c r="W2786" s="63"/>
      <c r="X2786" s="63"/>
      <c r="Y2786" s="63"/>
      <c r="Z2786" s="63"/>
      <c r="AA2786" s="63"/>
      <c r="AB2786" s="64"/>
    </row>
    <row r="2787" spans="1:28" s="71" customFormat="1" ht="23.5" customHeight="1" x14ac:dyDescent="0.35">
      <c r="A2787" s="62"/>
      <c r="B2787" s="63"/>
      <c r="C2787" s="64"/>
      <c r="D2787" s="64"/>
      <c r="E2787" s="64"/>
      <c r="F2787" s="64"/>
      <c r="G2787" s="72"/>
      <c r="H2787" s="63"/>
      <c r="I2787" s="64"/>
      <c r="J2787" s="63"/>
      <c r="K2787" s="64"/>
      <c r="L2787" s="64"/>
      <c r="M2787" s="100"/>
      <c r="N2787" s="100"/>
      <c r="O2787" s="66"/>
      <c r="P2787" s="67"/>
      <c r="Q2787" s="68"/>
      <c r="R2787" s="68"/>
      <c r="S2787" s="68"/>
      <c r="T2787" s="69"/>
      <c r="U2787" s="63"/>
      <c r="V2787" s="63"/>
      <c r="W2787" s="63"/>
      <c r="X2787" s="63"/>
      <c r="Y2787" s="63"/>
      <c r="Z2787" s="63"/>
      <c r="AA2787" s="63"/>
      <c r="AB2787" s="64"/>
    </row>
    <row r="2788" spans="1:28" s="71" customFormat="1" ht="23.5" customHeight="1" x14ac:dyDescent="0.35">
      <c r="A2788" s="62"/>
      <c r="B2788" s="63"/>
      <c r="C2788" s="64"/>
      <c r="D2788" s="64"/>
      <c r="E2788" s="64"/>
      <c r="F2788" s="64"/>
      <c r="G2788" s="72"/>
      <c r="H2788" s="63"/>
      <c r="I2788" s="64"/>
      <c r="J2788" s="63"/>
      <c r="K2788" s="64"/>
      <c r="L2788" s="64"/>
      <c r="M2788" s="100"/>
      <c r="N2788" s="100"/>
      <c r="O2788" s="66"/>
      <c r="P2788" s="67"/>
      <c r="Q2788" s="68"/>
      <c r="R2788" s="68"/>
      <c r="S2788" s="68"/>
      <c r="T2788" s="69"/>
      <c r="U2788" s="63"/>
      <c r="V2788" s="63"/>
      <c r="W2788" s="63"/>
      <c r="X2788" s="63"/>
      <c r="Y2788" s="63"/>
      <c r="Z2788" s="63"/>
      <c r="AA2788" s="63"/>
      <c r="AB2788" s="64"/>
    </row>
    <row r="2789" spans="1:28" s="71" customFormat="1" ht="23.5" customHeight="1" x14ac:dyDescent="0.35">
      <c r="A2789" s="62"/>
      <c r="B2789" s="63"/>
      <c r="C2789" s="64"/>
      <c r="D2789" s="64"/>
      <c r="E2789" s="64"/>
      <c r="F2789" s="64"/>
      <c r="G2789" s="72"/>
      <c r="H2789" s="63"/>
      <c r="I2789" s="64"/>
      <c r="J2789" s="63"/>
      <c r="K2789" s="64"/>
      <c r="L2789" s="64"/>
      <c r="M2789" s="100"/>
      <c r="N2789" s="100"/>
      <c r="O2789" s="66"/>
      <c r="P2789" s="67"/>
      <c r="Q2789" s="68"/>
      <c r="R2789" s="68"/>
      <c r="S2789" s="68"/>
      <c r="T2789" s="69"/>
      <c r="U2789" s="63"/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/>
      <c r="B2790" s="63"/>
      <c r="C2790" s="64"/>
      <c r="D2790" s="64"/>
      <c r="E2790" s="64"/>
      <c r="F2790" s="64"/>
      <c r="G2790" s="72"/>
      <c r="H2790" s="63"/>
      <c r="I2790" s="64"/>
      <c r="J2790" s="63"/>
      <c r="K2790" s="64"/>
      <c r="L2790" s="64"/>
      <c r="M2790" s="100"/>
      <c r="N2790" s="100"/>
      <c r="O2790" s="66"/>
      <c r="P2790" s="67"/>
      <c r="Q2790" s="68"/>
      <c r="R2790" s="68"/>
      <c r="S2790" s="68"/>
      <c r="T2790" s="69"/>
      <c r="U2790" s="63"/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/>
      <c r="B2791" s="63"/>
      <c r="C2791" s="64"/>
      <c r="D2791" s="64"/>
      <c r="E2791" s="64"/>
      <c r="F2791" s="64"/>
      <c r="G2791" s="72"/>
      <c r="H2791" s="63"/>
      <c r="I2791" s="64"/>
      <c r="J2791" s="63"/>
      <c r="K2791" s="64"/>
      <c r="L2791" s="64"/>
      <c r="M2791" s="100"/>
      <c r="N2791" s="100"/>
      <c r="O2791" s="66"/>
      <c r="P2791" s="67"/>
      <c r="Q2791" s="68"/>
      <c r="R2791" s="68"/>
      <c r="S2791" s="68"/>
      <c r="T2791" s="69"/>
      <c r="U2791" s="63"/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/>
      <c r="B2792" s="63"/>
      <c r="C2792" s="64"/>
      <c r="D2792" s="64"/>
      <c r="E2792" s="64"/>
      <c r="F2792" s="64"/>
      <c r="G2792" s="72"/>
      <c r="H2792" s="63"/>
      <c r="I2792" s="64"/>
      <c r="J2792" s="63"/>
      <c r="K2792" s="64"/>
      <c r="L2792" s="64"/>
      <c r="M2792" s="100"/>
      <c r="N2792" s="100"/>
      <c r="O2792" s="66"/>
      <c r="P2792" s="67"/>
      <c r="Q2792" s="68"/>
      <c r="R2792" s="68"/>
      <c r="S2792" s="68"/>
      <c r="T2792" s="69"/>
      <c r="U2792" s="63"/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/>
      <c r="B2793" s="63"/>
      <c r="C2793" s="64"/>
      <c r="D2793" s="64"/>
      <c r="E2793" s="64"/>
      <c r="F2793" s="64"/>
      <c r="G2793" s="72"/>
      <c r="H2793" s="63"/>
      <c r="I2793" s="64"/>
      <c r="J2793" s="63"/>
      <c r="K2793" s="64"/>
      <c r="L2793" s="64"/>
      <c r="M2793" s="100"/>
      <c r="N2793" s="100"/>
      <c r="O2793" s="66"/>
      <c r="P2793" s="67"/>
      <c r="Q2793" s="68"/>
      <c r="R2793" s="68"/>
      <c r="S2793" s="68"/>
      <c r="T2793" s="69"/>
      <c r="U2793" s="63"/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/>
      <c r="B2794" s="63"/>
      <c r="C2794" s="64"/>
      <c r="D2794" s="64"/>
      <c r="E2794" s="64"/>
      <c r="F2794" s="64"/>
      <c r="G2794" s="72"/>
      <c r="H2794" s="63"/>
      <c r="I2794" s="64"/>
      <c r="J2794" s="63"/>
      <c r="K2794" s="64"/>
      <c r="L2794" s="64"/>
      <c r="M2794" s="100"/>
      <c r="N2794" s="100"/>
      <c r="O2794" s="66"/>
      <c r="P2794" s="67"/>
      <c r="Q2794" s="68"/>
      <c r="R2794" s="68"/>
      <c r="S2794" s="68"/>
      <c r="T2794" s="69"/>
      <c r="U2794" s="63"/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/>
      <c r="B2795" s="63"/>
      <c r="C2795" s="64"/>
      <c r="D2795" s="64"/>
      <c r="E2795" s="64"/>
      <c r="F2795" s="64"/>
      <c r="G2795" s="72"/>
      <c r="H2795" s="63"/>
      <c r="I2795" s="64"/>
      <c r="J2795" s="63"/>
      <c r="K2795" s="64"/>
      <c r="L2795" s="64"/>
      <c r="M2795" s="100"/>
      <c r="N2795" s="100"/>
      <c r="O2795" s="66"/>
      <c r="P2795" s="67"/>
      <c r="Q2795" s="68"/>
      <c r="R2795" s="68"/>
      <c r="S2795" s="68"/>
      <c r="T2795" s="69"/>
      <c r="U2795" s="63"/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/>
      <c r="B2796" s="63"/>
      <c r="C2796" s="64"/>
      <c r="D2796" s="64"/>
      <c r="E2796" s="64"/>
      <c r="F2796" s="64"/>
      <c r="G2796" s="72"/>
      <c r="H2796" s="63"/>
      <c r="I2796" s="64"/>
      <c r="J2796" s="63"/>
      <c r="K2796" s="64"/>
      <c r="L2796" s="64"/>
      <c r="M2796" s="100"/>
      <c r="N2796" s="100"/>
      <c r="O2796" s="66"/>
      <c r="P2796" s="67"/>
      <c r="Q2796" s="68"/>
      <c r="R2796" s="68"/>
      <c r="S2796" s="68"/>
      <c r="T2796" s="69"/>
      <c r="U2796" s="63"/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/>
      <c r="B2797" s="63"/>
      <c r="C2797" s="64"/>
      <c r="D2797" s="64"/>
      <c r="E2797" s="64"/>
      <c r="F2797" s="64"/>
      <c r="G2797" s="72"/>
      <c r="H2797" s="63"/>
      <c r="I2797" s="64"/>
      <c r="J2797" s="63"/>
      <c r="K2797" s="64"/>
      <c r="L2797" s="64"/>
      <c r="M2797" s="100"/>
      <c r="N2797" s="100"/>
      <c r="O2797" s="66"/>
      <c r="P2797" s="67"/>
      <c r="Q2797" s="68"/>
      <c r="R2797" s="68"/>
      <c r="S2797" s="68"/>
      <c r="T2797" s="69"/>
      <c r="U2797" s="63"/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/>
      <c r="B2798" s="63"/>
      <c r="C2798" s="64"/>
      <c r="D2798" s="64"/>
      <c r="E2798" s="64"/>
      <c r="F2798" s="64"/>
      <c r="G2798" s="72"/>
      <c r="H2798" s="63"/>
      <c r="I2798" s="64"/>
      <c r="J2798" s="63"/>
      <c r="K2798" s="64"/>
      <c r="L2798" s="64"/>
      <c r="M2798" s="100"/>
      <c r="N2798" s="100"/>
      <c r="O2798" s="66"/>
      <c r="P2798" s="67"/>
      <c r="Q2798" s="68"/>
      <c r="R2798" s="68"/>
      <c r="S2798" s="68"/>
      <c r="T2798" s="69"/>
      <c r="U2798" s="63"/>
      <c r="V2798" s="63"/>
      <c r="W2798" s="63"/>
      <c r="X2798" s="63"/>
      <c r="Y2798" s="63"/>
      <c r="Z2798" s="63"/>
      <c r="AA2798" s="63"/>
      <c r="AB2798" s="64"/>
    </row>
    <row r="2799" spans="1:28" s="71" customFormat="1" ht="23.5" customHeight="1" x14ac:dyDescent="0.35">
      <c r="A2799" s="62"/>
      <c r="B2799" s="63"/>
      <c r="C2799" s="64"/>
      <c r="D2799" s="64"/>
      <c r="E2799" s="64"/>
      <c r="F2799" s="64"/>
      <c r="G2799" s="72"/>
      <c r="H2799" s="63"/>
      <c r="I2799" s="64"/>
      <c r="J2799" s="63"/>
      <c r="K2799" s="64"/>
      <c r="L2799" s="64"/>
      <c r="M2799" s="100"/>
      <c r="N2799" s="100"/>
      <c r="O2799" s="66"/>
      <c r="P2799" s="67"/>
      <c r="Q2799" s="68"/>
      <c r="R2799" s="68"/>
      <c r="S2799" s="68"/>
      <c r="T2799" s="69"/>
      <c r="U2799" s="63"/>
      <c r="V2799" s="63"/>
      <c r="W2799" s="63"/>
      <c r="X2799" s="63"/>
      <c r="Y2799" s="63"/>
      <c r="Z2799" s="63"/>
      <c r="AA2799" s="63"/>
      <c r="AB2799" s="64"/>
    </row>
    <row r="2800" spans="1:28" s="71" customFormat="1" ht="23.5" customHeight="1" x14ac:dyDescent="0.35">
      <c r="A2800" s="62"/>
      <c r="B2800" s="63"/>
      <c r="C2800" s="64"/>
      <c r="D2800" s="64"/>
      <c r="E2800" s="64"/>
      <c r="F2800" s="64"/>
      <c r="G2800" s="72"/>
      <c r="H2800" s="63"/>
      <c r="I2800" s="64"/>
      <c r="J2800" s="63"/>
      <c r="K2800" s="64"/>
      <c r="L2800" s="64"/>
      <c r="M2800" s="100"/>
      <c r="N2800" s="100"/>
      <c r="O2800" s="66"/>
      <c r="P2800" s="67"/>
      <c r="Q2800" s="68"/>
      <c r="R2800" s="68"/>
      <c r="S2800" s="68"/>
      <c r="T2800" s="69"/>
      <c r="U2800" s="63"/>
      <c r="V2800" s="63"/>
      <c r="W2800" s="63"/>
      <c r="X2800" s="63"/>
      <c r="Y2800" s="63"/>
      <c r="Z2800" s="63"/>
      <c r="AA2800" s="63"/>
      <c r="AB2800" s="64"/>
    </row>
    <row r="2801" spans="1:28" s="71" customFormat="1" ht="23.5" customHeight="1" x14ac:dyDescent="0.35">
      <c r="A2801" s="62"/>
      <c r="B2801" s="63"/>
      <c r="C2801" s="64"/>
      <c r="D2801" s="64"/>
      <c r="E2801" s="64"/>
      <c r="F2801" s="64"/>
      <c r="G2801" s="72"/>
      <c r="H2801" s="63"/>
      <c r="I2801" s="64"/>
      <c r="J2801" s="63"/>
      <c r="K2801" s="64"/>
      <c r="L2801" s="64"/>
      <c r="M2801" s="100"/>
      <c r="N2801" s="100"/>
      <c r="O2801" s="66"/>
      <c r="P2801" s="67"/>
      <c r="Q2801" s="68"/>
      <c r="R2801" s="68"/>
      <c r="S2801" s="68"/>
      <c r="T2801" s="69"/>
      <c r="U2801" s="63"/>
      <c r="V2801" s="63"/>
      <c r="W2801" s="63"/>
      <c r="X2801" s="63"/>
      <c r="Y2801" s="63"/>
      <c r="Z2801" s="63"/>
      <c r="AA2801" s="63"/>
      <c r="AB2801" s="64"/>
    </row>
    <row r="2802" spans="1:28" s="71" customFormat="1" ht="23.5" customHeight="1" x14ac:dyDescent="0.35">
      <c r="A2802" s="62"/>
      <c r="B2802" s="63"/>
      <c r="C2802" s="64"/>
      <c r="D2802" s="64"/>
      <c r="E2802" s="64"/>
      <c r="F2802" s="64"/>
      <c r="G2802" s="72"/>
      <c r="H2802" s="63"/>
      <c r="I2802" s="64"/>
      <c r="J2802" s="63"/>
      <c r="K2802" s="64"/>
      <c r="L2802" s="64"/>
      <c r="M2802" s="100"/>
      <c r="N2802" s="100"/>
      <c r="O2802" s="66"/>
      <c r="P2802" s="67"/>
      <c r="Q2802" s="68"/>
      <c r="R2802" s="68"/>
      <c r="S2802" s="68"/>
      <c r="T2802" s="69"/>
      <c r="U2802" s="63"/>
      <c r="V2802" s="63"/>
      <c r="W2802" s="63"/>
      <c r="X2802" s="63"/>
      <c r="Y2802" s="63"/>
      <c r="Z2802" s="63"/>
      <c r="AA2802" s="63"/>
      <c r="AB2802" s="64"/>
    </row>
    <row r="2803" spans="1:28" s="71" customFormat="1" ht="23.5" customHeight="1" x14ac:dyDescent="0.35">
      <c r="A2803" s="62"/>
      <c r="B2803" s="63"/>
      <c r="C2803" s="64"/>
      <c r="D2803" s="64"/>
      <c r="E2803" s="64"/>
      <c r="F2803" s="64"/>
      <c r="G2803" s="72"/>
      <c r="H2803" s="63"/>
      <c r="I2803" s="64"/>
      <c r="J2803" s="63"/>
      <c r="K2803" s="64"/>
      <c r="L2803" s="64"/>
      <c r="M2803" s="100"/>
      <c r="N2803" s="100"/>
      <c r="O2803" s="66"/>
      <c r="P2803" s="67"/>
      <c r="Q2803" s="68"/>
      <c r="R2803" s="68"/>
      <c r="S2803" s="68"/>
      <c r="T2803" s="69"/>
      <c r="U2803" s="63"/>
      <c r="V2803" s="63"/>
      <c r="W2803" s="63"/>
      <c r="X2803" s="63"/>
      <c r="Y2803" s="63"/>
      <c r="Z2803" s="63"/>
      <c r="AA2803" s="63"/>
      <c r="AB2803" s="64"/>
    </row>
    <row r="2804" spans="1:28" s="71" customFormat="1" ht="23.5" customHeight="1" x14ac:dyDescent="0.35">
      <c r="A2804" s="62"/>
      <c r="B2804" s="63"/>
      <c r="C2804" s="64"/>
      <c r="D2804" s="64"/>
      <c r="E2804" s="64"/>
      <c r="F2804" s="64"/>
      <c r="G2804" s="72"/>
      <c r="H2804" s="63"/>
      <c r="I2804" s="64"/>
      <c r="J2804" s="63"/>
      <c r="K2804" s="64"/>
      <c r="L2804" s="64"/>
      <c r="M2804" s="100"/>
      <c r="N2804" s="100"/>
      <c r="O2804" s="66"/>
      <c r="P2804" s="67"/>
      <c r="Q2804" s="68"/>
      <c r="R2804" s="68"/>
      <c r="S2804" s="68"/>
      <c r="T2804" s="69"/>
      <c r="U2804" s="63"/>
      <c r="V2804" s="63"/>
      <c r="W2804" s="63"/>
      <c r="X2804" s="63"/>
      <c r="Y2804" s="63"/>
      <c r="Z2804" s="63"/>
      <c r="AA2804" s="63"/>
      <c r="AB2804" s="64"/>
    </row>
    <row r="2805" spans="1:28" s="71" customFormat="1" ht="23.5" customHeight="1" x14ac:dyDescent="0.35">
      <c r="A2805" s="62"/>
      <c r="B2805" s="63"/>
      <c r="C2805" s="64"/>
      <c r="D2805" s="64"/>
      <c r="E2805" s="64"/>
      <c r="F2805" s="64"/>
      <c r="G2805" s="72"/>
      <c r="H2805" s="63"/>
      <c r="I2805" s="64"/>
      <c r="J2805" s="63"/>
      <c r="K2805" s="64"/>
      <c r="L2805" s="64"/>
      <c r="M2805" s="100"/>
      <c r="N2805" s="100"/>
      <c r="O2805" s="66"/>
      <c r="P2805" s="67"/>
      <c r="Q2805" s="68"/>
      <c r="R2805" s="68"/>
      <c r="S2805" s="68"/>
      <c r="T2805" s="69"/>
      <c r="U2805" s="63"/>
      <c r="V2805" s="63"/>
      <c r="W2805" s="63"/>
      <c r="X2805" s="63"/>
      <c r="Y2805" s="63"/>
      <c r="Z2805" s="63"/>
      <c r="AA2805" s="63"/>
      <c r="AB2805" s="64"/>
    </row>
    <row r="2806" spans="1:28" s="71" customFormat="1" ht="23.5" customHeight="1" x14ac:dyDescent="0.35">
      <c r="A2806" s="62"/>
      <c r="B2806" s="63"/>
      <c r="C2806" s="64"/>
      <c r="D2806" s="64"/>
      <c r="E2806" s="64"/>
      <c r="F2806" s="64"/>
      <c r="G2806" s="72"/>
      <c r="H2806" s="63"/>
      <c r="I2806" s="64"/>
      <c r="J2806" s="63"/>
      <c r="K2806" s="64"/>
      <c r="L2806" s="64"/>
      <c r="M2806" s="100"/>
      <c r="N2806" s="100"/>
      <c r="O2806" s="66"/>
      <c r="P2806" s="67"/>
      <c r="Q2806" s="68"/>
      <c r="R2806" s="68"/>
      <c r="S2806" s="68"/>
      <c r="T2806" s="69"/>
      <c r="U2806" s="63"/>
      <c r="V2806" s="63"/>
      <c r="W2806" s="63"/>
      <c r="X2806" s="63"/>
      <c r="Y2806" s="63"/>
      <c r="Z2806" s="63"/>
      <c r="AA2806" s="63"/>
      <c r="AB2806" s="64"/>
    </row>
    <row r="2807" spans="1:28" s="71" customFormat="1" ht="23.5" customHeight="1" x14ac:dyDescent="0.35">
      <c r="A2807" s="62"/>
      <c r="B2807" s="63"/>
      <c r="C2807" s="64"/>
      <c r="D2807" s="64"/>
      <c r="E2807" s="64"/>
      <c r="F2807" s="64"/>
      <c r="G2807" s="72"/>
      <c r="H2807" s="63"/>
      <c r="I2807" s="64"/>
      <c r="J2807" s="63"/>
      <c r="K2807" s="64"/>
      <c r="L2807" s="64"/>
      <c r="M2807" s="100"/>
      <c r="N2807" s="100"/>
      <c r="O2807" s="66"/>
      <c r="P2807" s="67"/>
      <c r="Q2807" s="68"/>
      <c r="R2807" s="68"/>
      <c r="S2807" s="68"/>
      <c r="T2807" s="69"/>
      <c r="U2807" s="63"/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/>
      <c r="B2808" s="63"/>
      <c r="C2808" s="64"/>
      <c r="D2808" s="64"/>
      <c r="E2808" s="64"/>
      <c r="F2808" s="64"/>
      <c r="G2808" s="72"/>
      <c r="H2808" s="63"/>
      <c r="I2808" s="64"/>
      <c r="J2808" s="63"/>
      <c r="K2808" s="64"/>
      <c r="L2808" s="64"/>
      <c r="M2808" s="100"/>
      <c r="N2808" s="100"/>
      <c r="O2808" s="66"/>
      <c r="P2808" s="67"/>
      <c r="Q2808" s="68"/>
      <c r="R2808" s="68"/>
      <c r="S2808" s="68"/>
      <c r="T2808" s="69"/>
      <c r="U2808" s="63"/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/>
      <c r="B2809" s="63"/>
      <c r="C2809" s="64"/>
      <c r="D2809" s="64"/>
      <c r="E2809" s="64"/>
      <c r="F2809" s="64"/>
      <c r="G2809" s="72"/>
      <c r="H2809" s="63"/>
      <c r="I2809" s="64"/>
      <c r="J2809" s="63"/>
      <c r="K2809" s="64"/>
      <c r="L2809" s="64"/>
      <c r="M2809" s="100"/>
      <c r="N2809" s="100"/>
      <c r="O2809" s="66"/>
      <c r="P2809" s="67"/>
      <c r="Q2809" s="68"/>
      <c r="R2809" s="68"/>
      <c r="S2809" s="68"/>
      <c r="T2809" s="69"/>
      <c r="U2809" s="63"/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/>
      <c r="B2810" s="63"/>
      <c r="C2810" s="64"/>
      <c r="D2810" s="64"/>
      <c r="E2810" s="64"/>
      <c r="F2810" s="64"/>
      <c r="G2810" s="72"/>
      <c r="H2810" s="63"/>
      <c r="I2810" s="64"/>
      <c r="J2810" s="63"/>
      <c r="K2810" s="64"/>
      <c r="L2810" s="64"/>
      <c r="M2810" s="100"/>
      <c r="N2810" s="100"/>
      <c r="O2810" s="66"/>
      <c r="P2810" s="67"/>
      <c r="Q2810" s="68"/>
      <c r="R2810" s="68"/>
      <c r="S2810" s="68"/>
      <c r="T2810" s="69"/>
      <c r="U2810" s="63"/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/>
      <c r="B2811" s="63"/>
      <c r="C2811" s="64"/>
      <c r="D2811" s="64"/>
      <c r="E2811" s="64"/>
      <c r="F2811" s="64"/>
      <c r="G2811" s="72"/>
      <c r="H2811" s="63"/>
      <c r="I2811" s="64"/>
      <c r="J2811" s="63"/>
      <c r="K2811" s="64"/>
      <c r="L2811" s="64"/>
      <c r="M2811" s="100"/>
      <c r="N2811" s="100"/>
      <c r="O2811" s="66"/>
      <c r="P2811" s="67"/>
      <c r="Q2811" s="68"/>
      <c r="R2811" s="68"/>
      <c r="S2811" s="68"/>
      <c r="T2811" s="69"/>
      <c r="U2811" s="63"/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/>
      <c r="B2812" s="63"/>
      <c r="C2812" s="64"/>
      <c r="D2812" s="64"/>
      <c r="E2812" s="64"/>
      <c r="F2812" s="64"/>
      <c r="G2812" s="72"/>
      <c r="H2812" s="63"/>
      <c r="I2812" s="64"/>
      <c r="J2812" s="63"/>
      <c r="K2812" s="64"/>
      <c r="L2812" s="64"/>
      <c r="M2812" s="100"/>
      <c r="N2812" s="100"/>
      <c r="O2812" s="66"/>
      <c r="P2812" s="67"/>
      <c r="Q2812" s="68"/>
      <c r="R2812" s="68"/>
      <c r="S2812" s="68"/>
      <c r="T2812" s="69"/>
      <c r="U2812" s="63"/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/>
      <c r="B2813" s="63"/>
      <c r="C2813" s="64"/>
      <c r="D2813" s="64"/>
      <c r="E2813" s="64"/>
      <c r="F2813" s="64"/>
      <c r="G2813" s="72"/>
      <c r="H2813" s="63"/>
      <c r="I2813" s="64"/>
      <c r="J2813" s="63"/>
      <c r="K2813" s="64"/>
      <c r="L2813" s="64"/>
      <c r="M2813" s="100"/>
      <c r="N2813" s="100"/>
      <c r="O2813" s="66"/>
      <c r="P2813" s="67"/>
      <c r="Q2813" s="68"/>
      <c r="R2813" s="68"/>
      <c r="S2813" s="68"/>
      <c r="T2813" s="69"/>
      <c r="U2813" s="63"/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/>
      <c r="B2814" s="63"/>
      <c r="C2814" s="64"/>
      <c r="D2814" s="64"/>
      <c r="E2814" s="64"/>
      <c r="F2814" s="64"/>
      <c r="G2814" s="72"/>
      <c r="H2814" s="63"/>
      <c r="I2814" s="64"/>
      <c r="J2814" s="63"/>
      <c r="K2814" s="64"/>
      <c r="L2814" s="64"/>
      <c r="M2814" s="100"/>
      <c r="N2814" s="100"/>
      <c r="O2814" s="66"/>
      <c r="P2814" s="67"/>
      <c r="Q2814" s="68"/>
      <c r="R2814" s="68"/>
      <c r="S2814" s="68"/>
      <c r="T2814" s="69"/>
      <c r="U2814" s="63"/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/>
      <c r="B2815" s="63"/>
      <c r="C2815" s="64"/>
      <c r="D2815" s="64"/>
      <c r="E2815" s="64"/>
      <c r="F2815" s="64"/>
      <c r="G2815" s="72"/>
      <c r="H2815" s="63"/>
      <c r="I2815" s="64"/>
      <c r="J2815" s="63"/>
      <c r="K2815" s="64"/>
      <c r="L2815" s="64"/>
      <c r="M2815" s="100"/>
      <c r="N2815" s="100"/>
      <c r="O2815" s="66"/>
      <c r="P2815" s="67"/>
      <c r="Q2815" s="68"/>
      <c r="R2815" s="68"/>
      <c r="S2815" s="68"/>
      <c r="T2815" s="69"/>
      <c r="U2815" s="63"/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/>
      <c r="B2816" s="63"/>
      <c r="C2816" s="64"/>
      <c r="D2816" s="64"/>
      <c r="E2816" s="64"/>
      <c r="F2816" s="64"/>
      <c r="G2816" s="72"/>
      <c r="H2816" s="63"/>
      <c r="I2816" s="64"/>
      <c r="J2816" s="63"/>
      <c r="K2816" s="64"/>
      <c r="L2816" s="64"/>
      <c r="M2816" s="100"/>
      <c r="N2816" s="100"/>
      <c r="O2816" s="66"/>
      <c r="P2816" s="67"/>
      <c r="Q2816" s="68"/>
      <c r="R2816" s="68"/>
      <c r="S2816" s="68"/>
      <c r="T2816" s="69"/>
      <c r="U2816" s="63"/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/>
      <c r="B2817" s="63"/>
      <c r="C2817" s="64"/>
      <c r="D2817" s="64"/>
      <c r="E2817" s="64"/>
      <c r="F2817" s="64"/>
      <c r="G2817" s="72"/>
      <c r="H2817" s="63"/>
      <c r="I2817" s="64"/>
      <c r="J2817" s="63"/>
      <c r="K2817" s="64"/>
      <c r="L2817" s="64"/>
      <c r="M2817" s="100"/>
      <c r="N2817" s="100"/>
      <c r="O2817" s="66"/>
      <c r="P2817" s="67"/>
      <c r="Q2817" s="68"/>
      <c r="R2817" s="68"/>
      <c r="S2817" s="68"/>
      <c r="T2817" s="69"/>
      <c r="U2817" s="63"/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/>
      <c r="B2818" s="63"/>
      <c r="C2818" s="64"/>
      <c r="D2818" s="64"/>
      <c r="E2818" s="64"/>
      <c r="F2818" s="64"/>
      <c r="G2818" s="72"/>
      <c r="H2818" s="63"/>
      <c r="I2818" s="64"/>
      <c r="J2818" s="63"/>
      <c r="K2818" s="64"/>
      <c r="L2818" s="64"/>
      <c r="M2818" s="100"/>
      <c r="N2818" s="100"/>
      <c r="O2818" s="66"/>
      <c r="P2818" s="67"/>
      <c r="Q2818" s="68"/>
      <c r="R2818" s="68"/>
      <c r="S2818" s="68"/>
      <c r="T2818" s="69"/>
      <c r="U2818" s="63"/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/>
      <c r="B2819" s="63"/>
      <c r="C2819" s="64"/>
      <c r="D2819" s="64"/>
      <c r="E2819" s="64"/>
      <c r="F2819" s="64"/>
      <c r="G2819" s="72"/>
      <c r="H2819" s="63"/>
      <c r="I2819" s="64"/>
      <c r="J2819" s="63"/>
      <c r="K2819" s="64"/>
      <c r="L2819" s="64"/>
      <c r="M2819" s="100"/>
      <c r="N2819" s="100"/>
      <c r="O2819" s="66"/>
      <c r="P2819" s="67"/>
      <c r="Q2819" s="68"/>
      <c r="R2819" s="68"/>
      <c r="S2819" s="68"/>
      <c r="T2819" s="69"/>
      <c r="U2819" s="63"/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/>
      <c r="B2820" s="63"/>
      <c r="C2820" s="64"/>
      <c r="D2820" s="64"/>
      <c r="E2820" s="64"/>
      <c r="F2820" s="64"/>
      <c r="G2820" s="72"/>
      <c r="H2820" s="63"/>
      <c r="I2820" s="64"/>
      <c r="J2820" s="63"/>
      <c r="K2820" s="64"/>
      <c r="L2820" s="64"/>
      <c r="M2820" s="100"/>
      <c r="N2820" s="100"/>
      <c r="O2820" s="66"/>
      <c r="P2820" s="67"/>
      <c r="Q2820" s="68"/>
      <c r="R2820" s="68"/>
      <c r="S2820" s="68"/>
      <c r="T2820" s="69"/>
      <c r="U2820" s="63"/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/>
      <c r="B2821" s="63"/>
      <c r="C2821" s="64"/>
      <c r="D2821" s="64"/>
      <c r="E2821" s="64"/>
      <c r="F2821" s="64"/>
      <c r="G2821" s="72"/>
      <c r="H2821" s="63"/>
      <c r="I2821" s="64"/>
      <c r="J2821" s="63"/>
      <c r="K2821" s="64"/>
      <c r="L2821" s="64"/>
      <c r="M2821" s="100"/>
      <c r="N2821" s="100"/>
      <c r="O2821" s="66"/>
      <c r="P2821" s="67"/>
      <c r="Q2821" s="68"/>
      <c r="R2821" s="68"/>
      <c r="S2821" s="68"/>
      <c r="T2821" s="69"/>
      <c r="U2821" s="63"/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/>
      <c r="B2822" s="63"/>
      <c r="C2822" s="64"/>
      <c r="D2822" s="64"/>
      <c r="E2822" s="64"/>
      <c r="F2822" s="64"/>
      <c r="G2822" s="72"/>
      <c r="H2822" s="63"/>
      <c r="I2822" s="64"/>
      <c r="J2822" s="63"/>
      <c r="K2822" s="64"/>
      <c r="L2822" s="64"/>
      <c r="M2822" s="100"/>
      <c r="N2822" s="100"/>
      <c r="O2822" s="66"/>
      <c r="P2822" s="67"/>
      <c r="Q2822" s="68"/>
      <c r="R2822" s="68"/>
      <c r="S2822" s="68"/>
      <c r="T2822" s="69"/>
      <c r="U2822" s="63"/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/>
      <c r="B2823" s="63"/>
      <c r="C2823" s="64"/>
      <c r="D2823" s="64"/>
      <c r="E2823" s="64"/>
      <c r="F2823" s="64"/>
      <c r="G2823" s="72"/>
      <c r="H2823" s="63"/>
      <c r="I2823" s="64"/>
      <c r="J2823" s="63"/>
      <c r="K2823" s="64"/>
      <c r="L2823" s="64"/>
      <c r="M2823" s="100"/>
      <c r="N2823" s="100"/>
      <c r="O2823" s="66"/>
      <c r="P2823" s="67"/>
      <c r="Q2823" s="68"/>
      <c r="R2823" s="68"/>
      <c r="S2823" s="68"/>
      <c r="T2823" s="69"/>
      <c r="U2823" s="63"/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/>
      <c r="B2824" s="63"/>
      <c r="C2824" s="64"/>
      <c r="D2824" s="64"/>
      <c r="E2824" s="64"/>
      <c r="F2824" s="64"/>
      <c r="G2824" s="72"/>
      <c r="H2824" s="63"/>
      <c r="I2824" s="64"/>
      <c r="J2824" s="63"/>
      <c r="K2824" s="64"/>
      <c r="L2824" s="64"/>
      <c r="M2824" s="100"/>
      <c r="N2824" s="100"/>
      <c r="O2824" s="66"/>
      <c r="P2824" s="67"/>
      <c r="Q2824" s="68"/>
      <c r="R2824" s="68"/>
      <c r="S2824" s="68"/>
      <c r="T2824" s="69"/>
      <c r="U2824" s="63"/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/>
      <c r="B2825" s="63"/>
      <c r="C2825" s="64"/>
      <c r="D2825" s="64"/>
      <c r="E2825" s="64"/>
      <c r="F2825" s="64"/>
      <c r="G2825" s="72"/>
      <c r="H2825" s="63"/>
      <c r="I2825" s="64"/>
      <c r="J2825" s="63"/>
      <c r="K2825" s="64"/>
      <c r="L2825" s="64"/>
      <c r="M2825" s="100"/>
      <c r="N2825" s="100"/>
      <c r="O2825" s="66"/>
      <c r="P2825" s="67"/>
      <c r="Q2825" s="68"/>
      <c r="R2825" s="68"/>
      <c r="S2825" s="68"/>
      <c r="T2825" s="69"/>
      <c r="U2825" s="63"/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/>
      <c r="B2826" s="63"/>
      <c r="C2826" s="64"/>
      <c r="D2826" s="64"/>
      <c r="E2826" s="64"/>
      <c r="F2826" s="64"/>
      <c r="G2826" s="72"/>
      <c r="H2826" s="63"/>
      <c r="I2826" s="64"/>
      <c r="J2826" s="63"/>
      <c r="K2826" s="64"/>
      <c r="L2826" s="64"/>
      <c r="M2826" s="100"/>
      <c r="N2826" s="100"/>
      <c r="O2826" s="66"/>
      <c r="P2826" s="67"/>
      <c r="Q2826" s="68"/>
      <c r="R2826" s="68"/>
      <c r="S2826" s="68"/>
      <c r="T2826" s="69"/>
      <c r="U2826" s="63"/>
      <c r="V2826" s="63"/>
      <c r="W2826" s="63"/>
      <c r="X2826" s="63"/>
      <c r="Y2826" s="63"/>
      <c r="Z2826" s="63"/>
      <c r="AA2826" s="63"/>
      <c r="AB2826" s="64"/>
    </row>
    <row r="2827" spans="1:28" s="71" customFormat="1" ht="23.5" customHeight="1" x14ac:dyDescent="0.35">
      <c r="A2827" s="62"/>
      <c r="B2827" s="63"/>
      <c r="C2827" s="64"/>
      <c r="D2827" s="64"/>
      <c r="E2827" s="64"/>
      <c r="F2827" s="64"/>
      <c r="G2827" s="72"/>
      <c r="H2827" s="63"/>
      <c r="I2827" s="64"/>
      <c r="J2827" s="63"/>
      <c r="K2827" s="64"/>
      <c r="L2827" s="64"/>
      <c r="M2827" s="100"/>
      <c r="N2827" s="100"/>
      <c r="O2827" s="66"/>
      <c r="P2827" s="67"/>
      <c r="Q2827" s="68"/>
      <c r="R2827" s="68"/>
      <c r="S2827" s="68"/>
      <c r="T2827" s="69"/>
      <c r="U2827" s="63"/>
      <c r="V2827" s="63"/>
      <c r="W2827" s="63"/>
      <c r="X2827" s="63"/>
      <c r="Y2827" s="63"/>
      <c r="Z2827" s="63"/>
      <c r="AA2827" s="63"/>
      <c r="AB2827" s="64"/>
    </row>
    <row r="2828" spans="1:28" s="71" customFormat="1" ht="23.5" customHeight="1" x14ac:dyDescent="0.35">
      <c r="A2828" s="62"/>
      <c r="B2828" s="63"/>
      <c r="C2828" s="64"/>
      <c r="D2828" s="64"/>
      <c r="E2828" s="64"/>
      <c r="F2828" s="64"/>
      <c r="G2828" s="72"/>
      <c r="H2828" s="63"/>
      <c r="I2828" s="64"/>
      <c r="J2828" s="63"/>
      <c r="K2828" s="64"/>
      <c r="L2828" s="64"/>
      <c r="M2828" s="100"/>
      <c r="N2828" s="100"/>
      <c r="O2828" s="66"/>
      <c r="P2828" s="67"/>
      <c r="Q2828" s="68"/>
      <c r="R2828" s="68"/>
      <c r="S2828" s="68"/>
      <c r="T2828" s="69"/>
      <c r="U2828" s="63"/>
      <c r="V2828" s="63"/>
      <c r="W2828" s="63"/>
      <c r="X2828" s="63"/>
      <c r="Y2828" s="63"/>
      <c r="Z2828" s="63"/>
      <c r="AA2828" s="63"/>
      <c r="AB2828" s="64"/>
    </row>
    <row r="2829" spans="1:28" s="71" customFormat="1" ht="23.5" customHeight="1" x14ac:dyDescent="0.35">
      <c r="A2829" s="62"/>
      <c r="B2829" s="63"/>
      <c r="C2829" s="64"/>
      <c r="D2829" s="64"/>
      <c r="E2829" s="64"/>
      <c r="F2829" s="64"/>
      <c r="G2829" s="72"/>
      <c r="H2829" s="63"/>
      <c r="I2829" s="64"/>
      <c r="J2829" s="63"/>
      <c r="K2829" s="64"/>
      <c r="L2829" s="64"/>
      <c r="M2829" s="100"/>
      <c r="N2829" s="100"/>
      <c r="O2829" s="66"/>
      <c r="P2829" s="67"/>
      <c r="Q2829" s="68"/>
      <c r="R2829" s="68"/>
      <c r="S2829" s="68"/>
      <c r="T2829" s="69"/>
      <c r="U2829" s="63"/>
      <c r="V2829" s="63"/>
      <c r="W2829" s="63"/>
      <c r="X2829" s="63"/>
      <c r="Y2829" s="63"/>
      <c r="Z2829" s="63"/>
      <c r="AA2829" s="63"/>
      <c r="AB2829" s="64"/>
    </row>
    <row r="2830" spans="1:28" s="71" customFormat="1" ht="23.5" customHeight="1" x14ac:dyDescent="0.35">
      <c r="A2830" s="62"/>
      <c r="B2830" s="63"/>
      <c r="C2830" s="64"/>
      <c r="D2830" s="64"/>
      <c r="E2830" s="64"/>
      <c r="F2830" s="64"/>
      <c r="G2830" s="72"/>
      <c r="H2830" s="63"/>
      <c r="I2830" s="64"/>
      <c r="J2830" s="63"/>
      <c r="K2830" s="64"/>
      <c r="L2830" s="64"/>
      <c r="M2830" s="100"/>
      <c r="N2830" s="100"/>
      <c r="O2830" s="66"/>
      <c r="P2830" s="67"/>
      <c r="Q2830" s="68"/>
      <c r="R2830" s="68"/>
      <c r="S2830" s="68"/>
      <c r="T2830" s="69"/>
      <c r="U2830" s="63"/>
      <c r="V2830" s="63"/>
      <c r="W2830" s="63"/>
      <c r="X2830" s="63"/>
      <c r="Y2830" s="63"/>
      <c r="Z2830" s="63"/>
      <c r="AA2830" s="63"/>
      <c r="AB2830" s="64"/>
    </row>
    <row r="2831" spans="1:28" s="71" customFormat="1" ht="23.5" customHeight="1" x14ac:dyDescent="0.35">
      <c r="A2831" s="62"/>
      <c r="B2831" s="63"/>
      <c r="C2831" s="64"/>
      <c r="D2831" s="64"/>
      <c r="E2831" s="64"/>
      <c r="F2831" s="64"/>
      <c r="G2831" s="72"/>
      <c r="H2831" s="63"/>
      <c r="I2831" s="64"/>
      <c r="J2831" s="63"/>
      <c r="K2831" s="64"/>
      <c r="L2831" s="64"/>
      <c r="M2831" s="100"/>
      <c r="N2831" s="100"/>
      <c r="O2831" s="66"/>
      <c r="P2831" s="67"/>
      <c r="Q2831" s="68"/>
      <c r="R2831" s="68"/>
      <c r="S2831" s="68"/>
      <c r="T2831" s="69"/>
      <c r="U2831" s="63"/>
      <c r="V2831" s="63"/>
      <c r="W2831" s="63"/>
      <c r="X2831" s="63"/>
      <c r="Y2831" s="63"/>
      <c r="Z2831" s="63"/>
      <c r="AA2831" s="63"/>
      <c r="AB2831" s="64"/>
    </row>
    <row r="2832" spans="1:28" s="71" customFormat="1" ht="23.5" customHeight="1" x14ac:dyDescent="0.35">
      <c r="A2832" s="62"/>
      <c r="B2832" s="63"/>
      <c r="C2832" s="64"/>
      <c r="D2832" s="64"/>
      <c r="E2832" s="64"/>
      <c r="F2832" s="64"/>
      <c r="G2832" s="72"/>
      <c r="H2832" s="63"/>
      <c r="I2832" s="64"/>
      <c r="J2832" s="63"/>
      <c r="K2832" s="64"/>
      <c r="L2832" s="64"/>
      <c r="M2832" s="100"/>
      <c r="N2832" s="100"/>
      <c r="O2832" s="66"/>
      <c r="P2832" s="67"/>
      <c r="Q2832" s="68"/>
      <c r="R2832" s="68"/>
      <c r="S2832" s="68"/>
      <c r="T2832" s="69"/>
      <c r="U2832" s="63"/>
      <c r="V2832" s="63"/>
      <c r="W2832" s="63"/>
      <c r="X2832" s="63"/>
      <c r="Y2832" s="63"/>
      <c r="Z2832" s="63"/>
      <c r="AA2832" s="63"/>
      <c r="AB2832" s="64"/>
    </row>
    <row r="2833" spans="1:28" s="71" customFormat="1" ht="23.5" customHeight="1" x14ac:dyDescent="0.35">
      <c r="A2833" s="62"/>
      <c r="B2833" s="63"/>
      <c r="C2833" s="64"/>
      <c r="D2833" s="64"/>
      <c r="E2833" s="64"/>
      <c r="F2833" s="64"/>
      <c r="G2833" s="72"/>
      <c r="H2833" s="63"/>
      <c r="I2833" s="64"/>
      <c r="J2833" s="63"/>
      <c r="K2833" s="64"/>
      <c r="L2833" s="64"/>
      <c r="M2833" s="100"/>
      <c r="N2833" s="100"/>
      <c r="O2833" s="66"/>
      <c r="P2833" s="67"/>
      <c r="Q2833" s="68"/>
      <c r="R2833" s="68"/>
      <c r="S2833" s="68"/>
      <c r="T2833" s="69"/>
      <c r="U2833" s="63"/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/>
      <c r="B2834" s="63"/>
      <c r="C2834" s="64"/>
      <c r="D2834" s="64"/>
      <c r="E2834" s="64"/>
      <c r="F2834" s="64"/>
      <c r="G2834" s="72"/>
      <c r="H2834" s="63"/>
      <c r="I2834" s="64"/>
      <c r="J2834" s="63"/>
      <c r="K2834" s="64"/>
      <c r="L2834" s="64"/>
      <c r="M2834" s="100"/>
      <c r="N2834" s="100"/>
      <c r="O2834" s="66"/>
      <c r="P2834" s="67"/>
      <c r="Q2834" s="68"/>
      <c r="R2834" s="68"/>
      <c r="S2834" s="68"/>
      <c r="T2834" s="69"/>
      <c r="U2834" s="63"/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/>
      <c r="B2835" s="63"/>
      <c r="C2835" s="64"/>
      <c r="D2835" s="64"/>
      <c r="E2835" s="64"/>
      <c r="F2835" s="64"/>
      <c r="G2835" s="72"/>
      <c r="H2835" s="63"/>
      <c r="I2835" s="64"/>
      <c r="J2835" s="63"/>
      <c r="K2835" s="64"/>
      <c r="L2835" s="64"/>
      <c r="M2835" s="100"/>
      <c r="N2835" s="100"/>
      <c r="O2835" s="66"/>
      <c r="P2835" s="67"/>
      <c r="Q2835" s="68"/>
      <c r="R2835" s="68"/>
      <c r="S2835" s="68"/>
      <c r="T2835" s="69"/>
      <c r="U2835" s="63"/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/>
      <c r="B2836" s="63"/>
      <c r="C2836" s="64"/>
      <c r="D2836" s="64"/>
      <c r="E2836" s="64"/>
      <c r="F2836" s="64"/>
      <c r="G2836" s="72"/>
      <c r="H2836" s="63"/>
      <c r="I2836" s="64"/>
      <c r="J2836" s="63"/>
      <c r="K2836" s="64"/>
      <c r="L2836" s="64"/>
      <c r="M2836" s="100"/>
      <c r="N2836" s="100"/>
      <c r="O2836" s="66"/>
      <c r="P2836" s="67"/>
      <c r="Q2836" s="68"/>
      <c r="R2836" s="68"/>
      <c r="S2836" s="68"/>
      <c r="T2836" s="69"/>
      <c r="U2836" s="63"/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/>
      <c r="B2837" s="63"/>
      <c r="C2837" s="64"/>
      <c r="D2837" s="64"/>
      <c r="E2837" s="64"/>
      <c r="F2837" s="64"/>
      <c r="G2837" s="72"/>
      <c r="H2837" s="63"/>
      <c r="I2837" s="64"/>
      <c r="J2837" s="63"/>
      <c r="K2837" s="64"/>
      <c r="L2837" s="64"/>
      <c r="M2837" s="100"/>
      <c r="N2837" s="100"/>
      <c r="O2837" s="66"/>
      <c r="P2837" s="67"/>
      <c r="Q2837" s="68"/>
      <c r="R2837" s="68"/>
      <c r="S2837" s="68"/>
      <c r="T2837" s="69"/>
      <c r="U2837" s="63"/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/>
      <c r="B2838" s="63"/>
      <c r="C2838" s="64"/>
      <c r="D2838" s="64"/>
      <c r="E2838" s="64"/>
      <c r="F2838" s="64"/>
      <c r="G2838" s="72"/>
      <c r="H2838" s="63"/>
      <c r="I2838" s="64"/>
      <c r="J2838" s="63"/>
      <c r="K2838" s="64"/>
      <c r="L2838" s="64"/>
      <c r="M2838" s="100"/>
      <c r="N2838" s="100"/>
      <c r="O2838" s="66"/>
      <c r="P2838" s="67"/>
      <c r="Q2838" s="68"/>
      <c r="R2838" s="68"/>
      <c r="S2838" s="68"/>
      <c r="T2838" s="69"/>
      <c r="U2838" s="63"/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/>
      <c r="B2839" s="63"/>
      <c r="C2839" s="64"/>
      <c r="D2839" s="64"/>
      <c r="E2839" s="64"/>
      <c r="F2839" s="64"/>
      <c r="G2839" s="72"/>
      <c r="H2839" s="63"/>
      <c r="I2839" s="64"/>
      <c r="J2839" s="63"/>
      <c r="K2839" s="64"/>
      <c r="L2839" s="64"/>
      <c r="M2839" s="100"/>
      <c r="N2839" s="100"/>
      <c r="O2839" s="66"/>
      <c r="P2839" s="67"/>
      <c r="Q2839" s="68"/>
      <c r="R2839" s="68"/>
      <c r="S2839" s="68"/>
      <c r="T2839" s="69"/>
      <c r="U2839" s="63"/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/>
      <c r="B2840" s="63"/>
      <c r="C2840" s="64"/>
      <c r="D2840" s="64"/>
      <c r="E2840" s="64"/>
      <c r="F2840" s="64"/>
      <c r="G2840" s="72"/>
      <c r="H2840" s="63"/>
      <c r="I2840" s="64"/>
      <c r="J2840" s="63"/>
      <c r="K2840" s="64"/>
      <c r="L2840" s="64"/>
      <c r="M2840" s="100"/>
      <c r="N2840" s="100"/>
      <c r="O2840" s="66"/>
      <c r="P2840" s="67"/>
      <c r="Q2840" s="68"/>
      <c r="R2840" s="68"/>
      <c r="S2840" s="68"/>
      <c r="T2840" s="69"/>
      <c r="U2840" s="63"/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/>
      <c r="B2841" s="63"/>
      <c r="C2841" s="64"/>
      <c r="D2841" s="64"/>
      <c r="E2841" s="64"/>
      <c r="F2841" s="64"/>
      <c r="G2841" s="72"/>
      <c r="H2841" s="63"/>
      <c r="I2841" s="64"/>
      <c r="J2841" s="63"/>
      <c r="K2841" s="64"/>
      <c r="L2841" s="64"/>
      <c r="M2841" s="100"/>
      <c r="N2841" s="100"/>
      <c r="O2841" s="66"/>
      <c r="P2841" s="67"/>
      <c r="Q2841" s="68"/>
      <c r="R2841" s="68"/>
      <c r="S2841" s="68"/>
      <c r="T2841" s="69"/>
      <c r="U2841" s="63"/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/>
      <c r="B2842" s="63"/>
      <c r="C2842" s="64"/>
      <c r="D2842" s="64"/>
      <c r="E2842" s="64"/>
      <c r="F2842" s="64"/>
      <c r="G2842" s="72"/>
      <c r="H2842" s="63"/>
      <c r="I2842" s="64"/>
      <c r="J2842" s="63"/>
      <c r="K2842" s="64"/>
      <c r="L2842" s="64"/>
      <c r="M2842" s="100"/>
      <c r="N2842" s="100"/>
      <c r="O2842" s="66"/>
      <c r="P2842" s="67"/>
      <c r="Q2842" s="68"/>
      <c r="R2842" s="68"/>
      <c r="S2842" s="68"/>
      <c r="T2842" s="69"/>
      <c r="U2842" s="63"/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/>
      <c r="B2843" s="63"/>
      <c r="C2843" s="64"/>
      <c r="D2843" s="64"/>
      <c r="E2843" s="64"/>
      <c r="F2843" s="64"/>
      <c r="G2843" s="72"/>
      <c r="H2843" s="63"/>
      <c r="I2843" s="64"/>
      <c r="J2843" s="63"/>
      <c r="K2843" s="64"/>
      <c r="L2843" s="64"/>
      <c r="M2843" s="100"/>
      <c r="N2843" s="100"/>
      <c r="O2843" s="66"/>
      <c r="P2843" s="67"/>
      <c r="Q2843" s="68"/>
      <c r="R2843" s="68"/>
      <c r="S2843" s="68"/>
      <c r="T2843" s="69"/>
      <c r="U2843" s="63"/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/>
      <c r="B2844" s="63"/>
      <c r="C2844" s="64"/>
      <c r="D2844" s="64"/>
      <c r="E2844" s="64"/>
      <c r="F2844" s="64"/>
      <c r="G2844" s="72"/>
      <c r="H2844" s="63"/>
      <c r="I2844" s="64"/>
      <c r="J2844" s="63"/>
      <c r="K2844" s="64"/>
      <c r="L2844" s="64"/>
      <c r="M2844" s="100"/>
      <c r="N2844" s="100"/>
      <c r="O2844" s="66"/>
      <c r="P2844" s="67"/>
      <c r="Q2844" s="68"/>
      <c r="R2844" s="68"/>
      <c r="S2844" s="68"/>
      <c r="T2844" s="69"/>
      <c r="U2844" s="63"/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/>
      <c r="B2845" s="63"/>
      <c r="C2845" s="64"/>
      <c r="D2845" s="64"/>
      <c r="E2845" s="64"/>
      <c r="F2845" s="64"/>
      <c r="G2845" s="72"/>
      <c r="H2845" s="63"/>
      <c r="I2845" s="64"/>
      <c r="J2845" s="63"/>
      <c r="K2845" s="64"/>
      <c r="L2845" s="64"/>
      <c r="M2845" s="100"/>
      <c r="N2845" s="100"/>
      <c r="O2845" s="66"/>
      <c r="P2845" s="67"/>
      <c r="Q2845" s="68"/>
      <c r="R2845" s="68"/>
      <c r="S2845" s="68"/>
      <c r="T2845" s="69"/>
      <c r="U2845" s="63"/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/>
      <c r="B2846" s="63"/>
      <c r="C2846" s="64"/>
      <c r="D2846" s="64"/>
      <c r="E2846" s="64"/>
      <c r="F2846" s="64"/>
      <c r="G2846" s="72"/>
      <c r="H2846" s="63"/>
      <c r="I2846" s="64"/>
      <c r="J2846" s="63"/>
      <c r="K2846" s="64"/>
      <c r="L2846" s="64"/>
      <c r="M2846" s="100"/>
      <c r="N2846" s="100"/>
      <c r="O2846" s="66"/>
      <c r="P2846" s="67"/>
      <c r="Q2846" s="68"/>
      <c r="R2846" s="68"/>
      <c r="S2846" s="68"/>
      <c r="T2846" s="69"/>
      <c r="U2846" s="63"/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/>
      <c r="B2847" s="63"/>
      <c r="C2847" s="64"/>
      <c r="D2847" s="64"/>
      <c r="E2847" s="64"/>
      <c r="F2847" s="64"/>
      <c r="G2847" s="72"/>
      <c r="H2847" s="63"/>
      <c r="I2847" s="64"/>
      <c r="J2847" s="63"/>
      <c r="K2847" s="64"/>
      <c r="L2847" s="64"/>
      <c r="M2847" s="100"/>
      <c r="N2847" s="100"/>
      <c r="O2847" s="66"/>
      <c r="P2847" s="67"/>
      <c r="Q2847" s="68"/>
      <c r="R2847" s="68"/>
      <c r="S2847" s="68"/>
      <c r="T2847" s="69"/>
      <c r="U2847" s="63"/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/>
      <c r="B2848" s="63"/>
      <c r="C2848" s="64"/>
      <c r="D2848" s="64"/>
      <c r="E2848" s="64"/>
      <c r="F2848" s="64"/>
      <c r="G2848" s="72"/>
      <c r="H2848" s="63"/>
      <c r="I2848" s="64"/>
      <c r="J2848" s="63"/>
      <c r="K2848" s="64"/>
      <c r="L2848" s="64"/>
      <c r="M2848" s="100"/>
      <c r="N2848" s="100"/>
      <c r="O2848" s="66"/>
      <c r="P2848" s="67"/>
      <c r="Q2848" s="68"/>
      <c r="R2848" s="68"/>
      <c r="S2848" s="68"/>
      <c r="T2848" s="69"/>
      <c r="U2848" s="63"/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/>
      <c r="B2849" s="63"/>
      <c r="C2849" s="64"/>
      <c r="D2849" s="64"/>
      <c r="E2849" s="64"/>
      <c r="F2849" s="64"/>
      <c r="G2849" s="72"/>
      <c r="H2849" s="63"/>
      <c r="I2849" s="64"/>
      <c r="J2849" s="63"/>
      <c r="K2849" s="64"/>
      <c r="L2849" s="64"/>
      <c r="M2849" s="100"/>
      <c r="N2849" s="100"/>
      <c r="O2849" s="66"/>
      <c r="P2849" s="67"/>
      <c r="Q2849" s="68"/>
      <c r="R2849" s="68"/>
      <c r="S2849" s="68"/>
      <c r="T2849" s="69"/>
      <c r="U2849" s="63"/>
      <c r="V2849" s="63"/>
      <c r="W2849" s="63"/>
      <c r="X2849" s="63"/>
      <c r="Y2849" s="63"/>
      <c r="Z2849" s="63"/>
      <c r="AA2849" s="63"/>
      <c r="AB2849" s="64"/>
    </row>
    <row r="2850" spans="1:28" s="71" customFormat="1" ht="23.5" customHeight="1" x14ac:dyDescent="0.35">
      <c r="A2850" s="62"/>
      <c r="B2850" s="63"/>
      <c r="C2850" s="64"/>
      <c r="D2850" s="64"/>
      <c r="E2850" s="64"/>
      <c r="F2850" s="64"/>
      <c r="G2850" s="72"/>
      <c r="H2850" s="63"/>
      <c r="I2850" s="64"/>
      <c r="J2850" s="63"/>
      <c r="K2850" s="64"/>
      <c r="L2850" s="64"/>
      <c r="M2850" s="100"/>
      <c r="N2850" s="100"/>
      <c r="O2850" s="66"/>
      <c r="P2850" s="67"/>
      <c r="Q2850" s="68"/>
      <c r="R2850" s="68"/>
      <c r="S2850" s="68"/>
      <c r="T2850" s="69"/>
      <c r="U2850" s="63"/>
      <c r="V2850" s="63"/>
      <c r="W2850" s="63"/>
      <c r="X2850" s="63"/>
      <c r="Y2850" s="63"/>
      <c r="Z2850" s="63"/>
      <c r="AA2850" s="63"/>
      <c r="AB2850" s="64"/>
    </row>
    <row r="2851" spans="1:28" s="71" customFormat="1" ht="23.5" customHeight="1" x14ac:dyDescent="0.35">
      <c r="A2851" s="62"/>
      <c r="B2851" s="63"/>
      <c r="C2851" s="64"/>
      <c r="D2851" s="64"/>
      <c r="E2851" s="64"/>
      <c r="F2851" s="64"/>
      <c r="G2851" s="72"/>
      <c r="H2851" s="63"/>
      <c r="I2851" s="64"/>
      <c r="J2851" s="63"/>
      <c r="K2851" s="64"/>
      <c r="L2851" s="64"/>
      <c r="M2851" s="100"/>
      <c r="N2851" s="100"/>
      <c r="O2851" s="66"/>
      <c r="P2851" s="67"/>
      <c r="Q2851" s="68"/>
      <c r="R2851" s="68"/>
      <c r="S2851" s="68"/>
      <c r="T2851" s="69"/>
      <c r="U2851" s="63"/>
      <c r="V2851" s="63"/>
      <c r="W2851" s="63"/>
      <c r="X2851" s="63"/>
      <c r="Y2851" s="63"/>
      <c r="Z2851" s="63"/>
      <c r="AA2851" s="63"/>
      <c r="AB2851" s="64"/>
    </row>
    <row r="2852" spans="1:28" s="71" customFormat="1" ht="23.5" customHeight="1" x14ac:dyDescent="0.35">
      <c r="A2852" s="62"/>
      <c r="B2852" s="63"/>
      <c r="C2852" s="64"/>
      <c r="D2852" s="64"/>
      <c r="E2852" s="64"/>
      <c r="F2852" s="64"/>
      <c r="G2852" s="72"/>
      <c r="H2852" s="63"/>
      <c r="I2852" s="64"/>
      <c r="J2852" s="63"/>
      <c r="K2852" s="64"/>
      <c r="L2852" s="64"/>
      <c r="M2852" s="100"/>
      <c r="N2852" s="100"/>
      <c r="O2852" s="66"/>
      <c r="P2852" s="67"/>
      <c r="Q2852" s="68"/>
      <c r="R2852" s="68"/>
      <c r="S2852" s="68"/>
      <c r="T2852" s="69"/>
      <c r="U2852" s="63"/>
      <c r="V2852" s="63"/>
      <c r="W2852" s="63"/>
      <c r="X2852" s="63"/>
      <c r="Y2852" s="63"/>
      <c r="Z2852" s="63"/>
      <c r="AA2852" s="63"/>
      <c r="AB2852" s="64"/>
    </row>
    <row r="2853" spans="1:28" s="71" customFormat="1" ht="23.5" customHeight="1" x14ac:dyDescent="0.35">
      <c r="A2853" s="62"/>
      <c r="B2853" s="63"/>
      <c r="C2853" s="64"/>
      <c r="D2853" s="64"/>
      <c r="E2853" s="64"/>
      <c r="F2853" s="64"/>
      <c r="G2853" s="72"/>
      <c r="H2853" s="63"/>
      <c r="I2853" s="64"/>
      <c r="J2853" s="63"/>
      <c r="K2853" s="64"/>
      <c r="L2853" s="64"/>
      <c r="M2853" s="100"/>
      <c r="N2853" s="100"/>
      <c r="O2853" s="66"/>
      <c r="P2853" s="67"/>
      <c r="Q2853" s="68"/>
      <c r="R2853" s="68"/>
      <c r="S2853" s="68"/>
      <c r="T2853" s="69"/>
      <c r="U2853" s="63"/>
      <c r="V2853" s="63"/>
      <c r="W2853" s="63"/>
      <c r="X2853" s="63"/>
      <c r="Y2853" s="63"/>
      <c r="Z2853" s="63"/>
      <c r="AA2853" s="63"/>
      <c r="AB2853" s="64"/>
    </row>
    <row r="2854" spans="1:28" s="71" customFormat="1" ht="23.5" customHeight="1" x14ac:dyDescent="0.35">
      <c r="A2854" s="62"/>
      <c r="B2854" s="63"/>
      <c r="C2854" s="64"/>
      <c r="D2854" s="64"/>
      <c r="E2854" s="64"/>
      <c r="F2854" s="64"/>
      <c r="G2854" s="72"/>
      <c r="H2854" s="63"/>
      <c r="I2854" s="64"/>
      <c r="J2854" s="63"/>
      <c r="K2854" s="64"/>
      <c r="L2854" s="64"/>
      <c r="M2854" s="100"/>
      <c r="N2854" s="100"/>
      <c r="O2854" s="66"/>
      <c r="P2854" s="67"/>
      <c r="Q2854" s="68"/>
      <c r="R2854" s="68"/>
      <c r="S2854" s="68"/>
      <c r="T2854" s="69"/>
      <c r="U2854" s="63"/>
      <c r="V2854" s="63"/>
      <c r="W2854" s="63"/>
      <c r="X2854" s="63"/>
      <c r="Y2854" s="63"/>
      <c r="Z2854" s="63"/>
      <c r="AA2854" s="63"/>
      <c r="AB2854" s="64"/>
    </row>
    <row r="2855" spans="1:28" s="71" customFormat="1" ht="23.5" customHeight="1" x14ac:dyDescent="0.35">
      <c r="A2855" s="62"/>
      <c r="B2855" s="63"/>
      <c r="C2855" s="64"/>
      <c r="D2855" s="64"/>
      <c r="E2855" s="64"/>
      <c r="F2855" s="64"/>
      <c r="G2855" s="72"/>
      <c r="H2855" s="63"/>
      <c r="I2855" s="64"/>
      <c r="J2855" s="63"/>
      <c r="K2855" s="64"/>
      <c r="L2855" s="64"/>
      <c r="M2855" s="100"/>
      <c r="N2855" s="100"/>
      <c r="O2855" s="66"/>
      <c r="P2855" s="67"/>
      <c r="Q2855" s="68"/>
      <c r="R2855" s="68"/>
      <c r="S2855" s="68"/>
      <c r="T2855" s="69"/>
      <c r="U2855" s="63"/>
      <c r="V2855" s="63"/>
      <c r="W2855" s="63"/>
      <c r="X2855" s="63"/>
      <c r="Y2855" s="63"/>
      <c r="Z2855" s="63"/>
      <c r="AA2855" s="63"/>
      <c r="AB2855" s="64"/>
    </row>
    <row r="2856" spans="1:28" s="71" customFormat="1" ht="23.5" customHeight="1" x14ac:dyDescent="0.35">
      <c r="A2856" s="62"/>
      <c r="B2856" s="63"/>
      <c r="C2856" s="64"/>
      <c r="D2856" s="64"/>
      <c r="E2856" s="64"/>
      <c r="F2856" s="64"/>
      <c r="G2856" s="72"/>
      <c r="H2856" s="63"/>
      <c r="I2856" s="64"/>
      <c r="J2856" s="63"/>
      <c r="K2856" s="64"/>
      <c r="L2856" s="64"/>
      <c r="M2856" s="100"/>
      <c r="N2856" s="100"/>
      <c r="O2856" s="66"/>
      <c r="P2856" s="67"/>
      <c r="Q2856" s="68"/>
      <c r="R2856" s="68"/>
      <c r="S2856" s="68"/>
      <c r="T2856" s="69"/>
      <c r="U2856" s="63"/>
      <c r="V2856" s="63"/>
      <c r="W2856" s="63"/>
      <c r="X2856" s="63"/>
      <c r="Y2856" s="63"/>
      <c r="Z2856" s="63"/>
      <c r="AA2856" s="63"/>
      <c r="AB2856" s="64"/>
    </row>
    <row r="2857" spans="1:28" s="71" customFormat="1" ht="23.5" customHeight="1" x14ac:dyDescent="0.35">
      <c r="A2857" s="62"/>
      <c r="B2857" s="63"/>
      <c r="C2857" s="64"/>
      <c r="D2857" s="64"/>
      <c r="E2857" s="64"/>
      <c r="F2857" s="64"/>
      <c r="G2857" s="72"/>
      <c r="H2857" s="63"/>
      <c r="I2857" s="64"/>
      <c r="J2857" s="63"/>
      <c r="K2857" s="64"/>
      <c r="L2857" s="64"/>
      <c r="M2857" s="100"/>
      <c r="N2857" s="100"/>
      <c r="O2857" s="66"/>
      <c r="P2857" s="67"/>
      <c r="Q2857" s="68"/>
      <c r="R2857" s="68"/>
      <c r="S2857" s="68"/>
      <c r="T2857" s="69"/>
      <c r="U2857" s="63"/>
      <c r="V2857" s="63"/>
      <c r="W2857" s="63"/>
      <c r="X2857" s="63"/>
      <c r="Y2857" s="63"/>
      <c r="Z2857" s="63"/>
      <c r="AA2857" s="63"/>
      <c r="AB2857" s="64"/>
    </row>
    <row r="2858" spans="1:28" s="71" customFormat="1" ht="23.5" customHeight="1" x14ac:dyDescent="0.35">
      <c r="A2858" s="62"/>
      <c r="B2858" s="63"/>
      <c r="C2858" s="64"/>
      <c r="D2858" s="64"/>
      <c r="E2858" s="64"/>
      <c r="F2858" s="64"/>
      <c r="G2858" s="72"/>
      <c r="H2858" s="63"/>
      <c r="I2858" s="64"/>
      <c r="J2858" s="63"/>
      <c r="K2858" s="64"/>
      <c r="L2858" s="64"/>
      <c r="M2858" s="100"/>
      <c r="N2858" s="100"/>
      <c r="O2858" s="66"/>
      <c r="P2858" s="67"/>
      <c r="Q2858" s="68"/>
      <c r="R2858" s="68"/>
      <c r="S2858" s="68"/>
      <c r="T2858" s="69"/>
      <c r="U2858" s="63"/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/>
      <c r="B2859" s="63"/>
      <c r="C2859" s="64"/>
      <c r="D2859" s="64"/>
      <c r="E2859" s="64"/>
      <c r="F2859" s="64"/>
      <c r="G2859" s="72"/>
      <c r="H2859" s="63"/>
      <c r="I2859" s="64"/>
      <c r="J2859" s="63"/>
      <c r="K2859" s="64"/>
      <c r="L2859" s="64"/>
      <c r="M2859" s="100"/>
      <c r="N2859" s="100"/>
      <c r="O2859" s="66"/>
      <c r="P2859" s="67"/>
      <c r="Q2859" s="68"/>
      <c r="R2859" s="68"/>
      <c r="S2859" s="68"/>
      <c r="T2859" s="69"/>
      <c r="U2859" s="63"/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/>
      <c r="B2860" s="63"/>
      <c r="C2860" s="64"/>
      <c r="D2860" s="64"/>
      <c r="E2860" s="64"/>
      <c r="F2860" s="64"/>
      <c r="G2860" s="72"/>
      <c r="H2860" s="63"/>
      <c r="I2860" s="64"/>
      <c r="J2860" s="63"/>
      <c r="K2860" s="64"/>
      <c r="L2860" s="64"/>
      <c r="M2860" s="100"/>
      <c r="N2860" s="100"/>
      <c r="O2860" s="66"/>
      <c r="P2860" s="67"/>
      <c r="Q2860" s="68"/>
      <c r="R2860" s="68"/>
      <c r="S2860" s="68"/>
      <c r="T2860" s="69"/>
      <c r="U2860" s="63"/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/>
      <c r="B2861" s="63"/>
      <c r="C2861" s="64"/>
      <c r="D2861" s="64"/>
      <c r="E2861" s="64"/>
      <c r="F2861" s="64"/>
      <c r="G2861" s="72"/>
      <c r="H2861" s="63"/>
      <c r="I2861" s="64"/>
      <c r="J2861" s="63"/>
      <c r="K2861" s="64"/>
      <c r="L2861" s="64"/>
      <c r="M2861" s="100"/>
      <c r="N2861" s="100"/>
      <c r="O2861" s="66"/>
      <c r="P2861" s="67"/>
      <c r="Q2861" s="68"/>
      <c r="R2861" s="68"/>
      <c r="S2861" s="68"/>
      <c r="T2861" s="69"/>
      <c r="U2861" s="63"/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/>
      <c r="B2862" s="63"/>
      <c r="C2862" s="64"/>
      <c r="D2862" s="64"/>
      <c r="E2862" s="64"/>
      <c r="F2862" s="64"/>
      <c r="G2862" s="72"/>
      <c r="H2862" s="63"/>
      <c r="I2862" s="64"/>
      <c r="J2862" s="63"/>
      <c r="K2862" s="64"/>
      <c r="L2862" s="64"/>
      <c r="M2862" s="100"/>
      <c r="N2862" s="100"/>
      <c r="O2862" s="66"/>
      <c r="P2862" s="67"/>
      <c r="Q2862" s="68"/>
      <c r="R2862" s="68"/>
      <c r="S2862" s="68"/>
      <c r="T2862" s="69"/>
      <c r="U2862" s="63"/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/>
      <c r="B2863" s="63"/>
      <c r="C2863" s="64"/>
      <c r="D2863" s="64"/>
      <c r="E2863" s="64"/>
      <c r="F2863" s="64"/>
      <c r="G2863" s="72"/>
      <c r="H2863" s="63"/>
      <c r="I2863" s="64"/>
      <c r="J2863" s="63"/>
      <c r="K2863" s="64"/>
      <c r="L2863" s="64"/>
      <c r="M2863" s="100"/>
      <c r="N2863" s="100"/>
      <c r="O2863" s="66"/>
      <c r="P2863" s="67"/>
      <c r="Q2863" s="68"/>
      <c r="R2863" s="68"/>
      <c r="S2863" s="68"/>
      <c r="T2863" s="69"/>
      <c r="U2863" s="63"/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/>
      <c r="B2864" s="63"/>
      <c r="C2864" s="64"/>
      <c r="D2864" s="64"/>
      <c r="E2864" s="64"/>
      <c r="F2864" s="64"/>
      <c r="G2864" s="72"/>
      <c r="H2864" s="63"/>
      <c r="I2864" s="64"/>
      <c r="J2864" s="63"/>
      <c r="K2864" s="64"/>
      <c r="L2864" s="64"/>
      <c r="M2864" s="100"/>
      <c r="N2864" s="100"/>
      <c r="O2864" s="66"/>
      <c r="P2864" s="67"/>
      <c r="Q2864" s="68"/>
      <c r="R2864" s="68"/>
      <c r="S2864" s="68"/>
      <c r="T2864" s="69"/>
      <c r="U2864" s="63"/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/>
      <c r="B2865" s="63"/>
      <c r="C2865" s="64"/>
      <c r="D2865" s="64"/>
      <c r="E2865" s="64"/>
      <c r="F2865" s="64"/>
      <c r="G2865" s="72"/>
      <c r="H2865" s="63"/>
      <c r="I2865" s="64"/>
      <c r="J2865" s="63"/>
      <c r="K2865" s="64"/>
      <c r="L2865" s="64"/>
      <c r="M2865" s="100"/>
      <c r="N2865" s="100"/>
      <c r="O2865" s="66"/>
      <c r="P2865" s="67"/>
      <c r="Q2865" s="68"/>
      <c r="R2865" s="68"/>
      <c r="S2865" s="68"/>
      <c r="T2865" s="69"/>
      <c r="U2865" s="63"/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/>
      <c r="B2866" s="63"/>
      <c r="C2866" s="64"/>
      <c r="D2866" s="64"/>
      <c r="E2866" s="64"/>
      <c r="F2866" s="64"/>
      <c r="G2866" s="72"/>
      <c r="H2866" s="63"/>
      <c r="I2866" s="64"/>
      <c r="J2866" s="63"/>
      <c r="K2866" s="64"/>
      <c r="L2866" s="64"/>
      <c r="M2866" s="100"/>
      <c r="N2866" s="100"/>
      <c r="O2866" s="66"/>
      <c r="P2866" s="67"/>
      <c r="Q2866" s="68"/>
      <c r="R2866" s="68"/>
      <c r="S2866" s="68"/>
      <c r="T2866" s="69"/>
      <c r="U2866" s="63"/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/>
      <c r="B2867" s="63"/>
      <c r="C2867" s="64"/>
      <c r="D2867" s="64"/>
      <c r="E2867" s="64"/>
      <c r="F2867" s="64"/>
      <c r="G2867" s="72"/>
      <c r="H2867" s="63"/>
      <c r="I2867" s="64"/>
      <c r="J2867" s="63"/>
      <c r="K2867" s="64"/>
      <c r="L2867" s="64"/>
      <c r="M2867" s="100"/>
      <c r="N2867" s="100"/>
      <c r="O2867" s="66"/>
      <c r="P2867" s="67"/>
      <c r="Q2867" s="68"/>
      <c r="R2867" s="68"/>
      <c r="S2867" s="68"/>
      <c r="T2867" s="69"/>
      <c r="U2867" s="63"/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/>
      <c r="B2868" s="63"/>
      <c r="C2868" s="64"/>
      <c r="D2868" s="64"/>
      <c r="E2868" s="64"/>
      <c r="F2868" s="64"/>
      <c r="G2868" s="72"/>
      <c r="H2868" s="63"/>
      <c r="I2868" s="64"/>
      <c r="J2868" s="63"/>
      <c r="K2868" s="64"/>
      <c r="L2868" s="64"/>
      <c r="M2868" s="100"/>
      <c r="N2868" s="100"/>
      <c r="O2868" s="66"/>
      <c r="P2868" s="67"/>
      <c r="Q2868" s="68"/>
      <c r="R2868" s="68"/>
      <c r="S2868" s="68"/>
      <c r="T2868" s="69"/>
      <c r="U2868" s="63"/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/>
      <c r="B2869" s="63"/>
      <c r="C2869" s="64"/>
      <c r="D2869" s="64"/>
      <c r="E2869" s="64"/>
      <c r="F2869" s="64"/>
      <c r="G2869" s="72"/>
      <c r="H2869" s="63"/>
      <c r="I2869" s="64"/>
      <c r="J2869" s="63"/>
      <c r="K2869" s="64"/>
      <c r="L2869" s="64"/>
      <c r="M2869" s="100"/>
      <c r="N2869" s="100"/>
      <c r="O2869" s="66"/>
      <c r="P2869" s="67"/>
      <c r="Q2869" s="68"/>
      <c r="R2869" s="68"/>
      <c r="S2869" s="68"/>
      <c r="T2869" s="69"/>
      <c r="U2869" s="63"/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/>
      <c r="B2870" s="63"/>
      <c r="C2870" s="64"/>
      <c r="D2870" s="64"/>
      <c r="E2870" s="64"/>
      <c r="F2870" s="64"/>
      <c r="G2870" s="72"/>
      <c r="H2870" s="63"/>
      <c r="I2870" s="64"/>
      <c r="J2870" s="63"/>
      <c r="K2870" s="64"/>
      <c r="L2870" s="64"/>
      <c r="M2870" s="100"/>
      <c r="N2870" s="100"/>
      <c r="O2870" s="66"/>
      <c r="P2870" s="67"/>
      <c r="Q2870" s="68"/>
      <c r="R2870" s="68"/>
      <c r="S2870" s="68"/>
      <c r="T2870" s="69"/>
      <c r="U2870" s="63"/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/>
      <c r="B2871" s="63"/>
      <c r="C2871" s="64"/>
      <c r="D2871" s="64"/>
      <c r="E2871" s="64"/>
      <c r="F2871" s="64"/>
      <c r="G2871" s="72"/>
      <c r="H2871" s="63"/>
      <c r="I2871" s="64"/>
      <c r="J2871" s="63"/>
      <c r="K2871" s="64"/>
      <c r="L2871" s="64"/>
      <c r="M2871" s="100"/>
      <c r="N2871" s="100"/>
      <c r="O2871" s="66"/>
      <c r="P2871" s="67"/>
      <c r="Q2871" s="68"/>
      <c r="R2871" s="68"/>
      <c r="S2871" s="68"/>
      <c r="T2871" s="69"/>
      <c r="U2871" s="63"/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/>
      <c r="B2872" s="63"/>
      <c r="C2872" s="64"/>
      <c r="D2872" s="64"/>
      <c r="E2872" s="64"/>
      <c r="F2872" s="64"/>
      <c r="G2872" s="72"/>
      <c r="H2872" s="63"/>
      <c r="I2872" s="64"/>
      <c r="J2872" s="63"/>
      <c r="K2872" s="64"/>
      <c r="L2872" s="64"/>
      <c r="M2872" s="100"/>
      <c r="N2872" s="100"/>
      <c r="O2872" s="66"/>
      <c r="P2872" s="67"/>
      <c r="Q2872" s="68"/>
      <c r="R2872" s="68"/>
      <c r="S2872" s="68"/>
      <c r="T2872" s="69"/>
      <c r="U2872" s="63"/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/>
      <c r="B2873" s="63"/>
      <c r="C2873" s="64"/>
      <c r="D2873" s="64"/>
      <c r="E2873" s="64"/>
      <c r="F2873" s="64"/>
      <c r="G2873" s="72"/>
      <c r="H2873" s="63"/>
      <c r="I2873" s="64"/>
      <c r="J2873" s="63"/>
      <c r="K2873" s="64"/>
      <c r="L2873" s="64"/>
      <c r="M2873" s="100"/>
      <c r="N2873" s="100"/>
      <c r="O2873" s="66"/>
      <c r="P2873" s="67"/>
      <c r="Q2873" s="68"/>
      <c r="R2873" s="68"/>
      <c r="S2873" s="68"/>
      <c r="T2873" s="69"/>
      <c r="U2873" s="63"/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/>
      <c r="B2874" s="63"/>
      <c r="C2874" s="64"/>
      <c r="D2874" s="64"/>
      <c r="E2874" s="64"/>
      <c r="F2874" s="64"/>
      <c r="G2874" s="72"/>
      <c r="H2874" s="63"/>
      <c r="I2874" s="64"/>
      <c r="J2874" s="63"/>
      <c r="K2874" s="64"/>
      <c r="L2874" s="64"/>
      <c r="M2874" s="100"/>
      <c r="N2874" s="100"/>
      <c r="O2874" s="66"/>
      <c r="P2874" s="67"/>
      <c r="Q2874" s="68"/>
      <c r="R2874" s="68"/>
      <c r="S2874" s="68"/>
      <c r="T2874" s="69"/>
      <c r="U2874" s="63"/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/>
      <c r="B2875" s="63"/>
      <c r="C2875" s="64"/>
      <c r="D2875" s="64"/>
      <c r="E2875" s="64"/>
      <c r="F2875" s="64"/>
      <c r="G2875" s="72"/>
      <c r="H2875" s="63"/>
      <c r="I2875" s="64"/>
      <c r="J2875" s="63"/>
      <c r="K2875" s="64"/>
      <c r="L2875" s="64"/>
      <c r="M2875" s="100"/>
      <c r="N2875" s="100"/>
      <c r="O2875" s="66"/>
      <c r="P2875" s="67"/>
      <c r="Q2875" s="68"/>
      <c r="R2875" s="68"/>
      <c r="S2875" s="68"/>
      <c r="T2875" s="69"/>
      <c r="U2875" s="63"/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/>
      <c r="B2876" s="63"/>
      <c r="C2876" s="64"/>
      <c r="D2876" s="64"/>
      <c r="E2876" s="64"/>
      <c r="F2876" s="64"/>
      <c r="G2876" s="72"/>
      <c r="H2876" s="63"/>
      <c r="I2876" s="64"/>
      <c r="J2876" s="63"/>
      <c r="K2876" s="64"/>
      <c r="L2876" s="64"/>
      <c r="M2876" s="100"/>
      <c r="N2876" s="100"/>
      <c r="O2876" s="66"/>
      <c r="P2876" s="67"/>
      <c r="Q2876" s="68"/>
      <c r="R2876" s="68"/>
      <c r="S2876" s="68"/>
      <c r="T2876" s="69"/>
      <c r="U2876" s="63"/>
      <c r="V2876" s="63"/>
      <c r="W2876" s="63"/>
      <c r="X2876" s="63"/>
      <c r="Y2876" s="63"/>
      <c r="Z2876" s="63"/>
      <c r="AA2876" s="63"/>
      <c r="AB2876" s="64"/>
    </row>
    <row r="2877" spans="1:28" s="71" customFormat="1" ht="23.5" customHeight="1" x14ac:dyDescent="0.35">
      <c r="A2877" s="62"/>
      <c r="B2877" s="63"/>
      <c r="C2877" s="64"/>
      <c r="D2877" s="64"/>
      <c r="E2877" s="64"/>
      <c r="F2877" s="64"/>
      <c r="G2877" s="72"/>
      <c r="H2877" s="63"/>
      <c r="I2877" s="64"/>
      <c r="J2877" s="63"/>
      <c r="K2877" s="64"/>
      <c r="L2877" s="64"/>
      <c r="M2877" s="100"/>
      <c r="N2877" s="100"/>
      <c r="O2877" s="66"/>
      <c r="P2877" s="67"/>
      <c r="Q2877" s="68"/>
      <c r="R2877" s="68"/>
      <c r="S2877" s="68"/>
      <c r="T2877" s="69"/>
      <c r="U2877" s="63"/>
      <c r="V2877" s="63"/>
      <c r="W2877" s="63"/>
      <c r="X2877" s="63"/>
      <c r="Y2877" s="63"/>
      <c r="Z2877" s="63"/>
      <c r="AA2877" s="63"/>
      <c r="AB2877" s="64"/>
    </row>
    <row r="2878" spans="1:28" s="71" customFormat="1" ht="23.5" customHeight="1" x14ac:dyDescent="0.35">
      <c r="A2878" s="62"/>
      <c r="B2878" s="63"/>
      <c r="C2878" s="64"/>
      <c r="D2878" s="64"/>
      <c r="E2878" s="64"/>
      <c r="F2878" s="64"/>
      <c r="G2878" s="72"/>
      <c r="H2878" s="63"/>
      <c r="I2878" s="64"/>
      <c r="J2878" s="63"/>
      <c r="K2878" s="64"/>
      <c r="L2878" s="64"/>
      <c r="M2878" s="100"/>
      <c r="N2878" s="100"/>
      <c r="O2878" s="66"/>
      <c r="P2878" s="67"/>
      <c r="Q2878" s="68"/>
      <c r="R2878" s="68"/>
      <c r="S2878" s="68"/>
      <c r="T2878" s="69"/>
      <c r="U2878" s="63"/>
      <c r="V2878" s="63"/>
      <c r="W2878" s="63"/>
      <c r="X2878" s="63"/>
      <c r="Y2878" s="63"/>
      <c r="Z2878" s="63"/>
      <c r="AA2878" s="63"/>
      <c r="AB2878" s="64"/>
    </row>
    <row r="2879" spans="1:28" s="71" customFormat="1" ht="23.5" customHeight="1" x14ac:dyDescent="0.35">
      <c r="A2879" s="62"/>
      <c r="B2879" s="63"/>
      <c r="C2879" s="64"/>
      <c r="D2879" s="64"/>
      <c r="E2879" s="64"/>
      <c r="F2879" s="64"/>
      <c r="G2879" s="72"/>
      <c r="H2879" s="63"/>
      <c r="I2879" s="64"/>
      <c r="J2879" s="63"/>
      <c r="K2879" s="64"/>
      <c r="L2879" s="64"/>
      <c r="M2879" s="100"/>
      <c r="N2879" s="100"/>
      <c r="O2879" s="66"/>
      <c r="P2879" s="67"/>
      <c r="Q2879" s="68"/>
      <c r="R2879" s="68"/>
      <c r="S2879" s="68"/>
      <c r="T2879" s="69"/>
      <c r="U2879" s="63"/>
      <c r="V2879" s="63"/>
      <c r="W2879" s="63"/>
      <c r="X2879" s="63"/>
      <c r="Y2879" s="63"/>
      <c r="Z2879" s="63"/>
      <c r="AA2879" s="63"/>
      <c r="AB2879" s="64"/>
    </row>
    <row r="2880" spans="1:28" s="71" customFormat="1" ht="23.5" customHeight="1" x14ac:dyDescent="0.35">
      <c r="A2880" s="62"/>
      <c r="B2880" s="63"/>
      <c r="C2880" s="64"/>
      <c r="D2880" s="64"/>
      <c r="E2880" s="64"/>
      <c r="F2880" s="64"/>
      <c r="G2880" s="72"/>
      <c r="H2880" s="63"/>
      <c r="I2880" s="64"/>
      <c r="J2880" s="63"/>
      <c r="K2880" s="64"/>
      <c r="L2880" s="64"/>
      <c r="M2880" s="100"/>
      <c r="N2880" s="100"/>
      <c r="O2880" s="66"/>
      <c r="P2880" s="67"/>
      <c r="Q2880" s="68"/>
      <c r="R2880" s="68"/>
      <c r="S2880" s="68"/>
      <c r="T2880" s="69"/>
      <c r="U2880" s="63"/>
      <c r="V2880" s="63"/>
      <c r="W2880" s="63"/>
      <c r="X2880" s="63"/>
      <c r="Y2880" s="63"/>
      <c r="Z2880" s="63"/>
      <c r="AA2880" s="63"/>
      <c r="AB2880" s="64"/>
    </row>
    <row r="2881" spans="1:28" s="71" customFormat="1" ht="23.5" customHeight="1" x14ac:dyDescent="0.35">
      <c r="A2881" s="62"/>
      <c r="B2881" s="63"/>
      <c r="C2881" s="64"/>
      <c r="D2881" s="64"/>
      <c r="E2881" s="64"/>
      <c r="F2881" s="64"/>
      <c r="G2881" s="72"/>
      <c r="H2881" s="63"/>
      <c r="I2881" s="64"/>
      <c r="J2881" s="63"/>
      <c r="K2881" s="64"/>
      <c r="L2881" s="64"/>
      <c r="M2881" s="100"/>
      <c r="N2881" s="100"/>
      <c r="O2881" s="66"/>
      <c r="P2881" s="67"/>
      <c r="Q2881" s="68"/>
      <c r="R2881" s="68"/>
      <c r="S2881" s="68"/>
      <c r="T2881" s="69"/>
      <c r="U2881" s="63"/>
      <c r="V2881" s="63"/>
      <c r="W2881" s="63"/>
      <c r="X2881" s="63"/>
      <c r="Y2881" s="63"/>
      <c r="Z2881" s="63"/>
      <c r="AA2881" s="63"/>
      <c r="AB2881" s="64"/>
    </row>
    <row r="2882" spans="1:28" s="71" customFormat="1" ht="23.5" customHeight="1" x14ac:dyDescent="0.35">
      <c r="A2882" s="62"/>
      <c r="B2882" s="63"/>
      <c r="C2882" s="64"/>
      <c r="D2882" s="64"/>
      <c r="E2882" s="64"/>
      <c r="F2882" s="64"/>
      <c r="G2882" s="72"/>
      <c r="H2882" s="63"/>
      <c r="I2882" s="64"/>
      <c r="J2882" s="63"/>
      <c r="K2882" s="64"/>
      <c r="L2882" s="64"/>
      <c r="M2882" s="100"/>
      <c r="N2882" s="100"/>
      <c r="O2882" s="66"/>
      <c r="P2882" s="67"/>
      <c r="Q2882" s="68"/>
      <c r="R2882" s="68"/>
      <c r="S2882" s="68"/>
      <c r="T2882" s="69"/>
      <c r="U2882" s="63"/>
      <c r="V2882" s="63"/>
      <c r="W2882" s="63"/>
      <c r="X2882" s="63"/>
      <c r="Y2882" s="63"/>
      <c r="Z2882" s="63"/>
      <c r="AA2882" s="63"/>
      <c r="AB2882" s="64"/>
    </row>
    <row r="2883" spans="1:28" s="71" customFormat="1" ht="23.5" customHeight="1" x14ac:dyDescent="0.35">
      <c r="A2883" s="62"/>
      <c r="B2883" s="63"/>
      <c r="C2883" s="64"/>
      <c r="D2883" s="64"/>
      <c r="E2883" s="64"/>
      <c r="F2883" s="64"/>
      <c r="G2883" s="72"/>
      <c r="H2883" s="63"/>
      <c r="I2883" s="64"/>
      <c r="J2883" s="63"/>
      <c r="K2883" s="64"/>
      <c r="L2883" s="64"/>
      <c r="M2883" s="100"/>
      <c r="N2883" s="100"/>
      <c r="O2883" s="66"/>
      <c r="P2883" s="67"/>
      <c r="Q2883" s="68"/>
      <c r="R2883" s="68"/>
      <c r="S2883" s="68"/>
      <c r="T2883" s="69"/>
      <c r="U2883" s="63"/>
      <c r="V2883" s="63"/>
      <c r="W2883" s="63"/>
      <c r="X2883" s="63"/>
      <c r="Y2883" s="63"/>
      <c r="Z2883" s="63"/>
      <c r="AA2883" s="63"/>
      <c r="AB2883" s="64"/>
    </row>
    <row r="2884" spans="1:28" s="71" customFormat="1" ht="23.5" customHeight="1" x14ac:dyDescent="0.35">
      <c r="A2884" s="62"/>
      <c r="B2884" s="63"/>
      <c r="C2884" s="64"/>
      <c r="D2884" s="64"/>
      <c r="E2884" s="64"/>
      <c r="F2884" s="64"/>
      <c r="G2884" s="72"/>
      <c r="H2884" s="63"/>
      <c r="I2884" s="64"/>
      <c r="J2884" s="63"/>
      <c r="K2884" s="64"/>
      <c r="L2884" s="64"/>
      <c r="M2884" s="100"/>
      <c r="N2884" s="100"/>
      <c r="O2884" s="66"/>
      <c r="P2884" s="67"/>
      <c r="Q2884" s="68"/>
      <c r="R2884" s="68"/>
      <c r="S2884" s="68"/>
      <c r="T2884" s="69"/>
      <c r="U2884" s="63"/>
      <c r="V2884" s="63"/>
      <c r="W2884" s="63"/>
      <c r="X2884" s="63"/>
      <c r="Y2884" s="63"/>
      <c r="Z2884" s="63"/>
      <c r="AA2884" s="63"/>
      <c r="AB2884" s="64"/>
    </row>
    <row r="2885" spans="1:28" s="71" customFormat="1" ht="23.5" customHeight="1" x14ac:dyDescent="0.35">
      <c r="A2885" s="62"/>
      <c r="B2885" s="63"/>
      <c r="C2885" s="64"/>
      <c r="D2885" s="64"/>
      <c r="E2885" s="64"/>
      <c r="F2885" s="64"/>
      <c r="G2885" s="72"/>
      <c r="H2885" s="63"/>
      <c r="I2885" s="64"/>
      <c r="J2885" s="63"/>
      <c r="K2885" s="64"/>
      <c r="L2885" s="64"/>
      <c r="M2885" s="100"/>
      <c r="N2885" s="100"/>
      <c r="O2885" s="66"/>
      <c r="P2885" s="67"/>
      <c r="Q2885" s="68"/>
      <c r="R2885" s="68"/>
      <c r="S2885" s="68"/>
      <c r="T2885" s="69"/>
      <c r="U2885" s="63"/>
      <c r="V2885" s="63"/>
      <c r="W2885" s="63"/>
      <c r="X2885" s="63"/>
      <c r="Y2885" s="63"/>
      <c r="Z2885" s="63"/>
      <c r="AA2885" s="63"/>
      <c r="AB2885" s="64"/>
    </row>
    <row r="2886" spans="1:28" s="71" customFormat="1" ht="23.5" customHeight="1" x14ac:dyDescent="0.35">
      <c r="A2886" s="62"/>
      <c r="B2886" s="63"/>
      <c r="C2886" s="64"/>
      <c r="D2886" s="64"/>
      <c r="E2886" s="64"/>
      <c r="F2886" s="64"/>
      <c r="G2886" s="72"/>
      <c r="H2886" s="63"/>
      <c r="I2886" s="64"/>
      <c r="J2886" s="63"/>
      <c r="K2886" s="64"/>
      <c r="L2886" s="64"/>
      <c r="M2886" s="100"/>
      <c r="N2886" s="100"/>
      <c r="O2886" s="66"/>
      <c r="P2886" s="67"/>
      <c r="Q2886" s="68"/>
      <c r="R2886" s="68"/>
      <c r="S2886" s="68"/>
      <c r="T2886" s="69"/>
      <c r="U2886" s="63"/>
      <c r="V2886" s="63"/>
      <c r="W2886" s="63"/>
      <c r="X2886" s="63"/>
      <c r="Y2886" s="63"/>
      <c r="Z2886" s="63"/>
      <c r="AA2886" s="63"/>
      <c r="AB2886" s="64"/>
    </row>
    <row r="2887" spans="1:28" s="71" customFormat="1" ht="23.5" customHeight="1" x14ac:dyDescent="0.35">
      <c r="A2887" s="62"/>
      <c r="B2887" s="63"/>
      <c r="C2887" s="64"/>
      <c r="D2887" s="64"/>
      <c r="E2887" s="64"/>
      <c r="F2887" s="64"/>
      <c r="G2887" s="72"/>
      <c r="H2887" s="63"/>
      <c r="I2887" s="64"/>
      <c r="J2887" s="63"/>
      <c r="K2887" s="64"/>
      <c r="L2887" s="64"/>
      <c r="M2887" s="100"/>
      <c r="N2887" s="100"/>
      <c r="O2887" s="66"/>
      <c r="P2887" s="67"/>
      <c r="Q2887" s="68"/>
      <c r="R2887" s="68"/>
      <c r="S2887" s="68"/>
      <c r="T2887" s="69"/>
      <c r="U2887" s="63"/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/>
      <c r="B2888" s="63"/>
      <c r="C2888" s="64"/>
      <c r="D2888" s="64"/>
      <c r="E2888" s="64"/>
      <c r="F2888" s="64"/>
      <c r="G2888" s="72"/>
      <c r="H2888" s="63"/>
      <c r="I2888" s="64"/>
      <c r="J2888" s="63"/>
      <c r="K2888" s="64"/>
      <c r="L2888" s="64"/>
      <c r="M2888" s="100"/>
      <c r="N2888" s="100"/>
      <c r="O2888" s="66"/>
      <c r="P2888" s="67"/>
      <c r="Q2888" s="68"/>
      <c r="R2888" s="68"/>
      <c r="S2888" s="68"/>
      <c r="T2888" s="69"/>
      <c r="U2888" s="63"/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/>
      <c r="B2889" s="63"/>
      <c r="C2889" s="64"/>
      <c r="D2889" s="64"/>
      <c r="E2889" s="64"/>
      <c r="F2889" s="64"/>
      <c r="G2889" s="72"/>
      <c r="H2889" s="63"/>
      <c r="I2889" s="64"/>
      <c r="J2889" s="63"/>
      <c r="K2889" s="64"/>
      <c r="L2889" s="64"/>
      <c r="M2889" s="100"/>
      <c r="N2889" s="100"/>
      <c r="O2889" s="66"/>
      <c r="P2889" s="67"/>
      <c r="Q2889" s="68"/>
      <c r="R2889" s="68"/>
      <c r="S2889" s="68"/>
      <c r="T2889" s="69"/>
      <c r="U2889" s="63"/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/>
      <c r="B2890" s="63"/>
      <c r="C2890" s="64"/>
      <c r="D2890" s="64"/>
      <c r="E2890" s="64"/>
      <c r="F2890" s="64"/>
      <c r="G2890" s="72"/>
      <c r="H2890" s="63"/>
      <c r="I2890" s="64"/>
      <c r="J2890" s="63"/>
      <c r="K2890" s="64"/>
      <c r="L2890" s="64"/>
      <c r="M2890" s="100"/>
      <c r="N2890" s="100"/>
      <c r="O2890" s="66"/>
      <c r="P2890" s="67"/>
      <c r="Q2890" s="68"/>
      <c r="R2890" s="68"/>
      <c r="S2890" s="68"/>
      <c r="T2890" s="69"/>
      <c r="U2890" s="63"/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/>
      <c r="B2891" s="63"/>
      <c r="C2891" s="64"/>
      <c r="D2891" s="64"/>
      <c r="E2891" s="64"/>
      <c r="F2891" s="64"/>
      <c r="G2891" s="72"/>
      <c r="H2891" s="63"/>
      <c r="I2891" s="64"/>
      <c r="J2891" s="63"/>
      <c r="K2891" s="64"/>
      <c r="L2891" s="64"/>
      <c r="M2891" s="100"/>
      <c r="N2891" s="100"/>
      <c r="O2891" s="66"/>
      <c r="P2891" s="67"/>
      <c r="Q2891" s="68"/>
      <c r="R2891" s="68"/>
      <c r="S2891" s="68"/>
      <c r="T2891" s="69"/>
      <c r="U2891" s="63"/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/>
      <c r="B2892" s="63"/>
      <c r="C2892" s="64"/>
      <c r="D2892" s="64"/>
      <c r="E2892" s="64"/>
      <c r="F2892" s="64"/>
      <c r="G2892" s="72"/>
      <c r="H2892" s="63"/>
      <c r="I2892" s="64"/>
      <c r="J2892" s="63"/>
      <c r="K2892" s="64"/>
      <c r="L2892" s="64"/>
      <c r="M2892" s="100"/>
      <c r="N2892" s="100"/>
      <c r="O2892" s="66"/>
      <c r="P2892" s="67"/>
      <c r="Q2892" s="68"/>
      <c r="R2892" s="68"/>
      <c r="S2892" s="68"/>
      <c r="T2892" s="69"/>
      <c r="U2892" s="63"/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/>
      <c r="B2893" s="63"/>
      <c r="C2893" s="64"/>
      <c r="D2893" s="64"/>
      <c r="E2893" s="64"/>
      <c r="F2893" s="64"/>
      <c r="G2893" s="72"/>
      <c r="H2893" s="63"/>
      <c r="I2893" s="64"/>
      <c r="J2893" s="63"/>
      <c r="K2893" s="64"/>
      <c r="L2893" s="64"/>
      <c r="M2893" s="100"/>
      <c r="N2893" s="100"/>
      <c r="O2893" s="66"/>
      <c r="P2893" s="67"/>
      <c r="Q2893" s="68"/>
      <c r="R2893" s="68"/>
      <c r="S2893" s="68"/>
      <c r="T2893" s="69"/>
      <c r="U2893" s="63"/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/>
      <c r="B2894" s="63"/>
      <c r="C2894" s="64"/>
      <c r="D2894" s="64"/>
      <c r="E2894" s="64"/>
      <c r="F2894" s="64"/>
      <c r="G2894" s="72"/>
      <c r="H2894" s="63"/>
      <c r="I2894" s="64"/>
      <c r="J2894" s="63"/>
      <c r="K2894" s="64"/>
      <c r="L2894" s="64"/>
      <c r="M2894" s="100"/>
      <c r="N2894" s="100"/>
      <c r="O2894" s="66"/>
      <c r="P2894" s="67"/>
      <c r="Q2894" s="68"/>
      <c r="R2894" s="68"/>
      <c r="S2894" s="68"/>
      <c r="T2894" s="69"/>
      <c r="U2894" s="63"/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/>
      <c r="B2895" s="63"/>
      <c r="C2895" s="64"/>
      <c r="D2895" s="64"/>
      <c r="E2895" s="64"/>
      <c r="F2895" s="64"/>
      <c r="G2895" s="72"/>
      <c r="H2895" s="63"/>
      <c r="I2895" s="64"/>
      <c r="J2895" s="63"/>
      <c r="K2895" s="64"/>
      <c r="L2895" s="64"/>
      <c r="M2895" s="100"/>
      <c r="N2895" s="100"/>
      <c r="O2895" s="66"/>
      <c r="P2895" s="67"/>
      <c r="Q2895" s="68"/>
      <c r="R2895" s="68"/>
      <c r="S2895" s="68"/>
      <c r="T2895" s="69"/>
      <c r="U2895" s="63"/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/>
      <c r="B2896" s="63"/>
      <c r="C2896" s="64"/>
      <c r="D2896" s="64"/>
      <c r="E2896" s="64"/>
      <c r="F2896" s="64"/>
      <c r="G2896" s="72"/>
      <c r="H2896" s="63"/>
      <c r="I2896" s="64"/>
      <c r="J2896" s="63"/>
      <c r="K2896" s="64"/>
      <c r="L2896" s="64"/>
      <c r="M2896" s="100"/>
      <c r="N2896" s="100"/>
      <c r="O2896" s="66"/>
      <c r="P2896" s="67"/>
      <c r="Q2896" s="68"/>
      <c r="R2896" s="68"/>
      <c r="S2896" s="68"/>
      <c r="T2896" s="69"/>
      <c r="U2896" s="63"/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/>
      <c r="B2897" s="63"/>
      <c r="C2897" s="64"/>
      <c r="D2897" s="64"/>
      <c r="E2897" s="64"/>
      <c r="F2897" s="64"/>
      <c r="G2897" s="72"/>
      <c r="H2897" s="63"/>
      <c r="I2897" s="64"/>
      <c r="J2897" s="63"/>
      <c r="K2897" s="64"/>
      <c r="L2897" s="64"/>
      <c r="M2897" s="100"/>
      <c r="N2897" s="100"/>
      <c r="O2897" s="66"/>
      <c r="P2897" s="67"/>
      <c r="Q2897" s="68"/>
      <c r="R2897" s="68"/>
      <c r="S2897" s="68"/>
      <c r="T2897" s="69"/>
      <c r="U2897" s="63"/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/>
      <c r="B2898" s="63"/>
      <c r="C2898" s="64"/>
      <c r="D2898" s="64"/>
      <c r="E2898" s="64"/>
      <c r="F2898" s="64"/>
      <c r="G2898" s="72"/>
      <c r="H2898" s="63"/>
      <c r="I2898" s="64"/>
      <c r="J2898" s="63"/>
      <c r="K2898" s="64"/>
      <c r="L2898" s="64"/>
      <c r="M2898" s="100"/>
      <c r="N2898" s="100"/>
      <c r="O2898" s="66"/>
      <c r="P2898" s="67"/>
      <c r="Q2898" s="68"/>
      <c r="R2898" s="68"/>
      <c r="S2898" s="68"/>
      <c r="T2898" s="69"/>
      <c r="U2898" s="63"/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/>
      <c r="B2899" s="63"/>
      <c r="C2899" s="64"/>
      <c r="D2899" s="64"/>
      <c r="E2899" s="64"/>
      <c r="F2899" s="64"/>
      <c r="G2899" s="72"/>
      <c r="H2899" s="63"/>
      <c r="I2899" s="64"/>
      <c r="J2899" s="63"/>
      <c r="K2899" s="64"/>
      <c r="L2899" s="64"/>
      <c r="M2899" s="100"/>
      <c r="N2899" s="100"/>
      <c r="O2899" s="66"/>
      <c r="P2899" s="67"/>
      <c r="Q2899" s="68"/>
      <c r="R2899" s="68"/>
      <c r="S2899" s="68"/>
      <c r="T2899" s="69"/>
      <c r="U2899" s="63"/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/>
      <c r="B2900" s="63"/>
      <c r="C2900" s="64"/>
      <c r="D2900" s="64"/>
      <c r="E2900" s="64"/>
      <c r="F2900" s="64"/>
      <c r="G2900" s="72"/>
      <c r="H2900" s="63"/>
      <c r="I2900" s="64"/>
      <c r="J2900" s="63"/>
      <c r="K2900" s="64"/>
      <c r="L2900" s="64"/>
      <c r="M2900" s="100"/>
      <c r="N2900" s="100"/>
      <c r="O2900" s="66"/>
      <c r="P2900" s="67"/>
      <c r="Q2900" s="68"/>
      <c r="R2900" s="68"/>
      <c r="S2900" s="68"/>
      <c r="T2900" s="69"/>
      <c r="U2900" s="63"/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/>
      <c r="B2901" s="63"/>
      <c r="C2901" s="64"/>
      <c r="D2901" s="64"/>
      <c r="E2901" s="64"/>
      <c r="F2901" s="64"/>
      <c r="G2901" s="72"/>
      <c r="H2901" s="63"/>
      <c r="I2901" s="64"/>
      <c r="J2901" s="63"/>
      <c r="K2901" s="64"/>
      <c r="L2901" s="64"/>
      <c r="M2901" s="100"/>
      <c r="N2901" s="100"/>
      <c r="O2901" s="66"/>
      <c r="P2901" s="67"/>
      <c r="Q2901" s="68"/>
      <c r="R2901" s="68"/>
      <c r="S2901" s="68"/>
      <c r="T2901" s="69"/>
      <c r="U2901" s="63"/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/>
      <c r="B2902" s="63"/>
      <c r="C2902" s="64"/>
      <c r="D2902" s="64"/>
      <c r="E2902" s="64"/>
      <c r="F2902" s="64"/>
      <c r="G2902" s="72"/>
      <c r="H2902" s="63"/>
      <c r="I2902" s="64"/>
      <c r="J2902" s="63"/>
      <c r="K2902" s="64"/>
      <c r="L2902" s="64"/>
      <c r="M2902" s="100"/>
      <c r="N2902" s="100"/>
      <c r="O2902" s="66"/>
      <c r="P2902" s="67"/>
      <c r="Q2902" s="68"/>
      <c r="R2902" s="68"/>
      <c r="S2902" s="68"/>
      <c r="T2902" s="69"/>
      <c r="U2902" s="63"/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/>
      <c r="B2903" s="63"/>
      <c r="C2903" s="64"/>
      <c r="D2903" s="64"/>
      <c r="E2903" s="64"/>
      <c r="F2903" s="64"/>
      <c r="G2903" s="72"/>
      <c r="H2903" s="63"/>
      <c r="I2903" s="64"/>
      <c r="J2903" s="63"/>
      <c r="K2903" s="64"/>
      <c r="L2903" s="64"/>
      <c r="M2903" s="100"/>
      <c r="N2903" s="100"/>
      <c r="O2903" s="66"/>
      <c r="P2903" s="67"/>
      <c r="Q2903" s="68"/>
      <c r="R2903" s="68"/>
      <c r="S2903" s="68"/>
      <c r="T2903" s="69"/>
      <c r="U2903" s="63"/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/>
      <c r="B2904" s="63"/>
      <c r="C2904" s="64"/>
      <c r="D2904" s="64"/>
      <c r="E2904" s="64"/>
      <c r="F2904" s="64"/>
      <c r="G2904" s="72"/>
      <c r="H2904" s="63"/>
      <c r="I2904" s="64"/>
      <c r="J2904" s="63"/>
      <c r="K2904" s="64"/>
      <c r="L2904" s="64"/>
      <c r="M2904" s="100"/>
      <c r="N2904" s="100"/>
      <c r="O2904" s="66"/>
      <c r="P2904" s="67"/>
      <c r="Q2904" s="68"/>
      <c r="R2904" s="68"/>
      <c r="S2904" s="68"/>
      <c r="T2904" s="69"/>
      <c r="U2904" s="63"/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/>
      <c r="B2905" s="63"/>
      <c r="C2905" s="64"/>
      <c r="D2905" s="64"/>
      <c r="E2905" s="64"/>
      <c r="F2905" s="64"/>
      <c r="G2905" s="72"/>
      <c r="H2905" s="63"/>
      <c r="I2905" s="64"/>
      <c r="J2905" s="63"/>
      <c r="K2905" s="64"/>
      <c r="L2905" s="64"/>
      <c r="M2905" s="100"/>
      <c r="N2905" s="100"/>
      <c r="O2905" s="66"/>
      <c r="P2905" s="67"/>
      <c r="Q2905" s="68"/>
      <c r="R2905" s="68"/>
      <c r="S2905" s="68"/>
      <c r="T2905" s="69"/>
      <c r="U2905" s="63"/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/>
      <c r="B2906" s="63"/>
      <c r="C2906" s="64"/>
      <c r="D2906" s="64"/>
      <c r="E2906" s="64"/>
      <c r="F2906" s="64"/>
      <c r="G2906" s="72"/>
      <c r="H2906" s="63"/>
      <c r="I2906" s="64"/>
      <c r="J2906" s="63"/>
      <c r="K2906" s="64"/>
      <c r="L2906" s="64"/>
      <c r="M2906" s="100"/>
      <c r="N2906" s="100"/>
      <c r="O2906" s="66"/>
      <c r="P2906" s="67"/>
      <c r="Q2906" s="68"/>
      <c r="R2906" s="68"/>
      <c r="S2906" s="68"/>
      <c r="T2906" s="69"/>
      <c r="U2906" s="63"/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/>
      <c r="B2907" s="63"/>
      <c r="C2907" s="64"/>
      <c r="D2907" s="64"/>
      <c r="E2907" s="64"/>
      <c r="F2907" s="64"/>
      <c r="G2907" s="72"/>
      <c r="H2907" s="63"/>
      <c r="I2907" s="64"/>
      <c r="J2907" s="63"/>
      <c r="K2907" s="64"/>
      <c r="L2907" s="64"/>
      <c r="M2907" s="100"/>
      <c r="N2907" s="100"/>
      <c r="O2907" s="66"/>
      <c r="P2907" s="67"/>
      <c r="Q2907" s="68"/>
      <c r="R2907" s="68"/>
      <c r="S2907" s="68"/>
      <c r="T2907" s="69"/>
      <c r="U2907" s="63"/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/>
      <c r="B2908" s="63"/>
      <c r="C2908" s="64"/>
      <c r="D2908" s="64"/>
      <c r="E2908" s="64"/>
      <c r="F2908" s="64"/>
      <c r="G2908" s="72"/>
      <c r="H2908" s="63"/>
      <c r="I2908" s="64"/>
      <c r="J2908" s="63"/>
      <c r="K2908" s="64"/>
      <c r="L2908" s="64"/>
      <c r="M2908" s="100"/>
      <c r="N2908" s="100"/>
      <c r="O2908" s="66"/>
      <c r="P2908" s="67"/>
      <c r="Q2908" s="68"/>
      <c r="R2908" s="68"/>
      <c r="S2908" s="68"/>
      <c r="T2908" s="69"/>
      <c r="U2908" s="63"/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/>
      <c r="B2909" s="63"/>
      <c r="C2909" s="64"/>
      <c r="D2909" s="64"/>
      <c r="E2909" s="64"/>
      <c r="F2909" s="64"/>
      <c r="G2909" s="72"/>
      <c r="H2909" s="63"/>
      <c r="I2909" s="64"/>
      <c r="J2909" s="63"/>
      <c r="K2909" s="64"/>
      <c r="L2909" s="64"/>
      <c r="M2909" s="100"/>
      <c r="N2909" s="100"/>
      <c r="O2909" s="66"/>
      <c r="P2909" s="67"/>
      <c r="Q2909" s="68"/>
      <c r="R2909" s="68"/>
      <c r="S2909" s="68"/>
      <c r="T2909" s="69"/>
      <c r="U2909" s="63"/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/>
      <c r="B2910" s="63"/>
      <c r="C2910" s="64"/>
      <c r="D2910" s="64"/>
      <c r="E2910" s="64"/>
      <c r="F2910" s="64"/>
      <c r="G2910" s="72"/>
      <c r="H2910" s="63"/>
      <c r="I2910" s="64"/>
      <c r="J2910" s="63"/>
      <c r="K2910" s="64"/>
      <c r="L2910" s="64"/>
      <c r="M2910" s="100"/>
      <c r="N2910" s="100"/>
      <c r="O2910" s="66"/>
      <c r="P2910" s="67"/>
      <c r="Q2910" s="68"/>
      <c r="R2910" s="68"/>
      <c r="S2910" s="68"/>
      <c r="T2910" s="69"/>
      <c r="U2910" s="63"/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/>
      <c r="B2911" s="63"/>
      <c r="C2911" s="64"/>
      <c r="D2911" s="64"/>
      <c r="E2911" s="64"/>
      <c r="F2911" s="64"/>
      <c r="G2911" s="72"/>
      <c r="H2911" s="63"/>
      <c r="I2911" s="64"/>
      <c r="J2911" s="63"/>
      <c r="K2911" s="64"/>
      <c r="L2911" s="64"/>
      <c r="M2911" s="100"/>
      <c r="N2911" s="100"/>
      <c r="O2911" s="66"/>
      <c r="P2911" s="67"/>
      <c r="Q2911" s="68"/>
      <c r="R2911" s="68"/>
      <c r="S2911" s="68"/>
      <c r="T2911" s="69"/>
      <c r="U2911" s="63"/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/>
      <c r="B2912" s="63"/>
      <c r="C2912" s="64"/>
      <c r="D2912" s="64"/>
      <c r="E2912" s="64"/>
      <c r="F2912" s="64"/>
      <c r="G2912" s="72"/>
      <c r="H2912" s="63"/>
      <c r="I2912" s="64"/>
      <c r="J2912" s="63"/>
      <c r="K2912" s="64"/>
      <c r="L2912" s="64"/>
      <c r="M2912" s="100"/>
      <c r="N2912" s="100"/>
      <c r="O2912" s="66"/>
      <c r="P2912" s="67"/>
      <c r="Q2912" s="68"/>
      <c r="R2912" s="68"/>
      <c r="S2912" s="68"/>
      <c r="T2912" s="69"/>
      <c r="U2912" s="63"/>
      <c r="V2912" s="63"/>
      <c r="W2912" s="63"/>
      <c r="X2912" s="63"/>
      <c r="Y2912" s="63"/>
      <c r="Z2912" s="63"/>
      <c r="AA2912" s="63"/>
      <c r="AB2912" s="64"/>
    </row>
    <row r="2913" spans="1:28" s="71" customFormat="1" ht="23.5" customHeight="1" x14ac:dyDescent="0.35">
      <c r="A2913" s="62"/>
      <c r="B2913" s="63"/>
      <c r="C2913" s="64"/>
      <c r="D2913" s="64"/>
      <c r="E2913" s="64"/>
      <c r="F2913" s="64"/>
      <c r="G2913" s="72"/>
      <c r="H2913" s="63"/>
      <c r="I2913" s="64"/>
      <c r="J2913" s="63"/>
      <c r="K2913" s="64"/>
      <c r="L2913" s="64"/>
      <c r="M2913" s="100"/>
      <c r="N2913" s="100"/>
      <c r="O2913" s="66"/>
      <c r="P2913" s="67"/>
      <c r="Q2913" s="68"/>
      <c r="R2913" s="68"/>
      <c r="S2913" s="68"/>
      <c r="T2913" s="69"/>
      <c r="U2913" s="63"/>
      <c r="V2913" s="63"/>
      <c r="W2913" s="63"/>
      <c r="X2913" s="63"/>
      <c r="Y2913" s="63"/>
      <c r="Z2913" s="63"/>
      <c r="AA2913" s="63"/>
      <c r="AB2913" s="64"/>
    </row>
    <row r="2914" spans="1:28" s="71" customFormat="1" ht="23.5" customHeight="1" x14ac:dyDescent="0.35">
      <c r="A2914" s="62"/>
      <c r="B2914" s="63"/>
      <c r="C2914" s="64"/>
      <c r="D2914" s="64"/>
      <c r="E2914" s="64"/>
      <c r="F2914" s="64"/>
      <c r="G2914" s="72"/>
      <c r="H2914" s="63"/>
      <c r="I2914" s="64"/>
      <c r="J2914" s="63"/>
      <c r="K2914" s="64"/>
      <c r="L2914" s="64"/>
      <c r="M2914" s="100"/>
      <c r="N2914" s="100"/>
      <c r="O2914" s="66"/>
      <c r="P2914" s="67"/>
      <c r="Q2914" s="68"/>
      <c r="R2914" s="68"/>
      <c r="S2914" s="68"/>
      <c r="T2914" s="69"/>
      <c r="U2914" s="63"/>
      <c r="V2914" s="63"/>
      <c r="W2914" s="63"/>
      <c r="X2914" s="63"/>
      <c r="Y2914" s="63"/>
      <c r="Z2914" s="63"/>
      <c r="AA2914" s="63"/>
      <c r="AB2914" s="64"/>
    </row>
    <row r="2915" spans="1:28" s="71" customFormat="1" ht="23.5" customHeight="1" x14ac:dyDescent="0.35">
      <c r="A2915" s="62"/>
      <c r="B2915" s="63"/>
      <c r="C2915" s="64"/>
      <c r="D2915" s="64"/>
      <c r="E2915" s="64"/>
      <c r="F2915" s="64"/>
      <c r="G2915" s="72"/>
      <c r="H2915" s="63"/>
      <c r="I2915" s="64"/>
      <c r="J2915" s="63"/>
      <c r="K2915" s="64"/>
      <c r="L2915" s="64"/>
      <c r="M2915" s="100"/>
      <c r="N2915" s="100"/>
      <c r="O2915" s="66"/>
      <c r="P2915" s="67"/>
      <c r="Q2915" s="68"/>
      <c r="R2915" s="68"/>
      <c r="S2915" s="68"/>
      <c r="T2915" s="69"/>
      <c r="U2915" s="63"/>
      <c r="V2915" s="63"/>
      <c r="W2915" s="63"/>
      <c r="X2915" s="63"/>
      <c r="Y2915" s="63"/>
      <c r="Z2915" s="63"/>
      <c r="AA2915" s="63"/>
      <c r="AB2915" s="64"/>
    </row>
    <row r="2916" spans="1:28" s="71" customFormat="1" ht="23.5" customHeight="1" x14ac:dyDescent="0.35">
      <c r="A2916" s="62"/>
      <c r="B2916" s="63"/>
      <c r="C2916" s="64"/>
      <c r="D2916" s="64"/>
      <c r="E2916" s="64"/>
      <c r="F2916" s="64"/>
      <c r="G2916" s="72"/>
      <c r="H2916" s="63"/>
      <c r="I2916" s="64"/>
      <c r="J2916" s="63"/>
      <c r="K2916" s="64"/>
      <c r="L2916" s="64"/>
      <c r="M2916" s="100"/>
      <c r="N2916" s="100"/>
      <c r="O2916" s="66"/>
      <c r="P2916" s="67"/>
      <c r="Q2916" s="68"/>
      <c r="R2916" s="68"/>
      <c r="S2916" s="68"/>
      <c r="T2916" s="69"/>
      <c r="U2916" s="63"/>
      <c r="V2916" s="63"/>
      <c r="W2916" s="63"/>
      <c r="X2916" s="63"/>
      <c r="Y2916" s="63"/>
      <c r="Z2916" s="63"/>
      <c r="AA2916" s="63"/>
      <c r="AB2916" s="64"/>
    </row>
    <row r="2917" spans="1:28" s="71" customFormat="1" ht="23.5" customHeight="1" x14ac:dyDescent="0.35">
      <c r="A2917" s="62"/>
      <c r="B2917" s="63"/>
      <c r="C2917" s="64"/>
      <c r="D2917" s="64"/>
      <c r="E2917" s="64"/>
      <c r="F2917" s="64"/>
      <c r="G2917" s="72"/>
      <c r="H2917" s="63"/>
      <c r="I2917" s="64"/>
      <c r="J2917" s="63"/>
      <c r="K2917" s="64"/>
      <c r="L2917" s="64"/>
      <c r="M2917" s="100"/>
      <c r="N2917" s="100"/>
      <c r="O2917" s="66"/>
      <c r="P2917" s="67"/>
      <c r="Q2917" s="68"/>
      <c r="R2917" s="68"/>
      <c r="S2917" s="68"/>
      <c r="T2917" s="69"/>
      <c r="U2917" s="63"/>
      <c r="V2917" s="63"/>
      <c r="W2917" s="63"/>
      <c r="X2917" s="63"/>
      <c r="Y2917" s="63"/>
      <c r="Z2917" s="63"/>
      <c r="AA2917" s="63"/>
      <c r="AB2917" s="64"/>
    </row>
    <row r="2918" spans="1:28" s="71" customFormat="1" ht="23.5" customHeight="1" x14ac:dyDescent="0.35">
      <c r="A2918" s="62"/>
      <c r="B2918" s="63"/>
      <c r="C2918" s="64"/>
      <c r="D2918" s="64"/>
      <c r="E2918" s="64"/>
      <c r="F2918" s="64"/>
      <c r="G2918" s="72"/>
      <c r="H2918" s="63"/>
      <c r="I2918" s="64"/>
      <c r="J2918" s="63"/>
      <c r="K2918" s="64"/>
      <c r="L2918" s="64"/>
      <c r="M2918" s="100"/>
      <c r="N2918" s="100"/>
      <c r="O2918" s="66"/>
      <c r="P2918" s="67"/>
      <c r="Q2918" s="68"/>
      <c r="R2918" s="68"/>
      <c r="S2918" s="68"/>
      <c r="T2918" s="69"/>
      <c r="U2918" s="63"/>
      <c r="V2918" s="63"/>
      <c r="W2918" s="63"/>
      <c r="X2918" s="63"/>
      <c r="Y2918" s="63"/>
      <c r="Z2918" s="63"/>
      <c r="AA2918" s="63"/>
      <c r="AB2918" s="64"/>
    </row>
    <row r="2919" spans="1:28" s="71" customFormat="1" ht="23.5" customHeight="1" x14ac:dyDescent="0.35">
      <c r="A2919" s="62"/>
      <c r="B2919" s="63"/>
      <c r="C2919" s="64"/>
      <c r="D2919" s="64"/>
      <c r="E2919" s="64"/>
      <c r="F2919" s="64"/>
      <c r="G2919" s="72"/>
      <c r="H2919" s="63"/>
      <c r="I2919" s="64"/>
      <c r="J2919" s="63"/>
      <c r="K2919" s="64"/>
      <c r="L2919" s="64"/>
      <c r="M2919" s="100"/>
      <c r="N2919" s="100"/>
      <c r="O2919" s="66"/>
      <c r="P2919" s="67"/>
      <c r="Q2919" s="68"/>
      <c r="R2919" s="68"/>
      <c r="S2919" s="68"/>
      <c r="T2919" s="69"/>
      <c r="U2919" s="63"/>
      <c r="V2919" s="63"/>
      <c r="W2919" s="63"/>
      <c r="X2919" s="63"/>
      <c r="Y2919" s="63"/>
      <c r="Z2919" s="63"/>
      <c r="AA2919" s="63"/>
      <c r="AB2919" s="64"/>
    </row>
    <row r="2920" spans="1:28" s="71" customFormat="1" ht="23.5" customHeight="1" x14ac:dyDescent="0.35">
      <c r="A2920" s="62"/>
      <c r="B2920" s="63"/>
      <c r="C2920" s="64"/>
      <c r="D2920" s="64"/>
      <c r="E2920" s="64"/>
      <c r="F2920" s="64"/>
      <c r="G2920" s="72"/>
      <c r="H2920" s="63"/>
      <c r="I2920" s="64"/>
      <c r="J2920" s="63"/>
      <c r="K2920" s="64"/>
      <c r="L2920" s="64"/>
      <c r="M2920" s="100"/>
      <c r="N2920" s="100"/>
      <c r="O2920" s="66"/>
      <c r="P2920" s="67"/>
      <c r="Q2920" s="68"/>
      <c r="R2920" s="68"/>
      <c r="S2920" s="68"/>
      <c r="T2920" s="69"/>
      <c r="U2920" s="63"/>
      <c r="V2920" s="63"/>
      <c r="W2920" s="63"/>
      <c r="X2920" s="63"/>
      <c r="Y2920" s="63"/>
      <c r="Z2920" s="63"/>
      <c r="AA2920" s="63"/>
      <c r="AB2920" s="64"/>
    </row>
    <row r="2921" spans="1:28" s="71" customFormat="1" ht="23.5" customHeight="1" x14ac:dyDescent="0.35">
      <c r="A2921" s="62"/>
      <c r="B2921" s="63"/>
      <c r="C2921" s="64"/>
      <c r="D2921" s="64"/>
      <c r="E2921" s="64"/>
      <c r="F2921" s="64"/>
      <c r="G2921" s="72"/>
      <c r="H2921" s="63"/>
      <c r="I2921" s="64"/>
      <c r="J2921" s="63"/>
      <c r="K2921" s="64"/>
      <c r="L2921" s="64"/>
      <c r="M2921" s="100"/>
      <c r="N2921" s="100"/>
      <c r="O2921" s="66"/>
      <c r="P2921" s="67"/>
      <c r="Q2921" s="68"/>
      <c r="R2921" s="68"/>
      <c r="S2921" s="68"/>
      <c r="T2921" s="69"/>
      <c r="U2921" s="63"/>
      <c r="V2921" s="63"/>
      <c r="W2921" s="63"/>
      <c r="X2921" s="63"/>
      <c r="Y2921" s="63"/>
      <c r="Z2921" s="63"/>
      <c r="AA2921" s="63"/>
      <c r="AB2921" s="64"/>
    </row>
    <row r="2922" spans="1:28" s="71" customFormat="1" ht="23.5" customHeight="1" x14ac:dyDescent="0.35">
      <c r="A2922" s="62"/>
      <c r="B2922" s="63"/>
      <c r="C2922" s="64"/>
      <c r="D2922" s="64"/>
      <c r="E2922" s="64"/>
      <c r="F2922" s="64"/>
      <c r="G2922" s="72"/>
      <c r="H2922" s="63"/>
      <c r="I2922" s="64"/>
      <c r="J2922" s="63"/>
      <c r="K2922" s="64"/>
      <c r="L2922" s="64"/>
      <c r="M2922" s="100"/>
      <c r="N2922" s="100"/>
      <c r="O2922" s="66"/>
      <c r="P2922" s="67"/>
      <c r="Q2922" s="68"/>
      <c r="R2922" s="68"/>
      <c r="S2922" s="68"/>
      <c r="T2922" s="69"/>
      <c r="U2922" s="63"/>
      <c r="V2922" s="63"/>
      <c r="W2922" s="63"/>
      <c r="X2922" s="63"/>
      <c r="Y2922" s="63"/>
      <c r="Z2922" s="63"/>
      <c r="AA2922" s="63"/>
      <c r="AB2922" s="64"/>
    </row>
    <row r="2923" spans="1:28" s="71" customFormat="1" ht="23.5" customHeight="1" x14ac:dyDescent="0.35">
      <c r="A2923" s="62"/>
      <c r="B2923" s="63"/>
      <c r="C2923" s="64"/>
      <c r="D2923" s="64"/>
      <c r="E2923" s="64"/>
      <c r="F2923" s="64"/>
      <c r="G2923" s="72"/>
      <c r="H2923" s="63"/>
      <c r="I2923" s="64"/>
      <c r="J2923" s="63"/>
      <c r="K2923" s="64"/>
      <c r="L2923" s="64"/>
      <c r="M2923" s="100"/>
      <c r="N2923" s="100"/>
      <c r="O2923" s="66"/>
      <c r="P2923" s="67"/>
      <c r="Q2923" s="68"/>
      <c r="R2923" s="68"/>
      <c r="S2923" s="68"/>
      <c r="T2923" s="69"/>
      <c r="U2923" s="63"/>
      <c r="V2923" s="63"/>
      <c r="W2923" s="63"/>
      <c r="X2923" s="63"/>
      <c r="Y2923" s="63"/>
      <c r="Z2923" s="63"/>
      <c r="AA2923" s="63"/>
      <c r="AB2923" s="64"/>
    </row>
    <row r="2924" spans="1:28" s="71" customFormat="1" ht="23.5" customHeight="1" x14ac:dyDescent="0.35">
      <c r="A2924" s="62"/>
      <c r="B2924" s="63"/>
      <c r="C2924" s="64"/>
      <c r="D2924" s="64"/>
      <c r="E2924" s="64"/>
      <c r="F2924" s="64"/>
      <c r="G2924" s="72"/>
      <c r="H2924" s="63"/>
      <c r="I2924" s="64"/>
      <c r="J2924" s="63"/>
      <c r="K2924" s="64"/>
      <c r="L2924" s="64"/>
      <c r="M2924" s="100"/>
      <c r="N2924" s="100"/>
      <c r="O2924" s="66"/>
      <c r="P2924" s="67"/>
      <c r="Q2924" s="68"/>
      <c r="R2924" s="68"/>
      <c r="S2924" s="68"/>
      <c r="T2924" s="69"/>
      <c r="U2924" s="63"/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/>
      <c r="B2925" s="63"/>
      <c r="C2925" s="64"/>
      <c r="D2925" s="64"/>
      <c r="E2925" s="64"/>
      <c r="F2925" s="64"/>
      <c r="G2925" s="72"/>
      <c r="H2925" s="63"/>
      <c r="I2925" s="64"/>
      <c r="J2925" s="63"/>
      <c r="K2925" s="64"/>
      <c r="L2925" s="64"/>
      <c r="M2925" s="100"/>
      <c r="N2925" s="100"/>
      <c r="O2925" s="66"/>
      <c r="P2925" s="67"/>
      <c r="Q2925" s="68"/>
      <c r="R2925" s="68"/>
      <c r="S2925" s="68"/>
      <c r="T2925" s="69"/>
      <c r="U2925" s="63"/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/>
      <c r="B2926" s="63"/>
      <c r="C2926" s="64"/>
      <c r="D2926" s="64"/>
      <c r="E2926" s="64"/>
      <c r="F2926" s="64"/>
      <c r="G2926" s="72"/>
      <c r="H2926" s="63"/>
      <c r="I2926" s="64"/>
      <c r="J2926" s="63"/>
      <c r="K2926" s="64"/>
      <c r="L2926" s="64"/>
      <c r="M2926" s="100"/>
      <c r="N2926" s="100"/>
      <c r="O2926" s="66"/>
      <c r="P2926" s="67"/>
      <c r="Q2926" s="68"/>
      <c r="R2926" s="68"/>
      <c r="S2926" s="68"/>
      <c r="T2926" s="69"/>
      <c r="U2926" s="63"/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/>
      <c r="B2927" s="63"/>
      <c r="C2927" s="64"/>
      <c r="D2927" s="64"/>
      <c r="E2927" s="64"/>
      <c r="F2927" s="64"/>
      <c r="G2927" s="72"/>
      <c r="H2927" s="63"/>
      <c r="I2927" s="64"/>
      <c r="J2927" s="63"/>
      <c r="K2927" s="64"/>
      <c r="L2927" s="64"/>
      <c r="M2927" s="100"/>
      <c r="N2927" s="100"/>
      <c r="O2927" s="66"/>
      <c r="P2927" s="67"/>
      <c r="Q2927" s="68"/>
      <c r="R2927" s="68"/>
      <c r="S2927" s="68"/>
      <c r="T2927" s="69"/>
      <c r="U2927" s="63"/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/>
      <c r="B2928" s="63"/>
      <c r="C2928" s="64"/>
      <c r="D2928" s="64"/>
      <c r="E2928" s="64"/>
      <c r="F2928" s="64"/>
      <c r="G2928" s="72"/>
      <c r="H2928" s="63"/>
      <c r="I2928" s="64"/>
      <c r="J2928" s="63"/>
      <c r="K2928" s="64"/>
      <c r="L2928" s="64"/>
      <c r="M2928" s="100"/>
      <c r="N2928" s="100"/>
      <c r="O2928" s="66"/>
      <c r="P2928" s="67"/>
      <c r="Q2928" s="68"/>
      <c r="R2928" s="68"/>
      <c r="S2928" s="68"/>
      <c r="T2928" s="69"/>
      <c r="U2928" s="63"/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/>
      <c r="B2929" s="63"/>
      <c r="C2929" s="64"/>
      <c r="D2929" s="64"/>
      <c r="E2929" s="64"/>
      <c r="F2929" s="64"/>
      <c r="G2929" s="72"/>
      <c r="H2929" s="63"/>
      <c r="I2929" s="64"/>
      <c r="J2929" s="63"/>
      <c r="K2929" s="64"/>
      <c r="L2929" s="64"/>
      <c r="M2929" s="100"/>
      <c r="N2929" s="100"/>
      <c r="O2929" s="66"/>
      <c r="P2929" s="67"/>
      <c r="Q2929" s="68"/>
      <c r="R2929" s="68"/>
      <c r="S2929" s="68"/>
      <c r="T2929" s="69"/>
      <c r="U2929" s="63"/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/>
      <c r="B2930" s="63"/>
      <c r="C2930" s="64"/>
      <c r="D2930" s="64"/>
      <c r="E2930" s="64"/>
      <c r="F2930" s="64"/>
      <c r="G2930" s="72"/>
      <c r="H2930" s="63"/>
      <c r="I2930" s="64"/>
      <c r="J2930" s="63"/>
      <c r="K2930" s="64"/>
      <c r="L2930" s="64"/>
      <c r="M2930" s="100"/>
      <c r="N2930" s="100"/>
      <c r="O2930" s="66"/>
      <c r="P2930" s="67"/>
      <c r="Q2930" s="68"/>
      <c r="R2930" s="68"/>
      <c r="S2930" s="68"/>
      <c r="T2930" s="69"/>
      <c r="U2930" s="63"/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/>
      <c r="B2931" s="63"/>
      <c r="C2931" s="64"/>
      <c r="D2931" s="64"/>
      <c r="E2931" s="64"/>
      <c r="F2931" s="64"/>
      <c r="G2931" s="72"/>
      <c r="H2931" s="63"/>
      <c r="I2931" s="64"/>
      <c r="J2931" s="63"/>
      <c r="K2931" s="64"/>
      <c r="L2931" s="64"/>
      <c r="M2931" s="100"/>
      <c r="N2931" s="100"/>
      <c r="O2931" s="66"/>
      <c r="P2931" s="67"/>
      <c r="Q2931" s="68"/>
      <c r="R2931" s="68"/>
      <c r="S2931" s="68"/>
      <c r="T2931" s="69"/>
      <c r="U2931" s="63"/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/>
      <c r="B2932" s="63"/>
      <c r="C2932" s="64"/>
      <c r="D2932" s="64"/>
      <c r="E2932" s="64"/>
      <c r="F2932" s="64"/>
      <c r="G2932" s="72"/>
      <c r="H2932" s="63"/>
      <c r="I2932" s="64"/>
      <c r="J2932" s="63"/>
      <c r="K2932" s="64"/>
      <c r="L2932" s="64"/>
      <c r="M2932" s="100"/>
      <c r="N2932" s="100"/>
      <c r="O2932" s="66"/>
      <c r="P2932" s="67"/>
      <c r="Q2932" s="68"/>
      <c r="R2932" s="68"/>
      <c r="S2932" s="68"/>
      <c r="T2932" s="69"/>
      <c r="U2932" s="63"/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/>
      <c r="B2933" s="63"/>
      <c r="C2933" s="64"/>
      <c r="D2933" s="64"/>
      <c r="E2933" s="64"/>
      <c r="F2933" s="64"/>
      <c r="G2933" s="72"/>
      <c r="H2933" s="63"/>
      <c r="I2933" s="64"/>
      <c r="J2933" s="63"/>
      <c r="K2933" s="64"/>
      <c r="L2933" s="64"/>
      <c r="M2933" s="100"/>
      <c r="N2933" s="100"/>
      <c r="O2933" s="66"/>
      <c r="P2933" s="67"/>
      <c r="Q2933" s="68"/>
      <c r="R2933" s="68"/>
      <c r="S2933" s="68"/>
      <c r="T2933" s="69"/>
      <c r="U2933" s="63"/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/>
      <c r="B2934" s="63"/>
      <c r="C2934" s="64"/>
      <c r="D2934" s="64"/>
      <c r="E2934" s="64"/>
      <c r="F2934" s="64"/>
      <c r="G2934" s="72"/>
      <c r="H2934" s="63"/>
      <c r="I2934" s="64"/>
      <c r="J2934" s="63"/>
      <c r="K2934" s="64"/>
      <c r="L2934" s="64"/>
      <c r="M2934" s="100"/>
      <c r="N2934" s="100"/>
      <c r="O2934" s="66"/>
      <c r="P2934" s="67"/>
      <c r="Q2934" s="68"/>
      <c r="R2934" s="68"/>
      <c r="S2934" s="68"/>
      <c r="T2934" s="69"/>
      <c r="U2934" s="63"/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/>
      <c r="B2935" s="63"/>
      <c r="C2935" s="64"/>
      <c r="D2935" s="64"/>
      <c r="E2935" s="64"/>
      <c r="F2935" s="64"/>
      <c r="G2935" s="72"/>
      <c r="H2935" s="63"/>
      <c r="I2935" s="64"/>
      <c r="J2935" s="63"/>
      <c r="K2935" s="64"/>
      <c r="L2935" s="64"/>
      <c r="M2935" s="100"/>
      <c r="N2935" s="100"/>
      <c r="O2935" s="66"/>
      <c r="P2935" s="67"/>
      <c r="Q2935" s="68"/>
      <c r="R2935" s="68"/>
      <c r="S2935" s="68"/>
      <c r="T2935" s="69"/>
      <c r="U2935" s="63"/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/>
      <c r="B2936" s="63"/>
      <c r="C2936" s="64"/>
      <c r="D2936" s="64"/>
      <c r="E2936" s="64"/>
      <c r="F2936" s="64"/>
      <c r="G2936" s="72"/>
      <c r="H2936" s="63"/>
      <c r="I2936" s="64"/>
      <c r="J2936" s="63"/>
      <c r="K2936" s="64"/>
      <c r="L2936" s="64"/>
      <c r="M2936" s="100"/>
      <c r="N2936" s="100"/>
      <c r="O2936" s="66"/>
      <c r="P2936" s="67"/>
      <c r="Q2936" s="68"/>
      <c r="R2936" s="68"/>
      <c r="S2936" s="68"/>
      <c r="T2936" s="69"/>
      <c r="U2936" s="63"/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/>
      <c r="B2937" s="63"/>
      <c r="C2937" s="64"/>
      <c r="D2937" s="64"/>
      <c r="E2937" s="64"/>
      <c r="F2937" s="64"/>
      <c r="G2937" s="72"/>
      <c r="H2937" s="63"/>
      <c r="I2937" s="64"/>
      <c r="J2937" s="63"/>
      <c r="K2937" s="64"/>
      <c r="L2937" s="64"/>
      <c r="M2937" s="100"/>
      <c r="N2937" s="100"/>
      <c r="O2937" s="66"/>
      <c r="P2937" s="67"/>
      <c r="Q2937" s="68"/>
      <c r="R2937" s="68"/>
      <c r="S2937" s="68"/>
      <c r="T2937" s="69"/>
      <c r="U2937" s="63"/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/>
      <c r="B2938" s="63"/>
      <c r="C2938" s="64"/>
      <c r="D2938" s="64"/>
      <c r="E2938" s="64"/>
      <c r="F2938" s="64"/>
      <c r="G2938" s="72"/>
      <c r="H2938" s="63"/>
      <c r="I2938" s="64"/>
      <c r="J2938" s="63"/>
      <c r="K2938" s="64"/>
      <c r="L2938" s="64"/>
      <c r="M2938" s="100"/>
      <c r="N2938" s="100"/>
      <c r="O2938" s="66"/>
      <c r="P2938" s="67"/>
      <c r="Q2938" s="68"/>
      <c r="R2938" s="68"/>
      <c r="S2938" s="68"/>
      <c r="T2938" s="69"/>
      <c r="U2938" s="63"/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/>
      <c r="B2939" s="63"/>
      <c r="C2939" s="64"/>
      <c r="D2939" s="64"/>
      <c r="E2939" s="64"/>
      <c r="F2939" s="64"/>
      <c r="G2939" s="72"/>
      <c r="H2939" s="63"/>
      <c r="I2939" s="64"/>
      <c r="J2939" s="63"/>
      <c r="K2939" s="64"/>
      <c r="L2939" s="64"/>
      <c r="M2939" s="100"/>
      <c r="N2939" s="100"/>
      <c r="O2939" s="66"/>
      <c r="P2939" s="67"/>
      <c r="Q2939" s="68"/>
      <c r="R2939" s="68"/>
      <c r="S2939" s="68"/>
      <c r="T2939" s="69"/>
      <c r="U2939" s="63"/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/>
      <c r="B2940" s="63"/>
      <c r="C2940" s="64"/>
      <c r="D2940" s="64"/>
      <c r="E2940" s="64"/>
      <c r="F2940" s="64"/>
      <c r="G2940" s="72"/>
      <c r="H2940" s="63"/>
      <c r="I2940" s="64"/>
      <c r="J2940" s="63"/>
      <c r="K2940" s="64"/>
      <c r="L2940" s="64"/>
      <c r="M2940" s="100"/>
      <c r="N2940" s="100"/>
      <c r="O2940" s="66"/>
      <c r="P2940" s="67"/>
      <c r="Q2940" s="68"/>
      <c r="R2940" s="68"/>
      <c r="S2940" s="68"/>
      <c r="T2940" s="69"/>
      <c r="U2940" s="63"/>
      <c r="V2940" s="63"/>
      <c r="W2940" s="63"/>
      <c r="X2940" s="63"/>
      <c r="Y2940" s="63"/>
      <c r="Z2940" s="63"/>
      <c r="AA2940" s="63"/>
      <c r="AB2940" s="64"/>
    </row>
    <row r="2941" spans="1:28" s="71" customFormat="1" ht="23.5" customHeight="1" x14ac:dyDescent="0.35">
      <c r="A2941" s="62"/>
      <c r="B2941" s="63"/>
      <c r="C2941" s="64"/>
      <c r="D2941" s="64"/>
      <c r="E2941" s="64"/>
      <c r="F2941" s="64"/>
      <c r="G2941" s="72"/>
      <c r="H2941" s="63"/>
      <c r="I2941" s="64"/>
      <c r="J2941" s="63"/>
      <c r="K2941" s="64"/>
      <c r="L2941" s="64"/>
      <c r="M2941" s="100"/>
      <c r="N2941" s="100"/>
      <c r="O2941" s="66"/>
      <c r="P2941" s="67"/>
      <c r="Q2941" s="68"/>
      <c r="R2941" s="68"/>
      <c r="S2941" s="68"/>
      <c r="T2941" s="69"/>
      <c r="U2941" s="63"/>
      <c r="V2941" s="63"/>
      <c r="W2941" s="63"/>
      <c r="X2941" s="63"/>
      <c r="Y2941" s="63"/>
      <c r="Z2941" s="63"/>
      <c r="AA2941" s="63"/>
      <c r="AB2941" s="64"/>
    </row>
    <row r="2942" spans="1:28" s="71" customFormat="1" ht="23.5" customHeight="1" x14ac:dyDescent="0.35">
      <c r="A2942" s="62"/>
      <c r="B2942" s="63"/>
      <c r="C2942" s="64"/>
      <c r="D2942" s="64"/>
      <c r="E2942" s="64"/>
      <c r="F2942" s="64"/>
      <c r="G2942" s="72"/>
      <c r="H2942" s="63"/>
      <c r="I2942" s="64"/>
      <c r="J2942" s="63"/>
      <c r="K2942" s="64"/>
      <c r="L2942" s="64"/>
      <c r="M2942" s="100"/>
      <c r="N2942" s="100"/>
      <c r="O2942" s="66"/>
      <c r="P2942" s="67"/>
      <c r="Q2942" s="68"/>
      <c r="R2942" s="68"/>
      <c r="S2942" s="68"/>
      <c r="T2942" s="69"/>
      <c r="U2942" s="63"/>
      <c r="V2942" s="63"/>
      <c r="W2942" s="63"/>
      <c r="X2942" s="63"/>
      <c r="Y2942" s="63"/>
      <c r="Z2942" s="63"/>
      <c r="AA2942" s="63"/>
      <c r="AB2942" s="64"/>
    </row>
    <row r="2943" spans="1:28" s="71" customFormat="1" ht="23.5" customHeight="1" x14ac:dyDescent="0.35">
      <c r="A2943" s="62"/>
      <c r="B2943" s="63"/>
      <c r="C2943" s="64"/>
      <c r="D2943" s="64"/>
      <c r="E2943" s="64"/>
      <c r="F2943" s="64"/>
      <c r="G2943" s="72"/>
      <c r="H2943" s="63"/>
      <c r="I2943" s="64"/>
      <c r="J2943" s="63"/>
      <c r="K2943" s="64"/>
      <c r="L2943" s="64"/>
      <c r="M2943" s="100"/>
      <c r="N2943" s="100"/>
      <c r="O2943" s="66"/>
      <c r="P2943" s="67"/>
      <c r="Q2943" s="68"/>
      <c r="R2943" s="68"/>
      <c r="S2943" s="68"/>
      <c r="T2943" s="69"/>
      <c r="U2943" s="63"/>
      <c r="V2943" s="63"/>
      <c r="W2943" s="63"/>
      <c r="X2943" s="63"/>
      <c r="Y2943" s="63"/>
      <c r="Z2943" s="63"/>
      <c r="AA2943" s="63"/>
      <c r="AB2943" s="64"/>
    </row>
    <row r="2944" spans="1:28" s="71" customFormat="1" ht="23.5" customHeight="1" x14ac:dyDescent="0.35">
      <c r="A2944" s="62"/>
      <c r="B2944" s="63"/>
      <c r="C2944" s="64"/>
      <c r="D2944" s="64"/>
      <c r="E2944" s="64"/>
      <c r="F2944" s="64"/>
      <c r="G2944" s="72"/>
      <c r="H2944" s="63"/>
      <c r="I2944" s="64"/>
      <c r="J2944" s="63"/>
      <c r="K2944" s="64"/>
      <c r="L2944" s="64"/>
      <c r="M2944" s="100"/>
      <c r="N2944" s="100"/>
      <c r="O2944" s="66"/>
      <c r="P2944" s="67"/>
      <c r="Q2944" s="68"/>
      <c r="R2944" s="68"/>
      <c r="S2944" s="68"/>
      <c r="T2944" s="69"/>
      <c r="U2944" s="63"/>
      <c r="V2944" s="63"/>
      <c r="W2944" s="63"/>
      <c r="X2944" s="63"/>
      <c r="Y2944" s="63"/>
      <c r="Z2944" s="63"/>
      <c r="AA2944" s="63"/>
      <c r="AB2944" s="64"/>
    </row>
    <row r="2945" spans="1:28" s="71" customFormat="1" ht="23.5" customHeight="1" x14ac:dyDescent="0.35">
      <c r="A2945" s="62"/>
      <c r="B2945" s="63"/>
      <c r="C2945" s="64"/>
      <c r="D2945" s="64"/>
      <c r="E2945" s="64"/>
      <c r="F2945" s="64"/>
      <c r="G2945" s="72"/>
      <c r="H2945" s="63"/>
      <c r="I2945" s="64"/>
      <c r="J2945" s="63"/>
      <c r="K2945" s="64"/>
      <c r="L2945" s="64"/>
      <c r="M2945" s="100"/>
      <c r="N2945" s="100"/>
      <c r="O2945" s="66"/>
      <c r="P2945" s="67"/>
      <c r="Q2945" s="68"/>
      <c r="R2945" s="68"/>
      <c r="S2945" s="68"/>
      <c r="T2945" s="69"/>
      <c r="U2945" s="63"/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/>
      <c r="B2946" s="63"/>
      <c r="C2946" s="64"/>
      <c r="D2946" s="64"/>
      <c r="E2946" s="64"/>
      <c r="F2946" s="64"/>
      <c r="G2946" s="72"/>
      <c r="H2946" s="63"/>
      <c r="I2946" s="64"/>
      <c r="J2946" s="63"/>
      <c r="K2946" s="64"/>
      <c r="L2946" s="64"/>
      <c r="M2946" s="100"/>
      <c r="N2946" s="100"/>
      <c r="O2946" s="66"/>
      <c r="P2946" s="67"/>
      <c r="Q2946" s="68"/>
      <c r="R2946" s="68"/>
      <c r="S2946" s="68"/>
      <c r="T2946" s="69"/>
      <c r="U2946" s="63"/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/>
      <c r="B2947" s="63"/>
      <c r="C2947" s="64"/>
      <c r="D2947" s="64"/>
      <c r="E2947" s="64"/>
      <c r="F2947" s="64"/>
      <c r="G2947" s="72"/>
      <c r="H2947" s="63"/>
      <c r="I2947" s="64"/>
      <c r="J2947" s="63"/>
      <c r="K2947" s="64"/>
      <c r="L2947" s="64"/>
      <c r="M2947" s="100"/>
      <c r="N2947" s="100"/>
      <c r="O2947" s="66"/>
      <c r="P2947" s="67"/>
      <c r="Q2947" s="68"/>
      <c r="R2947" s="68"/>
      <c r="S2947" s="68"/>
      <c r="T2947" s="69"/>
      <c r="U2947" s="63"/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/>
      <c r="B2948" s="63"/>
      <c r="C2948" s="64"/>
      <c r="D2948" s="64"/>
      <c r="E2948" s="64"/>
      <c r="F2948" s="64"/>
      <c r="G2948" s="72"/>
      <c r="H2948" s="63"/>
      <c r="I2948" s="64"/>
      <c r="J2948" s="63"/>
      <c r="K2948" s="64"/>
      <c r="L2948" s="64"/>
      <c r="M2948" s="100"/>
      <c r="N2948" s="100"/>
      <c r="O2948" s="66"/>
      <c r="P2948" s="67"/>
      <c r="Q2948" s="68"/>
      <c r="R2948" s="68"/>
      <c r="S2948" s="68"/>
      <c r="T2948" s="69"/>
      <c r="U2948" s="63"/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/>
      <c r="B2949" s="63"/>
      <c r="C2949" s="64"/>
      <c r="D2949" s="64"/>
      <c r="E2949" s="64"/>
      <c r="F2949" s="64"/>
      <c r="G2949" s="72"/>
      <c r="H2949" s="63"/>
      <c r="I2949" s="64"/>
      <c r="J2949" s="63"/>
      <c r="K2949" s="64"/>
      <c r="L2949" s="64"/>
      <c r="M2949" s="100"/>
      <c r="N2949" s="100"/>
      <c r="O2949" s="66"/>
      <c r="P2949" s="67"/>
      <c r="Q2949" s="68"/>
      <c r="R2949" s="68"/>
      <c r="S2949" s="68"/>
      <c r="T2949" s="69"/>
      <c r="U2949" s="63"/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/>
      <c r="B2950" s="63"/>
      <c r="C2950" s="64"/>
      <c r="D2950" s="64"/>
      <c r="E2950" s="64"/>
      <c r="F2950" s="64"/>
      <c r="G2950" s="72"/>
      <c r="H2950" s="63"/>
      <c r="I2950" s="64"/>
      <c r="J2950" s="63"/>
      <c r="K2950" s="64"/>
      <c r="L2950" s="64"/>
      <c r="M2950" s="100"/>
      <c r="N2950" s="100"/>
      <c r="O2950" s="66"/>
      <c r="P2950" s="67"/>
      <c r="Q2950" s="68"/>
      <c r="R2950" s="68"/>
      <c r="S2950" s="68"/>
      <c r="T2950" s="69"/>
      <c r="U2950" s="63"/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/>
      <c r="B2951" s="63"/>
      <c r="C2951" s="64"/>
      <c r="D2951" s="64"/>
      <c r="E2951" s="64"/>
      <c r="F2951" s="64"/>
      <c r="G2951" s="72"/>
      <c r="H2951" s="63"/>
      <c r="I2951" s="64"/>
      <c r="J2951" s="63"/>
      <c r="K2951" s="64"/>
      <c r="L2951" s="64"/>
      <c r="M2951" s="100"/>
      <c r="N2951" s="100"/>
      <c r="O2951" s="66"/>
      <c r="P2951" s="67"/>
      <c r="Q2951" s="68"/>
      <c r="R2951" s="68"/>
      <c r="S2951" s="68"/>
      <c r="T2951" s="69"/>
      <c r="U2951" s="63"/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/>
      <c r="B2952" s="63"/>
      <c r="C2952" s="64"/>
      <c r="D2952" s="64"/>
      <c r="E2952" s="64"/>
      <c r="F2952" s="64"/>
      <c r="G2952" s="72"/>
      <c r="H2952" s="63"/>
      <c r="I2952" s="64"/>
      <c r="J2952" s="63"/>
      <c r="K2952" s="64"/>
      <c r="L2952" s="64"/>
      <c r="M2952" s="100"/>
      <c r="N2952" s="100"/>
      <c r="O2952" s="66"/>
      <c r="P2952" s="67"/>
      <c r="Q2952" s="68"/>
      <c r="R2952" s="68"/>
      <c r="S2952" s="68"/>
      <c r="T2952" s="69"/>
      <c r="U2952" s="63"/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/>
      <c r="B2953" s="63"/>
      <c r="C2953" s="64"/>
      <c r="D2953" s="64"/>
      <c r="E2953" s="64"/>
      <c r="F2953" s="64"/>
      <c r="G2953" s="72"/>
      <c r="H2953" s="63"/>
      <c r="I2953" s="64"/>
      <c r="J2953" s="63"/>
      <c r="K2953" s="64"/>
      <c r="L2953" s="64"/>
      <c r="M2953" s="100"/>
      <c r="N2953" s="100"/>
      <c r="O2953" s="66"/>
      <c r="P2953" s="67"/>
      <c r="Q2953" s="68"/>
      <c r="R2953" s="68"/>
      <c r="S2953" s="68"/>
      <c r="T2953" s="69"/>
      <c r="U2953" s="63"/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/>
      <c r="B2954" s="63"/>
      <c r="C2954" s="64"/>
      <c r="D2954" s="64"/>
      <c r="E2954" s="64"/>
      <c r="F2954" s="64"/>
      <c r="G2954" s="72"/>
      <c r="H2954" s="63"/>
      <c r="I2954" s="64"/>
      <c r="J2954" s="63"/>
      <c r="K2954" s="64"/>
      <c r="L2954" s="64"/>
      <c r="M2954" s="100"/>
      <c r="N2954" s="100"/>
      <c r="O2954" s="66"/>
      <c r="P2954" s="67"/>
      <c r="Q2954" s="68"/>
      <c r="R2954" s="68"/>
      <c r="S2954" s="68"/>
      <c r="T2954" s="69"/>
      <c r="U2954" s="63"/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/>
      <c r="B2955" s="63"/>
      <c r="C2955" s="64"/>
      <c r="D2955" s="64"/>
      <c r="E2955" s="64"/>
      <c r="F2955" s="64"/>
      <c r="G2955" s="72"/>
      <c r="H2955" s="63"/>
      <c r="I2955" s="64"/>
      <c r="J2955" s="63"/>
      <c r="K2955" s="64"/>
      <c r="L2955" s="64"/>
      <c r="M2955" s="100"/>
      <c r="N2955" s="100"/>
      <c r="O2955" s="66"/>
      <c r="P2955" s="67"/>
      <c r="Q2955" s="68"/>
      <c r="R2955" s="68"/>
      <c r="S2955" s="68"/>
      <c r="T2955" s="69"/>
      <c r="U2955" s="63"/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/>
      <c r="B2956" s="63"/>
      <c r="C2956" s="64"/>
      <c r="D2956" s="64"/>
      <c r="E2956" s="64"/>
      <c r="F2956" s="64"/>
      <c r="G2956" s="72"/>
      <c r="H2956" s="63"/>
      <c r="I2956" s="64"/>
      <c r="J2956" s="63"/>
      <c r="K2956" s="64"/>
      <c r="L2956" s="64"/>
      <c r="M2956" s="100"/>
      <c r="N2956" s="100"/>
      <c r="O2956" s="66"/>
      <c r="P2956" s="67"/>
      <c r="Q2956" s="68"/>
      <c r="R2956" s="68"/>
      <c r="S2956" s="68"/>
      <c r="T2956" s="69"/>
      <c r="U2956" s="63"/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/>
      <c r="B2957" s="63"/>
      <c r="C2957" s="64"/>
      <c r="D2957" s="64"/>
      <c r="E2957" s="64"/>
      <c r="F2957" s="64"/>
      <c r="G2957" s="72"/>
      <c r="H2957" s="63"/>
      <c r="I2957" s="64"/>
      <c r="J2957" s="63"/>
      <c r="K2957" s="64"/>
      <c r="L2957" s="64"/>
      <c r="M2957" s="100"/>
      <c r="N2957" s="100"/>
      <c r="O2957" s="66"/>
      <c r="P2957" s="67"/>
      <c r="Q2957" s="68"/>
      <c r="R2957" s="68"/>
      <c r="S2957" s="68"/>
      <c r="T2957" s="69"/>
      <c r="U2957" s="63"/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/>
      <c r="B2958" s="63"/>
      <c r="C2958" s="64"/>
      <c r="D2958" s="64"/>
      <c r="E2958" s="64"/>
      <c r="F2958" s="64"/>
      <c r="G2958" s="72"/>
      <c r="H2958" s="63"/>
      <c r="I2958" s="64"/>
      <c r="J2958" s="63"/>
      <c r="K2958" s="64"/>
      <c r="L2958" s="64"/>
      <c r="M2958" s="100"/>
      <c r="N2958" s="100"/>
      <c r="O2958" s="66"/>
      <c r="P2958" s="67"/>
      <c r="Q2958" s="68"/>
      <c r="R2958" s="68"/>
      <c r="S2958" s="68"/>
      <c r="T2958" s="69"/>
      <c r="U2958" s="63"/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/>
      <c r="B2959" s="63"/>
      <c r="C2959" s="64"/>
      <c r="D2959" s="64"/>
      <c r="E2959" s="64"/>
      <c r="F2959" s="64"/>
      <c r="G2959" s="72"/>
      <c r="H2959" s="63"/>
      <c r="I2959" s="64"/>
      <c r="J2959" s="63"/>
      <c r="K2959" s="64"/>
      <c r="L2959" s="64"/>
      <c r="M2959" s="100"/>
      <c r="N2959" s="100"/>
      <c r="O2959" s="66"/>
      <c r="P2959" s="67"/>
      <c r="Q2959" s="68"/>
      <c r="R2959" s="68"/>
      <c r="S2959" s="68"/>
      <c r="T2959" s="69"/>
      <c r="U2959" s="63"/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/>
      <c r="B2960" s="63"/>
      <c r="C2960" s="64"/>
      <c r="D2960" s="64"/>
      <c r="E2960" s="64"/>
      <c r="F2960" s="64"/>
      <c r="G2960" s="72"/>
      <c r="H2960" s="63"/>
      <c r="I2960" s="64"/>
      <c r="J2960" s="63"/>
      <c r="K2960" s="64"/>
      <c r="L2960" s="64"/>
      <c r="M2960" s="100"/>
      <c r="N2960" s="100"/>
      <c r="O2960" s="66"/>
      <c r="P2960" s="67"/>
      <c r="Q2960" s="68"/>
      <c r="R2960" s="68"/>
      <c r="S2960" s="68"/>
      <c r="T2960" s="69"/>
      <c r="U2960" s="63"/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/>
      <c r="B2961" s="63"/>
      <c r="C2961" s="64"/>
      <c r="D2961" s="64"/>
      <c r="E2961" s="64"/>
      <c r="F2961" s="64"/>
      <c r="G2961" s="72"/>
      <c r="H2961" s="63"/>
      <c r="I2961" s="64"/>
      <c r="J2961" s="63"/>
      <c r="K2961" s="64"/>
      <c r="L2961" s="64"/>
      <c r="M2961" s="100"/>
      <c r="N2961" s="100"/>
      <c r="O2961" s="66"/>
      <c r="P2961" s="67"/>
      <c r="Q2961" s="68"/>
      <c r="R2961" s="68"/>
      <c r="S2961" s="68"/>
      <c r="T2961" s="69"/>
      <c r="U2961" s="63"/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/>
      <c r="B2962" s="63"/>
      <c r="C2962" s="64"/>
      <c r="D2962" s="64"/>
      <c r="E2962" s="64"/>
      <c r="F2962" s="64"/>
      <c r="G2962" s="72"/>
      <c r="H2962" s="63"/>
      <c r="I2962" s="64"/>
      <c r="J2962" s="63"/>
      <c r="K2962" s="64"/>
      <c r="L2962" s="64"/>
      <c r="M2962" s="100"/>
      <c r="N2962" s="100"/>
      <c r="O2962" s="66"/>
      <c r="P2962" s="67"/>
      <c r="Q2962" s="68"/>
      <c r="R2962" s="68"/>
      <c r="S2962" s="68"/>
      <c r="T2962" s="69"/>
      <c r="U2962" s="63"/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/>
      <c r="B2963" s="63"/>
      <c r="C2963" s="64"/>
      <c r="D2963" s="64"/>
      <c r="E2963" s="64"/>
      <c r="F2963" s="64"/>
      <c r="G2963" s="72"/>
      <c r="H2963" s="63"/>
      <c r="I2963" s="64"/>
      <c r="J2963" s="63"/>
      <c r="K2963" s="64"/>
      <c r="L2963" s="64"/>
      <c r="M2963" s="100"/>
      <c r="N2963" s="100"/>
      <c r="O2963" s="66"/>
      <c r="P2963" s="67"/>
      <c r="Q2963" s="68"/>
      <c r="R2963" s="68"/>
      <c r="S2963" s="68"/>
      <c r="T2963" s="69"/>
      <c r="U2963" s="63"/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/>
      <c r="B2964" s="63"/>
      <c r="C2964" s="64"/>
      <c r="D2964" s="64"/>
      <c r="E2964" s="64"/>
      <c r="F2964" s="64"/>
      <c r="G2964" s="72"/>
      <c r="H2964" s="63"/>
      <c r="I2964" s="64"/>
      <c r="J2964" s="63"/>
      <c r="K2964" s="64"/>
      <c r="L2964" s="64"/>
      <c r="M2964" s="100"/>
      <c r="N2964" s="100"/>
      <c r="O2964" s="66"/>
      <c r="P2964" s="67"/>
      <c r="Q2964" s="68"/>
      <c r="R2964" s="68"/>
      <c r="S2964" s="68"/>
      <c r="T2964" s="69"/>
      <c r="U2964" s="63"/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/>
      <c r="B2965" s="63"/>
      <c r="C2965" s="64"/>
      <c r="D2965" s="64"/>
      <c r="E2965" s="64"/>
      <c r="F2965" s="64"/>
      <c r="G2965" s="72"/>
      <c r="H2965" s="63"/>
      <c r="I2965" s="64"/>
      <c r="J2965" s="63"/>
      <c r="K2965" s="64"/>
      <c r="L2965" s="64"/>
      <c r="M2965" s="100"/>
      <c r="N2965" s="100"/>
      <c r="O2965" s="66"/>
      <c r="P2965" s="67"/>
      <c r="Q2965" s="68"/>
      <c r="R2965" s="68"/>
      <c r="S2965" s="68"/>
      <c r="T2965" s="69"/>
      <c r="U2965" s="63"/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/>
      <c r="B2966" s="63"/>
      <c r="C2966" s="64"/>
      <c r="D2966" s="64"/>
      <c r="E2966" s="64"/>
      <c r="F2966" s="64"/>
      <c r="G2966" s="72"/>
      <c r="H2966" s="63"/>
      <c r="I2966" s="64"/>
      <c r="J2966" s="63"/>
      <c r="K2966" s="64"/>
      <c r="L2966" s="64"/>
      <c r="M2966" s="100"/>
      <c r="N2966" s="100"/>
      <c r="O2966" s="66"/>
      <c r="P2966" s="67"/>
      <c r="Q2966" s="68"/>
      <c r="R2966" s="68"/>
      <c r="S2966" s="68"/>
      <c r="T2966" s="69"/>
      <c r="U2966" s="63"/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/>
      <c r="B2967" s="63"/>
      <c r="C2967" s="64"/>
      <c r="D2967" s="64"/>
      <c r="E2967" s="64"/>
      <c r="F2967" s="64"/>
      <c r="G2967" s="72"/>
      <c r="H2967" s="63"/>
      <c r="I2967" s="64"/>
      <c r="J2967" s="63"/>
      <c r="K2967" s="64"/>
      <c r="L2967" s="64"/>
      <c r="M2967" s="100"/>
      <c r="N2967" s="100"/>
      <c r="O2967" s="66"/>
      <c r="P2967" s="67"/>
      <c r="Q2967" s="68"/>
      <c r="R2967" s="68"/>
      <c r="S2967" s="68"/>
      <c r="T2967" s="69"/>
      <c r="U2967" s="63"/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/>
      <c r="B2968" s="63"/>
      <c r="C2968" s="64"/>
      <c r="D2968" s="64"/>
      <c r="E2968" s="64"/>
      <c r="F2968" s="64"/>
      <c r="G2968" s="72"/>
      <c r="H2968" s="63"/>
      <c r="I2968" s="64"/>
      <c r="J2968" s="63"/>
      <c r="K2968" s="64"/>
      <c r="L2968" s="64"/>
      <c r="M2968" s="100"/>
      <c r="N2968" s="100"/>
      <c r="O2968" s="66"/>
      <c r="P2968" s="67"/>
      <c r="Q2968" s="68"/>
      <c r="R2968" s="68"/>
      <c r="S2968" s="68"/>
      <c r="T2968" s="69"/>
      <c r="U2968" s="63"/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/>
      <c r="B2969" s="63"/>
      <c r="C2969" s="64"/>
      <c r="D2969" s="64"/>
      <c r="E2969" s="64"/>
      <c r="F2969" s="64"/>
      <c r="G2969" s="72"/>
      <c r="H2969" s="63"/>
      <c r="I2969" s="64"/>
      <c r="J2969" s="63"/>
      <c r="K2969" s="64"/>
      <c r="L2969" s="64"/>
      <c r="M2969" s="100"/>
      <c r="N2969" s="100"/>
      <c r="O2969" s="66"/>
      <c r="P2969" s="67"/>
      <c r="Q2969" s="68"/>
      <c r="R2969" s="68"/>
      <c r="S2969" s="68"/>
      <c r="T2969" s="69"/>
      <c r="U2969" s="63"/>
      <c r="V2969" s="63"/>
      <c r="W2969" s="63"/>
      <c r="X2969" s="63"/>
      <c r="Y2969" s="63"/>
      <c r="Z2969" s="63"/>
      <c r="AA2969" s="63"/>
      <c r="AB2969" s="64"/>
    </row>
    <row r="2970" spans="1:28" s="71" customFormat="1" ht="23.5" customHeight="1" x14ac:dyDescent="0.35">
      <c r="A2970" s="62"/>
      <c r="B2970" s="63"/>
      <c r="C2970" s="64"/>
      <c r="D2970" s="64"/>
      <c r="E2970" s="64"/>
      <c r="F2970" s="64"/>
      <c r="G2970" s="72"/>
      <c r="H2970" s="63"/>
      <c r="I2970" s="64"/>
      <c r="J2970" s="63"/>
      <c r="K2970" s="64"/>
      <c r="L2970" s="64"/>
      <c r="M2970" s="100"/>
      <c r="N2970" s="100"/>
      <c r="O2970" s="66"/>
      <c r="P2970" s="67"/>
      <c r="Q2970" s="68"/>
      <c r="R2970" s="68"/>
      <c r="S2970" s="68"/>
      <c r="T2970" s="69"/>
      <c r="U2970" s="63"/>
      <c r="V2970" s="63"/>
      <c r="W2970" s="63"/>
      <c r="X2970" s="63"/>
      <c r="Y2970" s="63"/>
      <c r="Z2970" s="63"/>
      <c r="AA2970" s="63"/>
      <c r="AB2970" s="64"/>
    </row>
    <row r="2971" spans="1:28" s="71" customFormat="1" ht="23.5" customHeight="1" x14ac:dyDescent="0.35">
      <c r="A2971" s="62"/>
      <c r="B2971" s="63"/>
      <c r="C2971" s="64"/>
      <c r="D2971" s="64"/>
      <c r="E2971" s="64"/>
      <c r="F2971" s="64"/>
      <c r="G2971" s="72"/>
      <c r="H2971" s="63"/>
      <c r="I2971" s="64"/>
      <c r="J2971" s="63"/>
      <c r="K2971" s="64"/>
      <c r="L2971" s="64"/>
      <c r="M2971" s="100"/>
      <c r="N2971" s="100"/>
      <c r="O2971" s="66"/>
      <c r="P2971" s="67"/>
      <c r="Q2971" s="68"/>
      <c r="R2971" s="68"/>
      <c r="S2971" s="68"/>
      <c r="T2971" s="69"/>
      <c r="U2971" s="63"/>
      <c r="V2971" s="63"/>
      <c r="W2971" s="63"/>
      <c r="X2971" s="63"/>
      <c r="Y2971" s="63"/>
      <c r="Z2971" s="63"/>
      <c r="AA2971" s="63"/>
      <c r="AB2971" s="64"/>
    </row>
    <row r="2972" spans="1:28" s="71" customFormat="1" ht="23.5" customHeight="1" x14ac:dyDescent="0.35">
      <c r="A2972" s="62"/>
      <c r="B2972" s="63"/>
      <c r="C2972" s="64"/>
      <c r="D2972" s="64"/>
      <c r="E2972" s="64"/>
      <c r="F2972" s="64"/>
      <c r="G2972" s="72"/>
      <c r="H2972" s="63"/>
      <c r="I2972" s="64"/>
      <c r="J2972" s="63"/>
      <c r="K2972" s="64"/>
      <c r="L2972" s="64"/>
      <c r="M2972" s="100"/>
      <c r="N2972" s="100"/>
      <c r="O2972" s="66"/>
      <c r="P2972" s="67"/>
      <c r="Q2972" s="68"/>
      <c r="R2972" s="68"/>
      <c r="S2972" s="68"/>
      <c r="T2972" s="69"/>
      <c r="U2972" s="63"/>
      <c r="V2972" s="63"/>
      <c r="W2972" s="63"/>
      <c r="X2972" s="63"/>
      <c r="Y2972" s="63"/>
      <c r="Z2972" s="63"/>
      <c r="AA2972" s="63"/>
      <c r="AB2972" s="64"/>
    </row>
    <row r="2973" spans="1:28" s="71" customFormat="1" ht="23.5" customHeight="1" x14ac:dyDescent="0.35">
      <c r="A2973" s="62"/>
      <c r="B2973" s="63"/>
      <c r="C2973" s="64"/>
      <c r="D2973" s="64"/>
      <c r="E2973" s="64"/>
      <c r="F2973" s="64"/>
      <c r="G2973" s="72"/>
      <c r="H2973" s="63"/>
      <c r="I2973" s="64"/>
      <c r="J2973" s="63"/>
      <c r="K2973" s="64"/>
      <c r="L2973" s="64"/>
      <c r="M2973" s="100"/>
      <c r="N2973" s="100"/>
      <c r="O2973" s="66"/>
      <c r="P2973" s="67"/>
      <c r="Q2973" s="68"/>
      <c r="R2973" s="68"/>
      <c r="S2973" s="68"/>
      <c r="T2973" s="69"/>
      <c r="U2973" s="63"/>
      <c r="V2973" s="63"/>
      <c r="W2973" s="63"/>
      <c r="X2973" s="63"/>
      <c r="Y2973" s="63"/>
      <c r="Z2973" s="63"/>
      <c r="AA2973" s="63"/>
      <c r="AB2973" s="64"/>
    </row>
    <row r="2974" spans="1:28" s="71" customFormat="1" ht="23.5" customHeight="1" x14ac:dyDescent="0.35">
      <c r="A2974" s="62"/>
      <c r="B2974" s="63"/>
      <c r="C2974" s="64"/>
      <c r="D2974" s="64"/>
      <c r="E2974" s="64"/>
      <c r="F2974" s="64"/>
      <c r="G2974" s="72"/>
      <c r="H2974" s="63"/>
      <c r="I2974" s="64"/>
      <c r="J2974" s="63"/>
      <c r="K2974" s="64"/>
      <c r="L2974" s="64"/>
      <c r="M2974" s="100"/>
      <c r="N2974" s="100"/>
      <c r="O2974" s="66"/>
      <c r="P2974" s="67"/>
      <c r="Q2974" s="68"/>
      <c r="R2974" s="68"/>
      <c r="S2974" s="68"/>
      <c r="T2974" s="69"/>
      <c r="U2974" s="63"/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/>
      <c r="B2975" s="63"/>
      <c r="C2975" s="64"/>
      <c r="D2975" s="64"/>
      <c r="E2975" s="64"/>
      <c r="F2975" s="64"/>
      <c r="G2975" s="72"/>
      <c r="H2975" s="63"/>
      <c r="I2975" s="64"/>
      <c r="J2975" s="63"/>
      <c r="K2975" s="64"/>
      <c r="L2975" s="64"/>
      <c r="M2975" s="100"/>
      <c r="N2975" s="100"/>
      <c r="O2975" s="66"/>
      <c r="P2975" s="67"/>
      <c r="Q2975" s="68"/>
      <c r="R2975" s="68"/>
      <c r="S2975" s="68"/>
      <c r="T2975" s="69"/>
      <c r="U2975" s="63"/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/>
      <c r="B2976" s="63"/>
      <c r="C2976" s="64"/>
      <c r="D2976" s="64"/>
      <c r="E2976" s="64"/>
      <c r="F2976" s="64"/>
      <c r="G2976" s="72"/>
      <c r="H2976" s="63"/>
      <c r="I2976" s="64"/>
      <c r="J2976" s="63"/>
      <c r="K2976" s="64"/>
      <c r="L2976" s="64"/>
      <c r="M2976" s="100"/>
      <c r="N2976" s="100"/>
      <c r="O2976" s="66"/>
      <c r="P2976" s="67"/>
      <c r="Q2976" s="68"/>
      <c r="R2976" s="68"/>
      <c r="S2976" s="68"/>
      <c r="T2976" s="69"/>
      <c r="U2976" s="63"/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/>
      <c r="B2977" s="63"/>
      <c r="C2977" s="64"/>
      <c r="D2977" s="64"/>
      <c r="E2977" s="64"/>
      <c r="F2977" s="64"/>
      <c r="G2977" s="72"/>
      <c r="H2977" s="63"/>
      <c r="I2977" s="64"/>
      <c r="J2977" s="63"/>
      <c r="K2977" s="64"/>
      <c r="L2977" s="64"/>
      <c r="M2977" s="100"/>
      <c r="N2977" s="100"/>
      <c r="O2977" s="66"/>
      <c r="P2977" s="67"/>
      <c r="Q2977" s="68"/>
      <c r="R2977" s="68"/>
      <c r="S2977" s="68"/>
      <c r="T2977" s="69"/>
      <c r="U2977" s="63"/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/>
      <c r="B2978" s="63"/>
      <c r="C2978" s="64"/>
      <c r="D2978" s="64"/>
      <c r="E2978" s="64"/>
      <c r="F2978" s="64"/>
      <c r="G2978" s="72"/>
      <c r="H2978" s="63"/>
      <c r="I2978" s="64"/>
      <c r="J2978" s="63"/>
      <c r="K2978" s="64"/>
      <c r="L2978" s="64"/>
      <c r="M2978" s="100"/>
      <c r="N2978" s="100"/>
      <c r="O2978" s="66"/>
      <c r="P2978" s="67"/>
      <c r="Q2978" s="68"/>
      <c r="R2978" s="68"/>
      <c r="S2978" s="68"/>
      <c r="T2978" s="69"/>
      <c r="U2978" s="63"/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/>
      <c r="B2979" s="63"/>
      <c r="C2979" s="64"/>
      <c r="D2979" s="64"/>
      <c r="E2979" s="64"/>
      <c r="F2979" s="64"/>
      <c r="G2979" s="72"/>
      <c r="H2979" s="63"/>
      <c r="I2979" s="64"/>
      <c r="J2979" s="63"/>
      <c r="K2979" s="64"/>
      <c r="L2979" s="64"/>
      <c r="M2979" s="100"/>
      <c r="N2979" s="100"/>
      <c r="O2979" s="66"/>
      <c r="P2979" s="67"/>
      <c r="Q2979" s="68"/>
      <c r="R2979" s="68"/>
      <c r="S2979" s="68"/>
      <c r="T2979" s="69"/>
      <c r="U2979" s="63"/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/>
      <c r="B2980" s="63"/>
      <c r="C2980" s="64"/>
      <c r="D2980" s="64"/>
      <c r="E2980" s="64"/>
      <c r="F2980" s="64"/>
      <c r="G2980" s="72"/>
      <c r="H2980" s="63"/>
      <c r="I2980" s="64"/>
      <c r="J2980" s="63"/>
      <c r="K2980" s="64"/>
      <c r="L2980" s="64"/>
      <c r="M2980" s="100"/>
      <c r="N2980" s="100"/>
      <c r="O2980" s="66"/>
      <c r="P2980" s="67"/>
      <c r="Q2980" s="68"/>
      <c r="R2980" s="68"/>
      <c r="S2980" s="68"/>
      <c r="T2980" s="69"/>
      <c r="U2980" s="63"/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/>
      <c r="B2981" s="63"/>
      <c r="C2981" s="64"/>
      <c r="D2981" s="64"/>
      <c r="E2981" s="64"/>
      <c r="F2981" s="64"/>
      <c r="G2981" s="72"/>
      <c r="H2981" s="63"/>
      <c r="I2981" s="64"/>
      <c r="J2981" s="63"/>
      <c r="K2981" s="64"/>
      <c r="L2981" s="64"/>
      <c r="M2981" s="100"/>
      <c r="N2981" s="100"/>
      <c r="O2981" s="66"/>
      <c r="P2981" s="67"/>
      <c r="Q2981" s="68"/>
      <c r="R2981" s="68"/>
      <c r="S2981" s="68"/>
      <c r="T2981" s="69"/>
      <c r="U2981" s="63"/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/>
      <c r="B2982" s="63"/>
      <c r="C2982" s="64"/>
      <c r="D2982" s="64"/>
      <c r="E2982" s="64"/>
      <c r="F2982" s="64"/>
      <c r="G2982" s="72"/>
      <c r="H2982" s="63"/>
      <c r="I2982" s="64"/>
      <c r="J2982" s="63"/>
      <c r="K2982" s="64"/>
      <c r="L2982" s="64"/>
      <c r="M2982" s="100"/>
      <c r="N2982" s="100"/>
      <c r="O2982" s="66"/>
      <c r="P2982" s="67"/>
      <c r="Q2982" s="68"/>
      <c r="R2982" s="68"/>
      <c r="S2982" s="68"/>
      <c r="T2982" s="69"/>
      <c r="U2982" s="63"/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/>
      <c r="B2983" s="63"/>
      <c r="C2983" s="64"/>
      <c r="D2983" s="64"/>
      <c r="E2983" s="64"/>
      <c r="F2983" s="64"/>
      <c r="G2983" s="72"/>
      <c r="H2983" s="63"/>
      <c r="I2983" s="64"/>
      <c r="J2983" s="63"/>
      <c r="K2983" s="64"/>
      <c r="L2983" s="64"/>
      <c r="M2983" s="100"/>
      <c r="N2983" s="100"/>
      <c r="O2983" s="66"/>
      <c r="P2983" s="67"/>
      <c r="Q2983" s="68"/>
      <c r="R2983" s="68"/>
      <c r="S2983" s="68"/>
      <c r="T2983" s="69"/>
      <c r="U2983" s="63"/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/>
      <c r="B2984" s="63"/>
      <c r="C2984" s="64"/>
      <c r="D2984" s="64"/>
      <c r="E2984" s="64"/>
      <c r="F2984" s="64"/>
      <c r="G2984" s="72"/>
      <c r="H2984" s="63"/>
      <c r="I2984" s="64"/>
      <c r="J2984" s="63"/>
      <c r="K2984" s="64"/>
      <c r="L2984" s="64"/>
      <c r="M2984" s="100"/>
      <c r="N2984" s="100"/>
      <c r="O2984" s="66"/>
      <c r="P2984" s="67"/>
      <c r="Q2984" s="68"/>
      <c r="R2984" s="68"/>
      <c r="S2984" s="68"/>
      <c r="T2984" s="69"/>
      <c r="U2984" s="63"/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/>
      <c r="B2985" s="63"/>
      <c r="C2985" s="64"/>
      <c r="D2985" s="64"/>
      <c r="E2985" s="64"/>
      <c r="F2985" s="64"/>
      <c r="G2985" s="72"/>
      <c r="H2985" s="63"/>
      <c r="I2985" s="64"/>
      <c r="J2985" s="63"/>
      <c r="K2985" s="64"/>
      <c r="L2985" s="64"/>
      <c r="M2985" s="100"/>
      <c r="N2985" s="100"/>
      <c r="O2985" s="66"/>
      <c r="P2985" s="67"/>
      <c r="Q2985" s="68"/>
      <c r="R2985" s="68"/>
      <c r="S2985" s="68"/>
      <c r="T2985" s="69"/>
      <c r="U2985" s="63"/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/>
      <c r="B2986" s="63"/>
      <c r="C2986" s="64"/>
      <c r="D2986" s="64"/>
      <c r="E2986" s="64"/>
      <c r="F2986" s="64"/>
      <c r="G2986" s="72"/>
      <c r="H2986" s="63"/>
      <c r="I2986" s="64"/>
      <c r="J2986" s="63"/>
      <c r="K2986" s="64"/>
      <c r="L2986" s="64"/>
      <c r="M2986" s="100"/>
      <c r="N2986" s="100"/>
      <c r="O2986" s="66"/>
      <c r="P2986" s="67"/>
      <c r="Q2986" s="68"/>
      <c r="R2986" s="68"/>
      <c r="S2986" s="68"/>
      <c r="T2986" s="69"/>
      <c r="U2986" s="63"/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/>
      <c r="B2987" s="63"/>
      <c r="C2987" s="64"/>
      <c r="D2987" s="64"/>
      <c r="E2987" s="64"/>
      <c r="F2987" s="64"/>
      <c r="G2987" s="72"/>
      <c r="H2987" s="63"/>
      <c r="I2987" s="64"/>
      <c r="J2987" s="63"/>
      <c r="K2987" s="64"/>
      <c r="L2987" s="64"/>
      <c r="M2987" s="100"/>
      <c r="N2987" s="100"/>
      <c r="O2987" s="66"/>
      <c r="P2987" s="67"/>
      <c r="Q2987" s="68"/>
      <c r="R2987" s="68"/>
      <c r="S2987" s="68"/>
      <c r="T2987" s="69"/>
      <c r="U2987" s="63"/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/>
      <c r="B2988" s="63"/>
      <c r="C2988" s="64"/>
      <c r="D2988" s="64"/>
      <c r="E2988" s="64"/>
      <c r="F2988" s="64"/>
      <c r="G2988" s="72"/>
      <c r="H2988" s="63"/>
      <c r="I2988" s="64"/>
      <c r="J2988" s="63"/>
      <c r="K2988" s="64"/>
      <c r="L2988" s="64"/>
      <c r="M2988" s="100"/>
      <c r="N2988" s="100"/>
      <c r="O2988" s="66"/>
      <c r="P2988" s="67"/>
      <c r="Q2988" s="68"/>
      <c r="R2988" s="68"/>
      <c r="S2988" s="68"/>
      <c r="T2988" s="69"/>
      <c r="U2988" s="63"/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/>
      <c r="B2989" s="63"/>
      <c r="C2989" s="64"/>
      <c r="D2989" s="64"/>
      <c r="E2989" s="64"/>
      <c r="F2989" s="64"/>
      <c r="G2989" s="72"/>
      <c r="H2989" s="63"/>
      <c r="I2989" s="64"/>
      <c r="J2989" s="63"/>
      <c r="K2989" s="64"/>
      <c r="L2989" s="64"/>
      <c r="M2989" s="100"/>
      <c r="N2989" s="100"/>
      <c r="O2989" s="66"/>
      <c r="P2989" s="67"/>
      <c r="Q2989" s="68"/>
      <c r="R2989" s="68"/>
      <c r="S2989" s="68"/>
      <c r="T2989" s="69"/>
      <c r="U2989" s="63"/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/>
      <c r="B2990" s="63"/>
      <c r="C2990" s="64"/>
      <c r="D2990" s="64"/>
      <c r="E2990" s="64"/>
      <c r="F2990" s="64"/>
      <c r="G2990" s="72"/>
      <c r="H2990" s="63"/>
      <c r="I2990" s="64"/>
      <c r="J2990" s="63"/>
      <c r="K2990" s="64"/>
      <c r="L2990" s="64"/>
      <c r="M2990" s="100"/>
      <c r="N2990" s="100"/>
      <c r="O2990" s="66"/>
      <c r="P2990" s="67"/>
      <c r="Q2990" s="68"/>
      <c r="R2990" s="68"/>
      <c r="S2990" s="68"/>
      <c r="T2990" s="69"/>
      <c r="U2990" s="63"/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/>
      <c r="B2991" s="63"/>
      <c r="C2991" s="64"/>
      <c r="D2991" s="64"/>
      <c r="E2991" s="64"/>
      <c r="F2991" s="64"/>
      <c r="G2991" s="72"/>
      <c r="H2991" s="63"/>
      <c r="I2991" s="64"/>
      <c r="J2991" s="63"/>
      <c r="K2991" s="64"/>
      <c r="L2991" s="64"/>
      <c r="M2991" s="100"/>
      <c r="N2991" s="100"/>
      <c r="O2991" s="66"/>
      <c r="P2991" s="67"/>
      <c r="Q2991" s="68"/>
      <c r="R2991" s="68"/>
      <c r="S2991" s="68"/>
      <c r="T2991" s="69"/>
      <c r="U2991" s="63"/>
      <c r="V2991" s="63"/>
      <c r="W2991" s="63"/>
      <c r="X2991" s="63"/>
      <c r="Y2991" s="63"/>
      <c r="Z2991" s="63"/>
      <c r="AA2991" s="63"/>
      <c r="AB2991" s="64"/>
    </row>
    <row r="2992" spans="1:28" s="71" customFormat="1" ht="23.5" customHeight="1" x14ac:dyDescent="0.35">
      <c r="A2992" s="62"/>
      <c r="B2992" s="63"/>
      <c r="C2992" s="64"/>
      <c r="D2992" s="64"/>
      <c r="E2992" s="64"/>
      <c r="F2992" s="64"/>
      <c r="G2992" s="72"/>
      <c r="H2992" s="63"/>
      <c r="I2992" s="64"/>
      <c r="J2992" s="63"/>
      <c r="K2992" s="64"/>
      <c r="L2992" s="64"/>
      <c r="M2992" s="100"/>
      <c r="N2992" s="100"/>
      <c r="O2992" s="66"/>
      <c r="P2992" s="67"/>
      <c r="Q2992" s="68"/>
      <c r="R2992" s="68"/>
      <c r="S2992" s="68"/>
      <c r="T2992" s="69"/>
      <c r="U2992" s="63"/>
      <c r="V2992" s="63"/>
      <c r="W2992" s="63"/>
      <c r="X2992" s="63"/>
      <c r="Y2992" s="63"/>
      <c r="Z2992" s="63"/>
      <c r="AA2992" s="63"/>
      <c r="AB2992" s="64"/>
    </row>
    <row r="2993" spans="1:28" s="71" customFormat="1" ht="23.5" customHeight="1" x14ac:dyDescent="0.35">
      <c r="A2993" s="62"/>
      <c r="B2993" s="63"/>
      <c r="C2993" s="64"/>
      <c r="D2993" s="64"/>
      <c r="E2993" s="64"/>
      <c r="F2993" s="64"/>
      <c r="G2993" s="72"/>
      <c r="H2993" s="63"/>
      <c r="I2993" s="64"/>
      <c r="J2993" s="63"/>
      <c r="K2993" s="64"/>
      <c r="L2993" s="64"/>
      <c r="M2993" s="100"/>
      <c r="N2993" s="100"/>
      <c r="O2993" s="66"/>
      <c r="P2993" s="67"/>
      <c r="Q2993" s="68"/>
      <c r="R2993" s="68"/>
      <c r="S2993" s="68"/>
      <c r="T2993" s="69"/>
      <c r="U2993" s="63"/>
      <c r="V2993" s="63"/>
      <c r="W2993" s="63"/>
      <c r="X2993" s="63"/>
      <c r="Y2993" s="63"/>
      <c r="Z2993" s="63"/>
      <c r="AA2993" s="63"/>
      <c r="AB2993" s="64"/>
    </row>
    <row r="2994" spans="1:28" s="71" customFormat="1" ht="23.5" customHeight="1" x14ac:dyDescent="0.35">
      <c r="A2994" s="62"/>
      <c r="B2994" s="63"/>
      <c r="C2994" s="64"/>
      <c r="D2994" s="64"/>
      <c r="E2994" s="64"/>
      <c r="F2994" s="64"/>
      <c r="G2994" s="72"/>
      <c r="H2994" s="63"/>
      <c r="I2994" s="64"/>
      <c r="J2994" s="63"/>
      <c r="K2994" s="64"/>
      <c r="L2994" s="64"/>
      <c r="M2994" s="100"/>
      <c r="N2994" s="100"/>
      <c r="O2994" s="66"/>
      <c r="P2994" s="67"/>
      <c r="Q2994" s="68"/>
      <c r="R2994" s="68"/>
      <c r="S2994" s="68"/>
      <c r="T2994" s="69"/>
      <c r="U2994" s="63"/>
      <c r="V2994" s="63"/>
      <c r="W2994" s="63"/>
      <c r="X2994" s="63"/>
      <c r="Y2994" s="63"/>
      <c r="Z2994" s="63"/>
      <c r="AA2994" s="63"/>
      <c r="AB2994" s="64"/>
    </row>
    <row r="2995" spans="1:28" s="71" customFormat="1" ht="23.5" customHeight="1" x14ac:dyDescent="0.35">
      <c r="A2995" s="62"/>
      <c r="B2995" s="63"/>
      <c r="C2995" s="64"/>
      <c r="D2995" s="64"/>
      <c r="E2995" s="64"/>
      <c r="F2995" s="64"/>
      <c r="G2995" s="72"/>
      <c r="H2995" s="63"/>
      <c r="I2995" s="64"/>
      <c r="J2995" s="63"/>
      <c r="K2995" s="64"/>
      <c r="L2995" s="64"/>
      <c r="M2995" s="100"/>
      <c r="N2995" s="100"/>
      <c r="O2995" s="66"/>
      <c r="P2995" s="67"/>
      <c r="Q2995" s="68"/>
      <c r="R2995" s="68"/>
      <c r="S2995" s="68"/>
      <c r="T2995" s="69"/>
      <c r="U2995" s="63"/>
      <c r="V2995" s="63"/>
      <c r="W2995" s="63"/>
      <c r="X2995" s="63"/>
      <c r="Y2995" s="63"/>
      <c r="Z2995" s="63"/>
      <c r="AA2995" s="63"/>
      <c r="AB2995" s="64"/>
    </row>
    <row r="2996" spans="1:28" s="71" customFormat="1" ht="23.5" customHeight="1" x14ac:dyDescent="0.35">
      <c r="A2996" s="62"/>
      <c r="B2996" s="63"/>
      <c r="C2996" s="64"/>
      <c r="D2996" s="64"/>
      <c r="E2996" s="64"/>
      <c r="F2996" s="64"/>
      <c r="G2996" s="72"/>
      <c r="H2996" s="63"/>
      <c r="I2996" s="64"/>
      <c r="J2996" s="63"/>
      <c r="K2996" s="64"/>
      <c r="L2996" s="64"/>
      <c r="M2996" s="100"/>
      <c r="N2996" s="100"/>
      <c r="O2996" s="66"/>
      <c r="P2996" s="67"/>
      <c r="Q2996" s="68"/>
      <c r="R2996" s="68"/>
      <c r="S2996" s="68"/>
      <c r="T2996" s="69"/>
      <c r="U2996" s="63"/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/>
      <c r="B2997" s="63"/>
      <c r="C2997" s="64"/>
      <c r="D2997" s="64"/>
      <c r="E2997" s="64"/>
      <c r="F2997" s="64"/>
      <c r="G2997" s="72"/>
      <c r="H2997" s="63"/>
      <c r="I2997" s="64"/>
      <c r="J2997" s="63"/>
      <c r="K2997" s="64"/>
      <c r="L2997" s="64"/>
      <c r="M2997" s="100"/>
      <c r="N2997" s="100"/>
      <c r="O2997" s="66"/>
      <c r="P2997" s="67"/>
      <c r="Q2997" s="68"/>
      <c r="R2997" s="68"/>
      <c r="S2997" s="68"/>
      <c r="T2997" s="69"/>
      <c r="U2997" s="63"/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/>
      <c r="B2998" s="63"/>
      <c r="C2998" s="64"/>
      <c r="D2998" s="64"/>
      <c r="E2998" s="64"/>
      <c r="F2998" s="64"/>
      <c r="G2998" s="72"/>
      <c r="H2998" s="63"/>
      <c r="I2998" s="64"/>
      <c r="J2998" s="63"/>
      <c r="K2998" s="64"/>
      <c r="L2998" s="64"/>
      <c r="M2998" s="100"/>
      <c r="N2998" s="100"/>
      <c r="O2998" s="66"/>
      <c r="P2998" s="67"/>
      <c r="Q2998" s="68"/>
      <c r="R2998" s="68"/>
      <c r="S2998" s="68"/>
      <c r="T2998" s="69"/>
      <c r="U2998" s="63"/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/>
      <c r="B2999" s="63"/>
      <c r="C2999" s="64"/>
      <c r="D2999" s="64"/>
      <c r="E2999" s="64"/>
      <c r="F2999" s="64"/>
      <c r="G2999" s="72"/>
      <c r="H2999" s="63"/>
      <c r="I2999" s="64"/>
      <c r="J2999" s="63"/>
      <c r="K2999" s="64"/>
      <c r="L2999" s="64"/>
      <c r="M2999" s="100"/>
      <c r="N2999" s="100"/>
      <c r="O2999" s="66"/>
      <c r="P2999" s="67"/>
      <c r="Q2999" s="68"/>
      <c r="R2999" s="68"/>
      <c r="S2999" s="68"/>
      <c r="T2999" s="69"/>
      <c r="U2999" s="63"/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/>
      <c r="B3000" s="63"/>
      <c r="C3000" s="64"/>
      <c r="D3000" s="64"/>
      <c r="E3000" s="64"/>
      <c r="F3000" s="64"/>
      <c r="G3000" s="72"/>
      <c r="H3000" s="63"/>
      <c r="I3000" s="64"/>
      <c r="J3000" s="63"/>
      <c r="K3000" s="64"/>
      <c r="L3000" s="64"/>
      <c r="M3000" s="100"/>
      <c r="N3000" s="100"/>
      <c r="O3000" s="66"/>
      <c r="P3000" s="67"/>
      <c r="Q3000" s="68"/>
      <c r="R3000" s="68"/>
      <c r="S3000" s="68"/>
      <c r="T3000" s="69"/>
      <c r="U3000" s="63"/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/>
      <c r="B3001" s="63"/>
      <c r="C3001" s="64"/>
      <c r="D3001" s="64"/>
      <c r="E3001" s="64"/>
      <c r="F3001" s="64"/>
      <c r="G3001" s="72"/>
      <c r="H3001" s="63"/>
      <c r="I3001" s="64"/>
      <c r="J3001" s="63"/>
      <c r="K3001" s="64"/>
      <c r="L3001" s="64"/>
      <c r="M3001" s="100"/>
      <c r="N3001" s="100"/>
      <c r="O3001" s="66"/>
      <c r="P3001" s="67"/>
      <c r="Q3001" s="68"/>
      <c r="R3001" s="68"/>
      <c r="S3001" s="68"/>
      <c r="T3001" s="69"/>
      <c r="U3001" s="63"/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/>
      <c r="B3002" s="63"/>
      <c r="C3002" s="64"/>
      <c r="D3002" s="64"/>
      <c r="E3002" s="64"/>
      <c r="F3002" s="64"/>
      <c r="G3002" s="72"/>
      <c r="H3002" s="63"/>
      <c r="I3002" s="64"/>
      <c r="J3002" s="63"/>
      <c r="K3002" s="64"/>
      <c r="L3002" s="64"/>
      <c r="M3002" s="100"/>
      <c r="N3002" s="100"/>
      <c r="O3002" s="66"/>
      <c r="P3002" s="67"/>
      <c r="Q3002" s="68"/>
      <c r="R3002" s="68"/>
      <c r="S3002" s="68"/>
      <c r="T3002" s="69"/>
      <c r="U3002" s="63"/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/>
      <c r="B3003" s="63"/>
      <c r="C3003" s="64"/>
      <c r="D3003" s="64"/>
      <c r="E3003" s="64"/>
      <c r="F3003" s="64"/>
      <c r="G3003" s="72"/>
      <c r="H3003" s="63"/>
      <c r="I3003" s="64"/>
      <c r="J3003" s="63"/>
      <c r="K3003" s="64"/>
      <c r="L3003" s="64"/>
      <c r="M3003" s="100"/>
      <c r="N3003" s="100"/>
      <c r="O3003" s="66"/>
      <c r="P3003" s="67"/>
      <c r="Q3003" s="68"/>
      <c r="R3003" s="68"/>
      <c r="S3003" s="68"/>
      <c r="T3003" s="69"/>
      <c r="U3003" s="63"/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/>
      <c r="B3004" s="63"/>
      <c r="C3004" s="64"/>
      <c r="D3004" s="64"/>
      <c r="E3004" s="64"/>
      <c r="F3004" s="64"/>
      <c r="G3004" s="72"/>
      <c r="H3004" s="63"/>
      <c r="I3004" s="64"/>
      <c r="J3004" s="63"/>
      <c r="K3004" s="64"/>
      <c r="L3004" s="64"/>
      <c r="M3004" s="100"/>
      <c r="N3004" s="100"/>
      <c r="O3004" s="66"/>
      <c r="P3004" s="67"/>
      <c r="Q3004" s="68"/>
      <c r="R3004" s="68"/>
      <c r="S3004" s="68"/>
      <c r="T3004" s="69"/>
      <c r="U3004" s="63"/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/>
      <c r="B3005" s="63"/>
      <c r="C3005" s="64"/>
      <c r="D3005" s="64"/>
      <c r="E3005" s="64"/>
      <c r="F3005" s="64"/>
      <c r="G3005" s="72"/>
      <c r="H3005" s="63"/>
      <c r="I3005" s="64"/>
      <c r="J3005" s="63"/>
      <c r="K3005" s="64"/>
      <c r="L3005" s="64"/>
      <c r="M3005" s="100"/>
      <c r="N3005" s="100"/>
      <c r="O3005" s="66"/>
      <c r="P3005" s="67"/>
      <c r="Q3005" s="68"/>
      <c r="R3005" s="68"/>
      <c r="S3005" s="68"/>
      <c r="T3005" s="69"/>
      <c r="U3005" s="63"/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/>
      <c r="B3006" s="63"/>
      <c r="C3006" s="64"/>
      <c r="D3006" s="64"/>
      <c r="E3006" s="64"/>
      <c r="F3006" s="64"/>
      <c r="G3006" s="72"/>
      <c r="H3006" s="63"/>
      <c r="I3006" s="64"/>
      <c r="J3006" s="63"/>
      <c r="K3006" s="64"/>
      <c r="L3006" s="64"/>
      <c r="M3006" s="100"/>
      <c r="N3006" s="100"/>
      <c r="O3006" s="66"/>
      <c r="P3006" s="67"/>
      <c r="Q3006" s="68"/>
      <c r="R3006" s="68"/>
      <c r="S3006" s="68"/>
      <c r="T3006" s="69"/>
      <c r="U3006" s="63"/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/>
      <c r="B3007" s="63"/>
      <c r="C3007" s="64"/>
      <c r="D3007" s="64"/>
      <c r="E3007" s="64"/>
      <c r="F3007" s="64"/>
      <c r="G3007" s="72"/>
      <c r="H3007" s="63"/>
      <c r="I3007" s="64"/>
      <c r="J3007" s="63"/>
      <c r="K3007" s="64"/>
      <c r="L3007" s="64"/>
      <c r="M3007" s="100"/>
      <c r="N3007" s="100"/>
      <c r="O3007" s="66"/>
      <c r="P3007" s="67"/>
      <c r="Q3007" s="68"/>
      <c r="R3007" s="68"/>
      <c r="S3007" s="68"/>
      <c r="T3007" s="69"/>
      <c r="U3007" s="63"/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/>
      <c r="B3008" s="63"/>
      <c r="C3008" s="64"/>
      <c r="D3008" s="64"/>
      <c r="E3008" s="64"/>
      <c r="F3008" s="64"/>
      <c r="G3008" s="72"/>
      <c r="H3008" s="63"/>
      <c r="I3008" s="64"/>
      <c r="J3008" s="63"/>
      <c r="K3008" s="64"/>
      <c r="L3008" s="64"/>
      <c r="M3008" s="100"/>
      <c r="N3008" s="100"/>
      <c r="O3008" s="66"/>
      <c r="P3008" s="67"/>
      <c r="Q3008" s="68"/>
      <c r="R3008" s="68"/>
      <c r="S3008" s="68"/>
      <c r="T3008" s="69"/>
      <c r="U3008" s="63"/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/>
      <c r="B3009" s="63"/>
      <c r="C3009" s="64"/>
      <c r="D3009" s="64"/>
      <c r="E3009" s="64"/>
      <c r="F3009" s="64"/>
      <c r="G3009" s="72"/>
      <c r="H3009" s="63"/>
      <c r="I3009" s="64"/>
      <c r="J3009" s="63"/>
      <c r="K3009" s="64"/>
      <c r="L3009" s="64"/>
      <c r="M3009" s="100"/>
      <c r="N3009" s="100"/>
      <c r="O3009" s="66"/>
      <c r="P3009" s="67"/>
      <c r="Q3009" s="68"/>
      <c r="R3009" s="68"/>
      <c r="S3009" s="68"/>
      <c r="T3009" s="69"/>
      <c r="U3009" s="63"/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/>
      <c r="B3010" s="63"/>
      <c r="C3010" s="64"/>
      <c r="D3010" s="64"/>
      <c r="E3010" s="64"/>
      <c r="F3010" s="64"/>
      <c r="G3010" s="72"/>
      <c r="H3010" s="63"/>
      <c r="I3010" s="64"/>
      <c r="J3010" s="63"/>
      <c r="K3010" s="64"/>
      <c r="L3010" s="64"/>
      <c r="M3010" s="100"/>
      <c r="N3010" s="100"/>
      <c r="O3010" s="66"/>
      <c r="P3010" s="67"/>
      <c r="Q3010" s="68"/>
      <c r="R3010" s="68"/>
      <c r="S3010" s="68"/>
      <c r="T3010" s="69"/>
      <c r="U3010" s="63"/>
      <c r="V3010" s="63"/>
      <c r="W3010" s="63"/>
      <c r="X3010" s="63"/>
      <c r="Y3010" s="63"/>
      <c r="Z3010" s="63"/>
      <c r="AA3010" s="63"/>
      <c r="AB3010" s="64"/>
    </row>
    <row r="3011" spans="1:28" s="71" customFormat="1" ht="23.5" customHeight="1" x14ac:dyDescent="0.35">
      <c r="A3011" s="62"/>
      <c r="B3011" s="63"/>
      <c r="C3011" s="64"/>
      <c r="D3011" s="64"/>
      <c r="E3011" s="64"/>
      <c r="F3011" s="64"/>
      <c r="G3011" s="72"/>
      <c r="H3011" s="63"/>
      <c r="I3011" s="64"/>
      <c r="J3011" s="63"/>
      <c r="K3011" s="64"/>
      <c r="L3011" s="64"/>
      <c r="M3011" s="100"/>
      <c r="N3011" s="100"/>
      <c r="O3011" s="66"/>
      <c r="P3011" s="67"/>
      <c r="Q3011" s="68"/>
      <c r="R3011" s="68"/>
      <c r="S3011" s="68"/>
      <c r="T3011" s="69"/>
      <c r="U3011" s="63"/>
      <c r="V3011" s="63"/>
      <c r="W3011" s="63"/>
      <c r="X3011" s="63"/>
      <c r="Y3011" s="63"/>
      <c r="Z3011" s="63"/>
      <c r="AA3011" s="63"/>
      <c r="AB3011" s="64"/>
    </row>
    <row r="3012" spans="1:28" s="71" customFormat="1" ht="23.5" customHeight="1" x14ac:dyDescent="0.35">
      <c r="A3012" s="62"/>
      <c r="B3012" s="63"/>
      <c r="C3012" s="64"/>
      <c r="D3012" s="64"/>
      <c r="E3012" s="64"/>
      <c r="F3012" s="64"/>
      <c r="G3012" s="72"/>
      <c r="H3012" s="63"/>
      <c r="I3012" s="64"/>
      <c r="J3012" s="63"/>
      <c r="K3012" s="64"/>
      <c r="L3012" s="64"/>
      <c r="M3012" s="100"/>
      <c r="N3012" s="100"/>
      <c r="O3012" s="66"/>
      <c r="P3012" s="67"/>
      <c r="Q3012" s="68"/>
      <c r="R3012" s="68"/>
      <c r="S3012" s="68"/>
      <c r="T3012" s="69"/>
      <c r="U3012" s="63"/>
      <c r="V3012" s="63"/>
      <c r="W3012" s="63"/>
      <c r="X3012" s="63"/>
      <c r="Y3012" s="63"/>
      <c r="Z3012" s="63"/>
      <c r="AA3012" s="63"/>
      <c r="AB3012" s="64"/>
    </row>
    <row r="3013" spans="1:28" s="71" customFormat="1" ht="23.5" customHeight="1" x14ac:dyDescent="0.35">
      <c r="A3013" s="62"/>
      <c r="B3013" s="63"/>
      <c r="C3013" s="64"/>
      <c r="D3013" s="64"/>
      <c r="E3013" s="64"/>
      <c r="F3013" s="64"/>
      <c r="G3013" s="72"/>
      <c r="H3013" s="63"/>
      <c r="I3013" s="64"/>
      <c r="J3013" s="63"/>
      <c r="K3013" s="64"/>
      <c r="L3013" s="64"/>
      <c r="M3013" s="100"/>
      <c r="N3013" s="100"/>
      <c r="O3013" s="66"/>
      <c r="P3013" s="67"/>
      <c r="Q3013" s="68"/>
      <c r="R3013" s="68"/>
      <c r="S3013" s="68"/>
      <c r="T3013" s="69"/>
      <c r="U3013" s="63"/>
      <c r="V3013" s="63"/>
      <c r="W3013" s="63"/>
      <c r="X3013" s="63"/>
      <c r="Y3013" s="63"/>
      <c r="Z3013" s="63"/>
      <c r="AA3013" s="63"/>
      <c r="AB3013" s="64"/>
    </row>
    <row r="3014" spans="1:28" s="71" customFormat="1" ht="23.5" customHeight="1" x14ac:dyDescent="0.35">
      <c r="A3014" s="62"/>
      <c r="B3014" s="63"/>
      <c r="C3014" s="64"/>
      <c r="D3014" s="64"/>
      <c r="E3014" s="64"/>
      <c r="F3014" s="64"/>
      <c r="G3014" s="72"/>
      <c r="H3014" s="63"/>
      <c r="I3014" s="64"/>
      <c r="J3014" s="63"/>
      <c r="K3014" s="64"/>
      <c r="L3014" s="64"/>
      <c r="M3014" s="100"/>
      <c r="N3014" s="100"/>
      <c r="O3014" s="66"/>
      <c r="P3014" s="67"/>
      <c r="Q3014" s="68"/>
      <c r="R3014" s="68"/>
      <c r="S3014" s="68"/>
      <c r="T3014" s="69"/>
      <c r="U3014" s="63"/>
      <c r="V3014" s="63"/>
      <c r="W3014" s="63"/>
      <c r="X3014" s="63"/>
      <c r="Y3014" s="63"/>
      <c r="Z3014" s="63"/>
      <c r="AA3014" s="63"/>
      <c r="AB3014" s="64"/>
    </row>
    <row r="3015" spans="1:28" s="71" customFormat="1" ht="23.5" customHeight="1" x14ac:dyDescent="0.35">
      <c r="A3015" s="62"/>
      <c r="B3015" s="63"/>
      <c r="C3015" s="64"/>
      <c r="D3015" s="64"/>
      <c r="E3015" s="64"/>
      <c r="F3015" s="64"/>
      <c r="G3015" s="72"/>
      <c r="H3015" s="63"/>
      <c r="I3015" s="64"/>
      <c r="J3015" s="63"/>
      <c r="K3015" s="64"/>
      <c r="L3015" s="64"/>
      <c r="M3015" s="100"/>
      <c r="N3015" s="100"/>
      <c r="O3015" s="66"/>
      <c r="P3015" s="67"/>
      <c r="Q3015" s="68"/>
      <c r="R3015" s="68"/>
      <c r="S3015" s="68"/>
      <c r="T3015" s="69"/>
      <c r="U3015" s="63"/>
      <c r="V3015" s="63"/>
      <c r="W3015" s="63"/>
      <c r="X3015" s="63"/>
      <c r="Y3015" s="63"/>
      <c r="Z3015" s="63"/>
      <c r="AA3015" s="63"/>
      <c r="AB3015" s="64"/>
    </row>
    <row r="3016" spans="1:28" s="71" customFormat="1" ht="23.5" customHeight="1" x14ac:dyDescent="0.35">
      <c r="A3016" s="62"/>
      <c r="B3016" s="63"/>
      <c r="C3016" s="64"/>
      <c r="D3016" s="64"/>
      <c r="E3016" s="64"/>
      <c r="F3016" s="64"/>
      <c r="G3016" s="72"/>
      <c r="H3016" s="63"/>
      <c r="I3016" s="64"/>
      <c r="J3016" s="63"/>
      <c r="K3016" s="64"/>
      <c r="L3016" s="64"/>
      <c r="M3016" s="100"/>
      <c r="N3016" s="100"/>
      <c r="O3016" s="66"/>
      <c r="P3016" s="67"/>
      <c r="Q3016" s="68"/>
      <c r="R3016" s="68"/>
      <c r="S3016" s="68"/>
      <c r="T3016" s="69"/>
      <c r="U3016" s="63"/>
      <c r="V3016" s="63"/>
      <c r="W3016" s="63"/>
      <c r="X3016" s="63"/>
      <c r="Y3016" s="63"/>
      <c r="Z3016" s="63"/>
      <c r="AA3016" s="63"/>
      <c r="AB3016" s="64"/>
    </row>
    <row r="3017" spans="1:28" s="71" customFormat="1" ht="23.5" customHeight="1" x14ac:dyDescent="0.35">
      <c r="A3017" s="62"/>
      <c r="B3017" s="63"/>
      <c r="C3017" s="64"/>
      <c r="D3017" s="64"/>
      <c r="E3017" s="64"/>
      <c r="F3017" s="64"/>
      <c r="G3017" s="72"/>
      <c r="H3017" s="63"/>
      <c r="I3017" s="64"/>
      <c r="J3017" s="63"/>
      <c r="K3017" s="64"/>
      <c r="L3017" s="64"/>
      <c r="M3017" s="100"/>
      <c r="N3017" s="100"/>
      <c r="O3017" s="66"/>
      <c r="P3017" s="67"/>
      <c r="Q3017" s="68"/>
      <c r="R3017" s="68"/>
      <c r="S3017" s="68"/>
      <c r="T3017" s="69"/>
      <c r="U3017" s="63"/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/>
      <c r="B3018" s="63"/>
      <c r="C3018" s="64"/>
      <c r="D3018" s="64"/>
      <c r="E3018" s="64"/>
      <c r="F3018" s="64"/>
      <c r="G3018" s="72"/>
      <c r="H3018" s="63"/>
      <c r="I3018" s="64"/>
      <c r="J3018" s="63"/>
      <c r="K3018" s="64"/>
      <c r="L3018" s="64"/>
      <c r="M3018" s="100"/>
      <c r="N3018" s="100"/>
      <c r="O3018" s="66"/>
      <c r="P3018" s="67"/>
      <c r="Q3018" s="68"/>
      <c r="R3018" s="68"/>
      <c r="S3018" s="68"/>
      <c r="T3018" s="69"/>
      <c r="U3018" s="63"/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/>
      <c r="B3019" s="63"/>
      <c r="C3019" s="64"/>
      <c r="D3019" s="64"/>
      <c r="E3019" s="64"/>
      <c r="F3019" s="64"/>
      <c r="G3019" s="72"/>
      <c r="H3019" s="63"/>
      <c r="I3019" s="64"/>
      <c r="J3019" s="63"/>
      <c r="K3019" s="64"/>
      <c r="L3019" s="64"/>
      <c r="M3019" s="100"/>
      <c r="N3019" s="100"/>
      <c r="O3019" s="66"/>
      <c r="P3019" s="67"/>
      <c r="Q3019" s="68"/>
      <c r="R3019" s="68"/>
      <c r="S3019" s="68"/>
      <c r="T3019" s="69"/>
      <c r="U3019" s="63"/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/>
      <c r="B3020" s="63"/>
      <c r="C3020" s="64"/>
      <c r="D3020" s="64"/>
      <c r="E3020" s="64"/>
      <c r="F3020" s="64"/>
      <c r="G3020" s="72"/>
      <c r="H3020" s="63"/>
      <c r="I3020" s="64"/>
      <c r="J3020" s="63"/>
      <c r="K3020" s="64"/>
      <c r="L3020" s="64"/>
      <c r="M3020" s="100"/>
      <c r="N3020" s="100"/>
      <c r="O3020" s="66"/>
      <c r="P3020" s="67"/>
      <c r="Q3020" s="68"/>
      <c r="R3020" s="68"/>
      <c r="S3020" s="68"/>
      <c r="T3020" s="69"/>
      <c r="U3020" s="63"/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/>
      <c r="B3021" s="63"/>
      <c r="C3021" s="64"/>
      <c r="D3021" s="64"/>
      <c r="E3021" s="64"/>
      <c r="F3021" s="64"/>
      <c r="G3021" s="72"/>
      <c r="H3021" s="63"/>
      <c r="I3021" s="64"/>
      <c r="J3021" s="63"/>
      <c r="K3021" s="64"/>
      <c r="L3021" s="64"/>
      <c r="M3021" s="100"/>
      <c r="N3021" s="100"/>
      <c r="O3021" s="66"/>
      <c r="P3021" s="67"/>
      <c r="Q3021" s="68"/>
      <c r="R3021" s="68"/>
      <c r="S3021" s="68"/>
      <c r="T3021" s="69"/>
      <c r="U3021" s="63"/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/>
      <c r="B3022" s="63"/>
      <c r="C3022" s="64"/>
      <c r="D3022" s="64"/>
      <c r="E3022" s="64"/>
      <c r="F3022" s="64"/>
      <c r="G3022" s="72"/>
      <c r="H3022" s="63"/>
      <c r="I3022" s="64"/>
      <c r="J3022" s="63"/>
      <c r="K3022" s="64"/>
      <c r="L3022" s="64"/>
      <c r="M3022" s="100"/>
      <c r="N3022" s="100"/>
      <c r="O3022" s="66"/>
      <c r="P3022" s="67"/>
      <c r="Q3022" s="68"/>
      <c r="R3022" s="68"/>
      <c r="S3022" s="68"/>
      <c r="T3022" s="69"/>
      <c r="U3022" s="63"/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/>
      <c r="B3023" s="63"/>
      <c r="C3023" s="64"/>
      <c r="D3023" s="64"/>
      <c r="E3023" s="64"/>
      <c r="F3023" s="64"/>
      <c r="G3023" s="72"/>
      <c r="H3023" s="63"/>
      <c r="I3023" s="64"/>
      <c r="J3023" s="63"/>
      <c r="K3023" s="64"/>
      <c r="L3023" s="64"/>
      <c r="M3023" s="100"/>
      <c r="N3023" s="100"/>
      <c r="O3023" s="66"/>
      <c r="P3023" s="67"/>
      <c r="Q3023" s="68"/>
      <c r="R3023" s="68"/>
      <c r="S3023" s="68"/>
      <c r="T3023" s="69"/>
      <c r="U3023" s="63"/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/>
      <c r="B3024" s="63"/>
      <c r="C3024" s="64"/>
      <c r="D3024" s="64"/>
      <c r="E3024" s="64"/>
      <c r="F3024" s="64"/>
      <c r="G3024" s="72"/>
      <c r="H3024" s="63"/>
      <c r="I3024" s="64"/>
      <c r="J3024" s="63"/>
      <c r="K3024" s="64"/>
      <c r="L3024" s="64"/>
      <c r="M3024" s="100"/>
      <c r="N3024" s="100"/>
      <c r="O3024" s="66"/>
      <c r="P3024" s="67"/>
      <c r="Q3024" s="68"/>
      <c r="R3024" s="68"/>
      <c r="S3024" s="68"/>
      <c r="T3024" s="69"/>
      <c r="U3024" s="63"/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/>
      <c r="B3025" s="63"/>
      <c r="C3025" s="64"/>
      <c r="D3025" s="64"/>
      <c r="E3025" s="64"/>
      <c r="F3025" s="64"/>
      <c r="G3025" s="72"/>
      <c r="H3025" s="63"/>
      <c r="I3025" s="64"/>
      <c r="J3025" s="63"/>
      <c r="K3025" s="64"/>
      <c r="L3025" s="64"/>
      <c r="M3025" s="100"/>
      <c r="N3025" s="100"/>
      <c r="O3025" s="66"/>
      <c r="P3025" s="67"/>
      <c r="Q3025" s="68"/>
      <c r="R3025" s="68"/>
      <c r="S3025" s="68"/>
      <c r="T3025" s="69"/>
      <c r="U3025" s="63"/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/>
      <c r="B3026" s="63"/>
      <c r="C3026" s="64"/>
      <c r="D3026" s="64"/>
      <c r="E3026" s="64"/>
      <c r="F3026" s="64"/>
      <c r="G3026" s="72"/>
      <c r="H3026" s="63"/>
      <c r="I3026" s="64"/>
      <c r="J3026" s="63"/>
      <c r="K3026" s="64"/>
      <c r="L3026" s="64"/>
      <c r="M3026" s="100"/>
      <c r="N3026" s="100"/>
      <c r="O3026" s="66"/>
      <c r="P3026" s="67"/>
      <c r="Q3026" s="68"/>
      <c r="R3026" s="68"/>
      <c r="S3026" s="68"/>
      <c r="T3026" s="69"/>
      <c r="U3026" s="63"/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/>
      <c r="B3027" s="63"/>
      <c r="C3027" s="64"/>
      <c r="D3027" s="64"/>
      <c r="E3027" s="64"/>
      <c r="F3027" s="64"/>
      <c r="G3027" s="72"/>
      <c r="H3027" s="63"/>
      <c r="I3027" s="64"/>
      <c r="J3027" s="63"/>
      <c r="K3027" s="64"/>
      <c r="L3027" s="64"/>
      <c r="M3027" s="100"/>
      <c r="N3027" s="100"/>
      <c r="O3027" s="66"/>
      <c r="P3027" s="67"/>
      <c r="Q3027" s="68"/>
      <c r="R3027" s="68"/>
      <c r="S3027" s="68"/>
      <c r="T3027" s="69"/>
      <c r="U3027" s="63"/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/>
      <c r="B3028" s="63"/>
      <c r="C3028" s="64"/>
      <c r="D3028" s="64"/>
      <c r="E3028" s="64"/>
      <c r="F3028" s="64"/>
      <c r="G3028" s="72"/>
      <c r="H3028" s="63"/>
      <c r="I3028" s="64"/>
      <c r="J3028" s="63"/>
      <c r="K3028" s="64"/>
      <c r="L3028" s="64"/>
      <c r="M3028" s="100"/>
      <c r="N3028" s="100"/>
      <c r="O3028" s="66"/>
      <c r="P3028" s="67"/>
      <c r="Q3028" s="68"/>
      <c r="R3028" s="68"/>
      <c r="S3028" s="68"/>
      <c r="T3028" s="69"/>
      <c r="U3028" s="63"/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/>
      <c r="B3029" s="63"/>
      <c r="C3029" s="64"/>
      <c r="D3029" s="64"/>
      <c r="E3029" s="64"/>
      <c r="F3029" s="64"/>
      <c r="G3029" s="72"/>
      <c r="H3029" s="63"/>
      <c r="I3029" s="64"/>
      <c r="J3029" s="63"/>
      <c r="K3029" s="64"/>
      <c r="L3029" s="64"/>
      <c r="M3029" s="100"/>
      <c r="N3029" s="100"/>
      <c r="O3029" s="66"/>
      <c r="P3029" s="67"/>
      <c r="Q3029" s="68"/>
      <c r="R3029" s="68"/>
      <c r="S3029" s="68"/>
      <c r="T3029" s="69"/>
      <c r="U3029" s="63"/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/>
      <c r="B3030" s="63"/>
      <c r="C3030" s="64"/>
      <c r="D3030" s="64"/>
      <c r="E3030" s="64"/>
      <c r="F3030" s="64"/>
      <c r="G3030" s="72"/>
      <c r="H3030" s="63"/>
      <c r="I3030" s="64"/>
      <c r="J3030" s="63"/>
      <c r="K3030" s="64"/>
      <c r="L3030" s="64"/>
      <c r="M3030" s="100"/>
      <c r="N3030" s="100"/>
      <c r="O3030" s="66"/>
      <c r="P3030" s="67"/>
      <c r="Q3030" s="68"/>
      <c r="R3030" s="68"/>
      <c r="S3030" s="68"/>
      <c r="T3030" s="69"/>
      <c r="U3030" s="63"/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/>
      <c r="B3031" s="63"/>
      <c r="C3031" s="64"/>
      <c r="D3031" s="64"/>
      <c r="E3031" s="64"/>
      <c r="F3031" s="64"/>
      <c r="G3031" s="72"/>
      <c r="H3031" s="63"/>
      <c r="I3031" s="64"/>
      <c r="J3031" s="63"/>
      <c r="K3031" s="64"/>
      <c r="L3031" s="64"/>
      <c r="M3031" s="100"/>
      <c r="N3031" s="100"/>
      <c r="O3031" s="66"/>
      <c r="P3031" s="67"/>
      <c r="Q3031" s="68"/>
      <c r="R3031" s="68"/>
      <c r="S3031" s="68"/>
      <c r="T3031" s="69"/>
      <c r="U3031" s="63"/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/>
      <c r="B3032" s="63"/>
      <c r="C3032" s="64"/>
      <c r="D3032" s="64"/>
      <c r="E3032" s="64"/>
      <c r="F3032" s="64"/>
      <c r="G3032" s="72"/>
      <c r="H3032" s="63"/>
      <c r="I3032" s="64"/>
      <c r="J3032" s="63"/>
      <c r="K3032" s="64"/>
      <c r="L3032" s="64"/>
      <c r="M3032" s="100"/>
      <c r="N3032" s="100"/>
      <c r="O3032" s="66"/>
      <c r="P3032" s="67"/>
      <c r="Q3032" s="68"/>
      <c r="R3032" s="68"/>
      <c r="S3032" s="68"/>
      <c r="T3032" s="69"/>
      <c r="U3032" s="63"/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/>
      <c r="B3033" s="63"/>
      <c r="C3033" s="64"/>
      <c r="D3033" s="64"/>
      <c r="E3033" s="64"/>
      <c r="F3033" s="64"/>
      <c r="G3033" s="72"/>
      <c r="H3033" s="63"/>
      <c r="I3033" s="64"/>
      <c r="J3033" s="63"/>
      <c r="K3033" s="64"/>
      <c r="L3033" s="64"/>
      <c r="M3033" s="100"/>
      <c r="N3033" s="100"/>
      <c r="O3033" s="66"/>
      <c r="P3033" s="67"/>
      <c r="Q3033" s="68"/>
      <c r="R3033" s="68"/>
      <c r="S3033" s="68"/>
      <c r="T3033" s="69"/>
      <c r="U3033" s="63"/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/>
      <c r="B3034" s="63"/>
      <c r="C3034" s="64"/>
      <c r="D3034" s="64"/>
      <c r="E3034" s="64"/>
      <c r="F3034" s="64"/>
      <c r="G3034" s="72"/>
      <c r="H3034" s="63"/>
      <c r="I3034" s="64"/>
      <c r="J3034" s="63"/>
      <c r="K3034" s="64"/>
      <c r="L3034" s="64"/>
      <c r="M3034" s="100"/>
      <c r="N3034" s="100"/>
      <c r="O3034" s="66"/>
      <c r="P3034" s="67"/>
      <c r="Q3034" s="68"/>
      <c r="R3034" s="68"/>
      <c r="S3034" s="68"/>
      <c r="T3034" s="69"/>
      <c r="U3034" s="63"/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/>
      <c r="B3035" s="63"/>
      <c r="C3035" s="64"/>
      <c r="D3035" s="64"/>
      <c r="E3035" s="64"/>
      <c r="F3035" s="64"/>
      <c r="G3035" s="72"/>
      <c r="H3035" s="63"/>
      <c r="I3035" s="64"/>
      <c r="J3035" s="63"/>
      <c r="K3035" s="64"/>
      <c r="L3035" s="64"/>
      <c r="M3035" s="100"/>
      <c r="N3035" s="100"/>
      <c r="O3035" s="66"/>
      <c r="P3035" s="67"/>
      <c r="Q3035" s="68"/>
      <c r="R3035" s="68"/>
      <c r="S3035" s="68"/>
      <c r="T3035" s="69"/>
      <c r="U3035" s="63"/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/>
      <c r="B3036" s="63"/>
      <c r="C3036" s="64"/>
      <c r="D3036" s="64"/>
      <c r="E3036" s="64"/>
      <c r="F3036" s="64"/>
      <c r="G3036" s="72"/>
      <c r="H3036" s="63"/>
      <c r="I3036" s="64"/>
      <c r="J3036" s="63"/>
      <c r="K3036" s="64"/>
      <c r="L3036" s="64"/>
      <c r="M3036" s="100"/>
      <c r="N3036" s="100"/>
      <c r="O3036" s="66"/>
      <c r="P3036" s="67"/>
      <c r="Q3036" s="68"/>
      <c r="R3036" s="68"/>
      <c r="S3036" s="68"/>
      <c r="T3036" s="69"/>
      <c r="U3036" s="63"/>
      <c r="V3036" s="63"/>
      <c r="W3036" s="63"/>
      <c r="X3036" s="63"/>
      <c r="Y3036" s="63"/>
      <c r="Z3036" s="63"/>
      <c r="AA3036" s="63"/>
      <c r="AB3036" s="64"/>
    </row>
    <row r="3037" spans="1:28" s="71" customFormat="1" ht="23.5" customHeight="1" x14ac:dyDescent="0.35">
      <c r="A3037" s="62"/>
      <c r="B3037" s="63"/>
      <c r="C3037" s="64"/>
      <c r="D3037" s="64"/>
      <c r="E3037" s="64"/>
      <c r="F3037" s="64"/>
      <c r="G3037" s="72"/>
      <c r="H3037" s="63"/>
      <c r="I3037" s="64"/>
      <c r="J3037" s="63"/>
      <c r="K3037" s="64"/>
      <c r="L3037" s="64"/>
      <c r="M3037" s="100"/>
      <c r="N3037" s="100"/>
      <c r="O3037" s="66"/>
      <c r="P3037" s="67"/>
      <c r="Q3037" s="68"/>
      <c r="R3037" s="68"/>
      <c r="S3037" s="68"/>
      <c r="T3037" s="69"/>
      <c r="U3037" s="63"/>
      <c r="V3037" s="63"/>
      <c r="W3037" s="63"/>
      <c r="X3037" s="63"/>
      <c r="Y3037" s="63"/>
      <c r="Z3037" s="63"/>
      <c r="AA3037" s="63"/>
      <c r="AB3037" s="64"/>
    </row>
    <row r="3038" spans="1:28" s="71" customFormat="1" ht="23.5" customHeight="1" x14ac:dyDescent="0.35">
      <c r="A3038" s="62"/>
      <c r="B3038" s="63"/>
      <c r="C3038" s="64"/>
      <c r="D3038" s="64"/>
      <c r="E3038" s="64"/>
      <c r="F3038" s="64"/>
      <c r="G3038" s="72"/>
      <c r="H3038" s="63"/>
      <c r="I3038" s="64"/>
      <c r="J3038" s="63"/>
      <c r="K3038" s="64"/>
      <c r="L3038" s="64"/>
      <c r="M3038" s="100"/>
      <c r="N3038" s="100"/>
      <c r="O3038" s="66"/>
      <c r="P3038" s="67"/>
      <c r="Q3038" s="68"/>
      <c r="R3038" s="68"/>
      <c r="S3038" s="68"/>
      <c r="T3038" s="69"/>
      <c r="U3038" s="63"/>
      <c r="V3038" s="63"/>
      <c r="W3038" s="63"/>
      <c r="X3038" s="63"/>
      <c r="Y3038" s="63"/>
      <c r="Z3038" s="63"/>
      <c r="AA3038" s="63"/>
      <c r="AB3038" s="64"/>
    </row>
    <row r="3039" spans="1:28" s="71" customFormat="1" ht="23.5" customHeight="1" x14ac:dyDescent="0.35">
      <c r="A3039" s="62"/>
      <c r="B3039" s="63"/>
      <c r="C3039" s="64"/>
      <c r="D3039" s="64"/>
      <c r="E3039" s="64"/>
      <c r="F3039" s="64"/>
      <c r="G3039" s="72"/>
      <c r="H3039" s="63"/>
      <c r="I3039" s="64"/>
      <c r="J3039" s="63"/>
      <c r="K3039" s="64"/>
      <c r="L3039" s="64"/>
      <c r="M3039" s="100"/>
      <c r="N3039" s="100"/>
      <c r="O3039" s="66"/>
      <c r="P3039" s="67"/>
      <c r="Q3039" s="68"/>
      <c r="R3039" s="68"/>
      <c r="S3039" s="68"/>
      <c r="T3039" s="69"/>
      <c r="U3039" s="63"/>
      <c r="V3039" s="63"/>
      <c r="W3039" s="63"/>
      <c r="X3039" s="63"/>
      <c r="Y3039" s="63"/>
      <c r="Z3039" s="63"/>
      <c r="AA3039" s="63"/>
      <c r="AB3039" s="64"/>
    </row>
    <row r="3040" spans="1:28" s="71" customFormat="1" ht="23.5" customHeight="1" x14ac:dyDescent="0.35">
      <c r="A3040" s="62"/>
      <c r="B3040" s="63"/>
      <c r="C3040" s="64"/>
      <c r="D3040" s="64"/>
      <c r="E3040" s="64"/>
      <c r="F3040" s="64"/>
      <c r="G3040" s="72"/>
      <c r="H3040" s="63"/>
      <c r="I3040" s="64"/>
      <c r="J3040" s="63"/>
      <c r="K3040" s="64"/>
      <c r="L3040" s="64"/>
      <c r="M3040" s="100"/>
      <c r="N3040" s="100"/>
      <c r="O3040" s="66"/>
      <c r="P3040" s="67"/>
      <c r="Q3040" s="68"/>
      <c r="R3040" s="68"/>
      <c r="S3040" s="68"/>
      <c r="T3040" s="69"/>
      <c r="U3040" s="63"/>
      <c r="V3040" s="63"/>
      <c r="W3040" s="63"/>
      <c r="X3040" s="63"/>
      <c r="Y3040" s="63"/>
      <c r="Z3040" s="63"/>
      <c r="AA3040" s="63"/>
      <c r="AB3040" s="64"/>
    </row>
    <row r="3041" spans="1:28" s="71" customFormat="1" ht="23.5" customHeight="1" x14ac:dyDescent="0.35">
      <c r="A3041" s="62"/>
      <c r="B3041" s="63"/>
      <c r="C3041" s="64"/>
      <c r="D3041" s="64"/>
      <c r="E3041" s="64"/>
      <c r="F3041" s="64"/>
      <c r="G3041" s="72"/>
      <c r="H3041" s="63"/>
      <c r="I3041" s="64"/>
      <c r="J3041" s="63"/>
      <c r="K3041" s="64"/>
      <c r="L3041" s="64"/>
      <c r="M3041" s="100"/>
      <c r="N3041" s="100"/>
      <c r="O3041" s="66"/>
      <c r="P3041" s="67"/>
      <c r="Q3041" s="68"/>
      <c r="R3041" s="68"/>
      <c r="S3041" s="68"/>
      <c r="T3041" s="69"/>
      <c r="U3041" s="63"/>
      <c r="V3041" s="63"/>
      <c r="W3041" s="63"/>
      <c r="X3041" s="63"/>
      <c r="Y3041" s="63"/>
      <c r="Z3041" s="63"/>
      <c r="AA3041" s="63"/>
      <c r="AB3041" s="64"/>
    </row>
    <row r="3042" spans="1:28" s="71" customFormat="1" ht="23.5" customHeight="1" x14ac:dyDescent="0.35">
      <c r="A3042" s="62"/>
      <c r="B3042" s="63"/>
      <c r="C3042" s="64"/>
      <c r="D3042" s="64"/>
      <c r="E3042" s="64"/>
      <c r="F3042" s="64"/>
      <c r="G3042" s="72"/>
      <c r="H3042" s="63"/>
      <c r="I3042" s="64"/>
      <c r="J3042" s="63"/>
      <c r="K3042" s="64"/>
      <c r="L3042" s="64"/>
      <c r="M3042" s="100"/>
      <c r="N3042" s="100"/>
      <c r="O3042" s="66"/>
      <c r="P3042" s="67"/>
      <c r="Q3042" s="68"/>
      <c r="R3042" s="68"/>
      <c r="S3042" s="68"/>
      <c r="T3042" s="69"/>
      <c r="U3042" s="63"/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/>
      <c r="B3043" s="63"/>
      <c r="C3043" s="64"/>
      <c r="D3043" s="64"/>
      <c r="E3043" s="64"/>
      <c r="F3043" s="64"/>
      <c r="G3043" s="72"/>
      <c r="H3043" s="63"/>
      <c r="I3043" s="64"/>
      <c r="J3043" s="63"/>
      <c r="K3043" s="64"/>
      <c r="L3043" s="64"/>
      <c r="M3043" s="100"/>
      <c r="N3043" s="100"/>
      <c r="O3043" s="66"/>
      <c r="P3043" s="67"/>
      <c r="Q3043" s="68"/>
      <c r="R3043" s="68"/>
      <c r="S3043" s="68"/>
      <c r="T3043" s="69"/>
      <c r="U3043" s="63"/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/>
      <c r="B3044" s="63"/>
      <c r="C3044" s="64"/>
      <c r="D3044" s="64"/>
      <c r="E3044" s="64"/>
      <c r="F3044" s="64"/>
      <c r="G3044" s="72"/>
      <c r="H3044" s="63"/>
      <c r="I3044" s="64"/>
      <c r="J3044" s="63"/>
      <c r="K3044" s="64"/>
      <c r="L3044" s="64"/>
      <c r="M3044" s="100"/>
      <c r="N3044" s="100"/>
      <c r="O3044" s="66"/>
      <c r="P3044" s="67"/>
      <c r="Q3044" s="68"/>
      <c r="R3044" s="68"/>
      <c r="S3044" s="68"/>
      <c r="T3044" s="69"/>
      <c r="U3044" s="63"/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/>
      <c r="B3045" s="63"/>
      <c r="C3045" s="64"/>
      <c r="D3045" s="64"/>
      <c r="E3045" s="64"/>
      <c r="F3045" s="64"/>
      <c r="G3045" s="72"/>
      <c r="H3045" s="63"/>
      <c r="I3045" s="64"/>
      <c r="J3045" s="63"/>
      <c r="K3045" s="64"/>
      <c r="L3045" s="64"/>
      <c r="M3045" s="100"/>
      <c r="N3045" s="100"/>
      <c r="O3045" s="66"/>
      <c r="P3045" s="67"/>
      <c r="Q3045" s="68"/>
      <c r="R3045" s="68"/>
      <c r="S3045" s="68"/>
      <c r="T3045" s="69"/>
      <c r="U3045" s="63"/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/>
      <c r="B3046" s="63"/>
      <c r="C3046" s="64"/>
      <c r="D3046" s="64"/>
      <c r="E3046" s="64"/>
      <c r="F3046" s="64"/>
      <c r="G3046" s="72"/>
      <c r="H3046" s="63"/>
      <c r="I3046" s="64"/>
      <c r="J3046" s="63"/>
      <c r="K3046" s="64"/>
      <c r="L3046" s="64"/>
      <c r="M3046" s="100"/>
      <c r="N3046" s="100"/>
      <c r="O3046" s="66"/>
      <c r="P3046" s="67"/>
      <c r="Q3046" s="68"/>
      <c r="R3046" s="68"/>
      <c r="S3046" s="68"/>
      <c r="T3046" s="69"/>
      <c r="U3046" s="63"/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/>
      <c r="B3047" s="63"/>
      <c r="C3047" s="64"/>
      <c r="D3047" s="64"/>
      <c r="E3047" s="64"/>
      <c r="F3047" s="64"/>
      <c r="G3047" s="72"/>
      <c r="H3047" s="63"/>
      <c r="I3047" s="64"/>
      <c r="J3047" s="63"/>
      <c r="K3047" s="64"/>
      <c r="L3047" s="64"/>
      <c r="M3047" s="100"/>
      <c r="N3047" s="100"/>
      <c r="O3047" s="66"/>
      <c r="P3047" s="67"/>
      <c r="Q3047" s="68"/>
      <c r="R3047" s="68"/>
      <c r="S3047" s="68"/>
      <c r="T3047" s="69"/>
      <c r="U3047" s="63"/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/>
      <c r="B3048" s="63"/>
      <c r="C3048" s="64"/>
      <c r="D3048" s="64"/>
      <c r="E3048" s="64"/>
      <c r="F3048" s="64"/>
      <c r="G3048" s="72"/>
      <c r="H3048" s="63"/>
      <c r="I3048" s="64"/>
      <c r="J3048" s="63"/>
      <c r="K3048" s="64"/>
      <c r="L3048" s="64"/>
      <c r="M3048" s="100"/>
      <c r="N3048" s="100"/>
      <c r="O3048" s="66"/>
      <c r="P3048" s="67"/>
      <c r="Q3048" s="68"/>
      <c r="R3048" s="68"/>
      <c r="S3048" s="68"/>
      <c r="T3048" s="69"/>
      <c r="U3048" s="63"/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/>
      <c r="B3049" s="63"/>
      <c r="C3049" s="64"/>
      <c r="D3049" s="64"/>
      <c r="E3049" s="64"/>
      <c r="F3049" s="64"/>
      <c r="G3049" s="72"/>
      <c r="H3049" s="63"/>
      <c r="I3049" s="64"/>
      <c r="J3049" s="63"/>
      <c r="K3049" s="64"/>
      <c r="L3049" s="64"/>
      <c r="M3049" s="100"/>
      <c r="N3049" s="100"/>
      <c r="O3049" s="66"/>
      <c r="P3049" s="67"/>
      <c r="Q3049" s="68"/>
      <c r="R3049" s="68"/>
      <c r="S3049" s="68"/>
      <c r="T3049" s="69"/>
      <c r="U3049" s="63"/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/>
      <c r="B3050" s="63"/>
      <c r="C3050" s="64"/>
      <c r="D3050" s="64"/>
      <c r="E3050" s="64"/>
      <c r="F3050" s="64"/>
      <c r="G3050" s="72"/>
      <c r="H3050" s="63"/>
      <c r="I3050" s="64"/>
      <c r="J3050" s="63"/>
      <c r="K3050" s="64"/>
      <c r="L3050" s="64"/>
      <c r="M3050" s="100"/>
      <c r="N3050" s="100"/>
      <c r="O3050" s="66"/>
      <c r="P3050" s="67"/>
      <c r="Q3050" s="68"/>
      <c r="R3050" s="68"/>
      <c r="S3050" s="68"/>
      <c r="T3050" s="69"/>
      <c r="U3050" s="63"/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/>
      <c r="B3051" s="63"/>
      <c r="C3051" s="64"/>
      <c r="D3051" s="64"/>
      <c r="E3051" s="64"/>
      <c r="F3051" s="64"/>
      <c r="G3051" s="72"/>
      <c r="H3051" s="63"/>
      <c r="I3051" s="64"/>
      <c r="J3051" s="63"/>
      <c r="K3051" s="64"/>
      <c r="L3051" s="64"/>
      <c r="M3051" s="100"/>
      <c r="N3051" s="100"/>
      <c r="O3051" s="66"/>
      <c r="P3051" s="67"/>
      <c r="Q3051" s="68"/>
      <c r="R3051" s="68"/>
      <c r="S3051" s="68"/>
      <c r="T3051" s="69"/>
      <c r="U3051" s="63"/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/>
      <c r="B3052" s="63"/>
      <c r="C3052" s="64"/>
      <c r="D3052" s="64"/>
      <c r="E3052" s="64"/>
      <c r="F3052" s="64"/>
      <c r="G3052" s="72"/>
      <c r="H3052" s="63"/>
      <c r="I3052" s="64"/>
      <c r="J3052" s="63"/>
      <c r="K3052" s="64"/>
      <c r="L3052" s="64"/>
      <c r="M3052" s="100"/>
      <c r="N3052" s="100"/>
      <c r="O3052" s="66"/>
      <c r="P3052" s="67"/>
      <c r="Q3052" s="68"/>
      <c r="R3052" s="68"/>
      <c r="S3052" s="68"/>
      <c r="T3052" s="69"/>
      <c r="U3052" s="63"/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/>
      <c r="B3053" s="63"/>
      <c r="C3053" s="64"/>
      <c r="D3053" s="64"/>
      <c r="E3053" s="64"/>
      <c r="F3053" s="64"/>
      <c r="G3053" s="72"/>
      <c r="H3053" s="63"/>
      <c r="I3053" s="64"/>
      <c r="J3053" s="63"/>
      <c r="K3053" s="64"/>
      <c r="L3053" s="64"/>
      <c r="M3053" s="100"/>
      <c r="N3053" s="100"/>
      <c r="O3053" s="66"/>
      <c r="P3053" s="67"/>
      <c r="Q3053" s="68"/>
      <c r="R3053" s="68"/>
      <c r="S3053" s="68"/>
      <c r="T3053" s="69"/>
      <c r="U3053" s="63"/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/>
      <c r="B3054" s="63"/>
      <c r="C3054" s="64"/>
      <c r="D3054" s="64"/>
      <c r="E3054" s="64"/>
      <c r="F3054" s="64"/>
      <c r="G3054" s="72"/>
      <c r="H3054" s="63"/>
      <c r="I3054" s="64"/>
      <c r="J3054" s="63"/>
      <c r="K3054" s="64"/>
      <c r="L3054" s="64"/>
      <c r="M3054" s="100"/>
      <c r="N3054" s="100"/>
      <c r="O3054" s="66"/>
      <c r="P3054" s="67"/>
      <c r="Q3054" s="68"/>
      <c r="R3054" s="68"/>
      <c r="S3054" s="68"/>
      <c r="T3054" s="69"/>
      <c r="U3054" s="63"/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/>
      <c r="B3055" s="63"/>
      <c r="C3055" s="64"/>
      <c r="D3055" s="64"/>
      <c r="E3055" s="64"/>
      <c r="F3055" s="64"/>
      <c r="G3055" s="72"/>
      <c r="H3055" s="63"/>
      <c r="I3055" s="64"/>
      <c r="J3055" s="63"/>
      <c r="K3055" s="64"/>
      <c r="L3055" s="64"/>
      <c r="M3055" s="100"/>
      <c r="N3055" s="100"/>
      <c r="O3055" s="66"/>
      <c r="P3055" s="67"/>
      <c r="Q3055" s="68"/>
      <c r="R3055" s="68"/>
      <c r="S3055" s="68"/>
      <c r="T3055" s="69"/>
      <c r="U3055" s="63"/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/>
      <c r="B3056" s="63"/>
      <c r="C3056" s="64"/>
      <c r="D3056" s="64"/>
      <c r="E3056" s="64"/>
      <c r="F3056" s="64"/>
      <c r="G3056" s="72"/>
      <c r="H3056" s="63"/>
      <c r="I3056" s="64"/>
      <c r="J3056" s="63"/>
      <c r="K3056" s="64"/>
      <c r="L3056" s="64"/>
      <c r="M3056" s="100"/>
      <c r="N3056" s="100"/>
      <c r="O3056" s="66"/>
      <c r="P3056" s="67"/>
      <c r="Q3056" s="68"/>
      <c r="R3056" s="68"/>
      <c r="S3056" s="68"/>
      <c r="T3056" s="69"/>
      <c r="U3056" s="63"/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/>
      <c r="B3057" s="63"/>
      <c r="C3057" s="64"/>
      <c r="D3057" s="64"/>
      <c r="E3057" s="64"/>
      <c r="F3057" s="64"/>
      <c r="G3057" s="72"/>
      <c r="H3057" s="63"/>
      <c r="I3057" s="64"/>
      <c r="J3057" s="63"/>
      <c r="K3057" s="64"/>
      <c r="L3057" s="64"/>
      <c r="M3057" s="100"/>
      <c r="N3057" s="100"/>
      <c r="O3057" s="66"/>
      <c r="P3057" s="67"/>
      <c r="Q3057" s="68"/>
      <c r="R3057" s="68"/>
      <c r="S3057" s="68"/>
      <c r="T3057" s="69"/>
      <c r="U3057" s="63"/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/>
      <c r="B3058" s="63"/>
      <c r="C3058" s="64"/>
      <c r="D3058" s="64"/>
      <c r="E3058" s="64"/>
      <c r="F3058" s="64"/>
      <c r="G3058" s="72"/>
      <c r="H3058" s="63"/>
      <c r="I3058" s="64"/>
      <c r="J3058" s="63"/>
      <c r="K3058" s="64"/>
      <c r="L3058" s="64"/>
      <c r="M3058" s="100"/>
      <c r="N3058" s="100"/>
      <c r="O3058" s="66"/>
      <c r="P3058" s="67"/>
      <c r="Q3058" s="68"/>
      <c r="R3058" s="68"/>
      <c r="S3058" s="68"/>
      <c r="T3058" s="69"/>
      <c r="U3058" s="63"/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/>
      <c r="B3059" s="63"/>
      <c r="C3059" s="64"/>
      <c r="D3059" s="64"/>
      <c r="E3059" s="64"/>
      <c r="F3059" s="64"/>
      <c r="G3059" s="72"/>
      <c r="H3059" s="63"/>
      <c r="I3059" s="64"/>
      <c r="J3059" s="63"/>
      <c r="K3059" s="64"/>
      <c r="L3059" s="64"/>
      <c r="M3059" s="100"/>
      <c r="N3059" s="100"/>
      <c r="O3059" s="66"/>
      <c r="P3059" s="67"/>
      <c r="Q3059" s="68"/>
      <c r="R3059" s="68"/>
      <c r="S3059" s="68"/>
      <c r="T3059" s="69"/>
      <c r="U3059" s="63"/>
      <c r="V3059" s="63"/>
      <c r="W3059" s="63"/>
      <c r="X3059" s="63"/>
      <c r="Y3059" s="63"/>
      <c r="Z3059" s="63"/>
      <c r="AA3059" s="63"/>
      <c r="AB3059" s="64"/>
    </row>
    <row r="3060" spans="1:28" s="71" customFormat="1" ht="23.5" customHeight="1" x14ac:dyDescent="0.35">
      <c r="A3060" s="62"/>
      <c r="B3060" s="63"/>
      <c r="C3060" s="64"/>
      <c r="D3060" s="64"/>
      <c r="E3060" s="64"/>
      <c r="F3060" s="64"/>
      <c r="G3060" s="72"/>
      <c r="H3060" s="63"/>
      <c r="I3060" s="64"/>
      <c r="J3060" s="63"/>
      <c r="K3060" s="64"/>
      <c r="L3060" s="64"/>
      <c r="M3060" s="100"/>
      <c r="N3060" s="100"/>
      <c r="O3060" s="66"/>
      <c r="P3060" s="67"/>
      <c r="Q3060" s="68"/>
      <c r="R3060" s="68"/>
      <c r="S3060" s="68"/>
      <c r="T3060" s="69"/>
      <c r="U3060" s="63"/>
      <c r="V3060" s="63"/>
      <c r="W3060" s="63"/>
      <c r="X3060" s="63"/>
      <c r="Y3060" s="63"/>
      <c r="Z3060" s="63"/>
      <c r="AA3060" s="63"/>
      <c r="AB3060" s="64"/>
    </row>
    <row r="3061" spans="1:28" s="71" customFormat="1" ht="23.5" customHeight="1" x14ac:dyDescent="0.35">
      <c r="A3061" s="62"/>
      <c r="B3061" s="63"/>
      <c r="C3061" s="64"/>
      <c r="D3061" s="64"/>
      <c r="E3061" s="64"/>
      <c r="F3061" s="64"/>
      <c r="G3061" s="72"/>
      <c r="H3061" s="63"/>
      <c r="I3061" s="64"/>
      <c r="J3061" s="63"/>
      <c r="K3061" s="64"/>
      <c r="L3061" s="64"/>
      <c r="M3061" s="100"/>
      <c r="N3061" s="100"/>
      <c r="O3061" s="66"/>
      <c r="P3061" s="67"/>
      <c r="Q3061" s="68"/>
      <c r="R3061" s="68"/>
      <c r="S3061" s="68"/>
      <c r="T3061" s="69"/>
      <c r="U3061" s="63"/>
      <c r="V3061" s="63"/>
      <c r="W3061" s="63"/>
      <c r="X3061" s="63"/>
      <c r="Y3061" s="63"/>
      <c r="Z3061" s="63"/>
      <c r="AA3061" s="63"/>
      <c r="AB3061" s="64"/>
    </row>
    <row r="3062" spans="1:28" s="71" customFormat="1" ht="23.5" customHeight="1" x14ac:dyDescent="0.35">
      <c r="A3062" s="62"/>
      <c r="B3062" s="63"/>
      <c r="C3062" s="64"/>
      <c r="D3062" s="64"/>
      <c r="E3062" s="64"/>
      <c r="F3062" s="64"/>
      <c r="G3062" s="72"/>
      <c r="H3062" s="63"/>
      <c r="I3062" s="64"/>
      <c r="J3062" s="63"/>
      <c r="K3062" s="64"/>
      <c r="L3062" s="64"/>
      <c r="M3062" s="100"/>
      <c r="N3062" s="100"/>
      <c r="O3062" s="66"/>
      <c r="P3062" s="67"/>
      <c r="Q3062" s="68"/>
      <c r="R3062" s="68"/>
      <c r="S3062" s="68"/>
      <c r="T3062" s="69"/>
      <c r="U3062" s="63"/>
      <c r="V3062" s="63"/>
      <c r="W3062" s="63"/>
      <c r="X3062" s="63"/>
      <c r="Y3062" s="63"/>
      <c r="Z3062" s="63"/>
      <c r="AA3062" s="63"/>
      <c r="AB3062" s="64"/>
    </row>
    <row r="3063" spans="1:28" s="71" customFormat="1" ht="23.5" customHeight="1" x14ac:dyDescent="0.35">
      <c r="A3063" s="62"/>
      <c r="B3063" s="63"/>
      <c r="C3063" s="64"/>
      <c r="D3063" s="64"/>
      <c r="E3063" s="64"/>
      <c r="F3063" s="64"/>
      <c r="G3063" s="72"/>
      <c r="H3063" s="63"/>
      <c r="I3063" s="64"/>
      <c r="J3063" s="63"/>
      <c r="K3063" s="64"/>
      <c r="L3063" s="64"/>
      <c r="M3063" s="100"/>
      <c r="N3063" s="100"/>
      <c r="O3063" s="66"/>
      <c r="P3063" s="67"/>
      <c r="Q3063" s="68"/>
      <c r="R3063" s="68"/>
      <c r="S3063" s="68"/>
      <c r="T3063" s="69"/>
      <c r="U3063" s="63"/>
      <c r="V3063" s="63"/>
      <c r="W3063" s="63"/>
      <c r="X3063" s="63"/>
      <c r="Y3063" s="63"/>
      <c r="Z3063" s="63"/>
      <c r="AA3063" s="63"/>
      <c r="AB3063" s="64"/>
    </row>
    <row r="3064" spans="1:28" s="71" customFormat="1" ht="23.5" customHeight="1" x14ac:dyDescent="0.35">
      <c r="A3064" s="62"/>
      <c r="B3064" s="63"/>
      <c r="C3064" s="64"/>
      <c r="D3064" s="64"/>
      <c r="E3064" s="64"/>
      <c r="F3064" s="64"/>
      <c r="G3064" s="72"/>
      <c r="H3064" s="63"/>
      <c r="I3064" s="64"/>
      <c r="J3064" s="63"/>
      <c r="K3064" s="64"/>
      <c r="L3064" s="64"/>
      <c r="M3064" s="100"/>
      <c r="N3064" s="100"/>
      <c r="O3064" s="66"/>
      <c r="P3064" s="67"/>
      <c r="Q3064" s="68"/>
      <c r="R3064" s="68"/>
      <c r="S3064" s="68"/>
      <c r="T3064" s="69"/>
      <c r="U3064" s="63"/>
      <c r="V3064" s="63"/>
      <c r="W3064" s="63"/>
      <c r="X3064" s="63"/>
      <c r="Y3064" s="63"/>
      <c r="Z3064" s="63"/>
      <c r="AA3064" s="63"/>
      <c r="AB3064" s="64"/>
    </row>
    <row r="3065" spans="1:28" s="71" customFormat="1" ht="23.5" customHeight="1" x14ac:dyDescent="0.35">
      <c r="A3065" s="62"/>
      <c r="B3065" s="63"/>
      <c r="C3065" s="64"/>
      <c r="D3065" s="64"/>
      <c r="E3065" s="64"/>
      <c r="F3065" s="64"/>
      <c r="G3065" s="72"/>
      <c r="H3065" s="63"/>
      <c r="I3065" s="64"/>
      <c r="J3065" s="63"/>
      <c r="K3065" s="64"/>
      <c r="L3065" s="64"/>
      <c r="M3065" s="100"/>
      <c r="N3065" s="100"/>
      <c r="O3065" s="66"/>
      <c r="P3065" s="67"/>
      <c r="Q3065" s="68"/>
      <c r="R3065" s="68"/>
      <c r="S3065" s="68"/>
      <c r="T3065" s="69"/>
      <c r="U3065" s="63"/>
      <c r="V3065" s="63"/>
      <c r="W3065" s="63"/>
      <c r="X3065" s="63"/>
      <c r="Y3065" s="63"/>
      <c r="Z3065" s="63"/>
      <c r="AA3065" s="63"/>
      <c r="AB3065" s="64"/>
    </row>
    <row r="3066" spans="1:28" s="71" customFormat="1" ht="23.5" customHeight="1" x14ac:dyDescent="0.35">
      <c r="A3066" s="62"/>
      <c r="B3066" s="63"/>
      <c r="C3066" s="64"/>
      <c r="D3066" s="64"/>
      <c r="E3066" s="64"/>
      <c r="F3066" s="64"/>
      <c r="G3066" s="72"/>
      <c r="H3066" s="63"/>
      <c r="I3066" s="64"/>
      <c r="J3066" s="63"/>
      <c r="K3066" s="64"/>
      <c r="L3066" s="64"/>
      <c r="M3066" s="100"/>
      <c r="N3066" s="100"/>
      <c r="O3066" s="66"/>
      <c r="P3066" s="67"/>
      <c r="Q3066" s="68"/>
      <c r="R3066" s="68"/>
      <c r="S3066" s="68"/>
      <c r="T3066" s="69"/>
      <c r="U3066" s="63"/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/>
      <c r="B3067" s="63"/>
      <c r="C3067" s="64"/>
      <c r="D3067" s="64"/>
      <c r="E3067" s="64"/>
      <c r="F3067" s="64"/>
      <c r="G3067" s="72"/>
      <c r="H3067" s="63"/>
      <c r="I3067" s="64"/>
      <c r="J3067" s="63"/>
      <c r="K3067" s="64"/>
      <c r="L3067" s="64"/>
      <c r="M3067" s="100"/>
      <c r="N3067" s="100"/>
      <c r="O3067" s="66"/>
      <c r="P3067" s="67"/>
      <c r="Q3067" s="68"/>
      <c r="R3067" s="68"/>
      <c r="S3067" s="68"/>
      <c r="T3067" s="69"/>
      <c r="U3067" s="63"/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/>
      <c r="B3068" s="63"/>
      <c r="C3068" s="64"/>
      <c r="D3068" s="64"/>
      <c r="E3068" s="64"/>
      <c r="F3068" s="64"/>
      <c r="G3068" s="72"/>
      <c r="H3068" s="63"/>
      <c r="I3068" s="64"/>
      <c r="J3068" s="63"/>
      <c r="K3068" s="64"/>
      <c r="L3068" s="64"/>
      <c r="M3068" s="100"/>
      <c r="N3068" s="100"/>
      <c r="O3068" s="66"/>
      <c r="P3068" s="67"/>
      <c r="Q3068" s="68"/>
      <c r="R3068" s="68"/>
      <c r="S3068" s="68"/>
      <c r="T3068" s="69"/>
      <c r="U3068" s="63"/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/>
      <c r="B3069" s="63"/>
      <c r="C3069" s="64"/>
      <c r="D3069" s="64"/>
      <c r="E3069" s="64"/>
      <c r="F3069" s="64"/>
      <c r="G3069" s="72"/>
      <c r="H3069" s="63"/>
      <c r="I3069" s="64"/>
      <c r="J3069" s="63"/>
      <c r="K3069" s="64"/>
      <c r="L3069" s="64"/>
      <c r="M3069" s="100"/>
      <c r="N3069" s="100"/>
      <c r="O3069" s="66"/>
      <c r="P3069" s="67"/>
      <c r="Q3069" s="68"/>
      <c r="R3069" s="68"/>
      <c r="S3069" s="68"/>
      <c r="T3069" s="69"/>
      <c r="U3069" s="63"/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/>
      <c r="B3070" s="63"/>
      <c r="C3070" s="64"/>
      <c r="D3070" s="64"/>
      <c r="E3070" s="64"/>
      <c r="F3070" s="64"/>
      <c r="G3070" s="72"/>
      <c r="H3070" s="63"/>
      <c r="I3070" s="64"/>
      <c r="J3070" s="63"/>
      <c r="K3070" s="64"/>
      <c r="L3070" s="64"/>
      <c r="M3070" s="100"/>
      <c r="N3070" s="100"/>
      <c r="O3070" s="66"/>
      <c r="P3070" s="67"/>
      <c r="Q3070" s="68"/>
      <c r="R3070" s="68"/>
      <c r="S3070" s="68"/>
      <c r="T3070" s="69"/>
      <c r="U3070" s="63"/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/>
      <c r="B3071" s="63"/>
      <c r="C3071" s="64"/>
      <c r="D3071" s="64"/>
      <c r="E3071" s="64"/>
      <c r="F3071" s="64"/>
      <c r="G3071" s="72"/>
      <c r="H3071" s="63"/>
      <c r="I3071" s="64"/>
      <c r="J3071" s="63"/>
      <c r="K3071" s="64"/>
      <c r="L3071" s="64"/>
      <c r="M3071" s="100"/>
      <c r="N3071" s="100"/>
      <c r="O3071" s="66"/>
      <c r="P3071" s="67"/>
      <c r="Q3071" s="68"/>
      <c r="R3071" s="68"/>
      <c r="S3071" s="68"/>
      <c r="T3071" s="69"/>
      <c r="U3071" s="63"/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/>
      <c r="B3072" s="63"/>
      <c r="C3072" s="64"/>
      <c r="D3072" s="64"/>
      <c r="E3072" s="64"/>
      <c r="F3072" s="64"/>
      <c r="G3072" s="72"/>
      <c r="H3072" s="63"/>
      <c r="I3072" s="64"/>
      <c r="J3072" s="63"/>
      <c r="K3072" s="64"/>
      <c r="L3072" s="64"/>
      <c r="M3072" s="100"/>
      <c r="N3072" s="100"/>
      <c r="O3072" s="66"/>
      <c r="P3072" s="67"/>
      <c r="Q3072" s="68"/>
      <c r="R3072" s="68"/>
      <c r="S3072" s="68"/>
      <c r="T3072" s="69"/>
      <c r="U3072" s="63"/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/>
      <c r="B3073" s="63"/>
      <c r="C3073" s="64"/>
      <c r="D3073" s="64"/>
      <c r="E3073" s="64"/>
      <c r="F3073" s="64"/>
      <c r="G3073" s="72"/>
      <c r="H3073" s="63"/>
      <c r="I3073" s="64"/>
      <c r="J3073" s="63"/>
      <c r="K3073" s="64"/>
      <c r="L3073" s="64"/>
      <c r="M3073" s="100"/>
      <c r="N3073" s="100"/>
      <c r="O3073" s="66"/>
      <c r="P3073" s="67"/>
      <c r="Q3073" s="68"/>
      <c r="R3073" s="68"/>
      <c r="S3073" s="68"/>
      <c r="T3073" s="69"/>
      <c r="U3073" s="63"/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/>
      <c r="B3074" s="63"/>
      <c r="C3074" s="64"/>
      <c r="D3074" s="64"/>
      <c r="E3074" s="64"/>
      <c r="F3074" s="64"/>
      <c r="G3074" s="72"/>
      <c r="H3074" s="63"/>
      <c r="I3074" s="64"/>
      <c r="J3074" s="63"/>
      <c r="K3074" s="64"/>
      <c r="L3074" s="64"/>
      <c r="M3074" s="100"/>
      <c r="N3074" s="100"/>
      <c r="O3074" s="66"/>
      <c r="P3074" s="67"/>
      <c r="Q3074" s="68"/>
      <c r="R3074" s="68"/>
      <c r="S3074" s="68"/>
      <c r="T3074" s="69"/>
      <c r="U3074" s="63"/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/>
      <c r="B3075" s="63"/>
      <c r="C3075" s="64"/>
      <c r="D3075" s="64"/>
      <c r="E3075" s="64"/>
      <c r="F3075" s="64"/>
      <c r="G3075" s="72"/>
      <c r="H3075" s="63"/>
      <c r="I3075" s="64"/>
      <c r="J3075" s="63"/>
      <c r="K3075" s="64"/>
      <c r="L3075" s="64"/>
      <c r="M3075" s="100"/>
      <c r="N3075" s="100"/>
      <c r="O3075" s="66"/>
      <c r="P3075" s="67"/>
      <c r="Q3075" s="68"/>
      <c r="R3075" s="68"/>
      <c r="S3075" s="68"/>
      <c r="T3075" s="69"/>
      <c r="U3075" s="63"/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/>
      <c r="B3076" s="63"/>
      <c r="C3076" s="64"/>
      <c r="D3076" s="64"/>
      <c r="E3076" s="64"/>
      <c r="F3076" s="64"/>
      <c r="G3076" s="72"/>
      <c r="H3076" s="63"/>
      <c r="I3076" s="64"/>
      <c r="J3076" s="63"/>
      <c r="K3076" s="64"/>
      <c r="L3076" s="64"/>
      <c r="M3076" s="100"/>
      <c r="N3076" s="100"/>
      <c r="O3076" s="66"/>
      <c r="P3076" s="67"/>
      <c r="Q3076" s="68"/>
      <c r="R3076" s="68"/>
      <c r="S3076" s="68"/>
      <c r="T3076" s="69"/>
      <c r="U3076" s="63"/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/>
      <c r="B3077" s="63"/>
      <c r="C3077" s="64"/>
      <c r="D3077" s="64"/>
      <c r="E3077" s="64"/>
      <c r="F3077" s="64"/>
      <c r="G3077" s="72"/>
      <c r="H3077" s="63"/>
      <c r="I3077" s="64"/>
      <c r="J3077" s="63"/>
      <c r="K3077" s="64"/>
      <c r="L3077" s="64"/>
      <c r="M3077" s="100"/>
      <c r="N3077" s="100"/>
      <c r="O3077" s="66"/>
      <c r="P3077" s="67"/>
      <c r="Q3077" s="68"/>
      <c r="R3077" s="68"/>
      <c r="S3077" s="68"/>
      <c r="T3077" s="69"/>
      <c r="U3077" s="63"/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/>
      <c r="B3078" s="63"/>
      <c r="C3078" s="64"/>
      <c r="D3078" s="64"/>
      <c r="E3078" s="64"/>
      <c r="F3078" s="64"/>
      <c r="G3078" s="72"/>
      <c r="H3078" s="63"/>
      <c r="I3078" s="64"/>
      <c r="J3078" s="63"/>
      <c r="K3078" s="64"/>
      <c r="L3078" s="64"/>
      <c r="M3078" s="100"/>
      <c r="N3078" s="100"/>
      <c r="O3078" s="66"/>
      <c r="P3078" s="67"/>
      <c r="Q3078" s="68"/>
      <c r="R3078" s="68"/>
      <c r="S3078" s="68"/>
      <c r="T3078" s="69"/>
      <c r="U3078" s="63"/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/>
      <c r="B3079" s="63"/>
      <c r="C3079" s="64"/>
      <c r="D3079" s="64"/>
      <c r="E3079" s="64"/>
      <c r="F3079" s="64"/>
      <c r="G3079" s="72"/>
      <c r="H3079" s="63"/>
      <c r="I3079" s="64"/>
      <c r="J3079" s="63"/>
      <c r="K3079" s="64"/>
      <c r="L3079" s="64"/>
      <c r="M3079" s="100"/>
      <c r="N3079" s="100"/>
      <c r="O3079" s="66"/>
      <c r="P3079" s="67"/>
      <c r="Q3079" s="68"/>
      <c r="R3079" s="68"/>
      <c r="S3079" s="68"/>
      <c r="T3079" s="69"/>
      <c r="U3079" s="63"/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/>
      <c r="B3080" s="63"/>
      <c r="C3080" s="64"/>
      <c r="D3080" s="64"/>
      <c r="E3080" s="64"/>
      <c r="F3080" s="64"/>
      <c r="G3080" s="72"/>
      <c r="H3080" s="63"/>
      <c r="I3080" s="64"/>
      <c r="J3080" s="63"/>
      <c r="K3080" s="64"/>
      <c r="L3080" s="64"/>
      <c r="M3080" s="100"/>
      <c r="N3080" s="100"/>
      <c r="O3080" s="66"/>
      <c r="P3080" s="67"/>
      <c r="Q3080" s="68"/>
      <c r="R3080" s="68"/>
      <c r="S3080" s="68"/>
      <c r="T3080" s="69"/>
      <c r="U3080" s="63"/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/>
      <c r="B3081" s="63"/>
      <c r="C3081" s="64"/>
      <c r="D3081" s="64"/>
      <c r="E3081" s="64"/>
      <c r="F3081" s="64"/>
      <c r="G3081" s="72"/>
      <c r="H3081" s="63"/>
      <c r="I3081" s="64"/>
      <c r="J3081" s="63"/>
      <c r="K3081" s="64"/>
      <c r="L3081" s="64"/>
      <c r="M3081" s="100"/>
      <c r="N3081" s="100"/>
      <c r="O3081" s="66"/>
      <c r="P3081" s="67"/>
      <c r="Q3081" s="68"/>
      <c r="R3081" s="68"/>
      <c r="S3081" s="68"/>
      <c r="T3081" s="69"/>
      <c r="U3081" s="63"/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/>
      <c r="B3082" s="63"/>
      <c r="C3082" s="64"/>
      <c r="D3082" s="64"/>
      <c r="E3082" s="64"/>
      <c r="F3082" s="64"/>
      <c r="G3082" s="72"/>
      <c r="H3082" s="63"/>
      <c r="I3082" s="64"/>
      <c r="J3082" s="63"/>
      <c r="K3082" s="64"/>
      <c r="L3082" s="64"/>
      <c r="M3082" s="100"/>
      <c r="N3082" s="100"/>
      <c r="O3082" s="66"/>
      <c r="P3082" s="67"/>
      <c r="Q3082" s="68"/>
      <c r="R3082" s="68"/>
      <c r="S3082" s="68"/>
      <c r="T3082" s="69"/>
      <c r="U3082" s="63"/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/>
      <c r="B3083" s="63"/>
      <c r="C3083" s="64"/>
      <c r="D3083" s="64"/>
      <c r="E3083" s="64"/>
      <c r="F3083" s="64"/>
      <c r="G3083" s="72"/>
      <c r="H3083" s="63"/>
      <c r="I3083" s="64"/>
      <c r="J3083" s="63"/>
      <c r="K3083" s="64"/>
      <c r="L3083" s="64"/>
      <c r="M3083" s="100"/>
      <c r="N3083" s="100"/>
      <c r="O3083" s="66"/>
      <c r="P3083" s="67"/>
      <c r="Q3083" s="68"/>
      <c r="R3083" s="68"/>
      <c r="S3083" s="68"/>
      <c r="T3083" s="69"/>
      <c r="U3083" s="63"/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/>
      <c r="B3084" s="63"/>
      <c r="C3084" s="64"/>
      <c r="D3084" s="64"/>
      <c r="E3084" s="64"/>
      <c r="F3084" s="64"/>
      <c r="G3084" s="72"/>
      <c r="H3084" s="63"/>
      <c r="I3084" s="64"/>
      <c r="J3084" s="63"/>
      <c r="K3084" s="64"/>
      <c r="L3084" s="64"/>
      <c r="M3084" s="100"/>
      <c r="N3084" s="100"/>
      <c r="O3084" s="66"/>
      <c r="P3084" s="67"/>
      <c r="Q3084" s="68"/>
      <c r="R3084" s="68"/>
      <c r="S3084" s="68"/>
      <c r="T3084" s="69"/>
      <c r="U3084" s="63"/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/>
      <c r="B3085" s="63"/>
      <c r="C3085" s="64"/>
      <c r="D3085" s="64"/>
      <c r="E3085" s="64"/>
      <c r="F3085" s="64"/>
      <c r="G3085" s="72"/>
      <c r="H3085" s="63"/>
      <c r="I3085" s="64"/>
      <c r="J3085" s="63"/>
      <c r="K3085" s="64"/>
      <c r="L3085" s="64"/>
      <c r="M3085" s="100"/>
      <c r="N3085" s="100"/>
      <c r="O3085" s="66"/>
      <c r="P3085" s="67"/>
      <c r="Q3085" s="68"/>
      <c r="R3085" s="68"/>
      <c r="S3085" s="68"/>
      <c r="T3085" s="69"/>
      <c r="U3085" s="63"/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/>
      <c r="B3086" s="63"/>
      <c r="C3086" s="64"/>
      <c r="D3086" s="64"/>
      <c r="E3086" s="64"/>
      <c r="F3086" s="64"/>
      <c r="G3086" s="72"/>
      <c r="H3086" s="63"/>
      <c r="I3086" s="64"/>
      <c r="J3086" s="63"/>
      <c r="K3086" s="64"/>
      <c r="L3086" s="64"/>
      <c r="M3086" s="100"/>
      <c r="N3086" s="100"/>
      <c r="O3086" s="66"/>
      <c r="P3086" s="67"/>
      <c r="Q3086" s="68"/>
      <c r="R3086" s="68"/>
      <c r="S3086" s="68"/>
      <c r="T3086" s="69"/>
      <c r="U3086" s="63"/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/>
      <c r="B3087" s="63"/>
      <c r="C3087" s="64"/>
      <c r="D3087" s="64"/>
      <c r="E3087" s="64"/>
      <c r="F3087" s="64"/>
      <c r="G3087" s="72"/>
      <c r="H3087" s="63"/>
      <c r="I3087" s="64"/>
      <c r="J3087" s="63"/>
      <c r="K3087" s="64"/>
      <c r="L3087" s="64"/>
      <c r="M3087" s="100"/>
      <c r="N3087" s="100"/>
      <c r="O3087" s="66"/>
      <c r="P3087" s="67"/>
      <c r="Q3087" s="68"/>
      <c r="R3087" s="68"/>
      <c r="S3087" s="68"/>
      <c r="T3087" s="69"/>
      <c r="U3087" s="63"/>
      <c r="V3087" s="63"/>
      <c r="W3087" s="63"/>
      <c r="X3087" s="63"/>
      <c r="Y3087" s="63"/>
      <c r="Z3087" s="63"/>
      <c r="AA3087" s="63"/>
      <c r="AB3087" s="64"/>
    </row>
    <row r="3088" spans="1:28" s="71" customFormat="1" ht="23.5" customHeight="1" x14ac:dyDescent="0.35">
      <c r="A3088" s="62"/>
      <c r="B3088" s="63"/>
      <c r="C3088" s="64"/>
      <c r="D3088" s="64"/>
      <c r="E3088" s="64"/>
      <c r="F3088" s="64"/>
      <c r="G3088" s="72"/>
      <c r="H3088" s="63"/>
      <c r="I3088" s="64"/>
      <c r="J3088" s="63"/>
      <c r="K3088" s="64"/>
      <c r="L3088" s="64"/>
      <c r="M3088" s="100"/>
      <c r="N3088" s="100"/>
      <c r="O3088" s="66"/>
      <c r="P3088" s="67"/>
      <c r="Q3088" s="68"/>
      <c r="R3088" s="68"/>
      <c r="S3088" s="68"/>
      <c r="T3088" s="69"/>
      <c r="U3088" s="63"/>
      <c r="V3088" s="63"/>
      <c r="W3088" s="63"/>
      <c r="X3088" s="63"/>
      <c r="Y3088" s="63"/>
      <c r="Z3088" s="63"/>
      <c r="AA3088" s="63"/>
      <c r="AB3088" s="64"/>
    </row>
    <row r="3089" spans="1:28" s="71" customFormat="1" ht="23.5" customHeight="1" x14ac:dyDescent="0.35">
      <c r="A3089" s="62"/>
      <c r="B3089" s="63"/>
      <c r="C3089" s="64"/>
      <c r="D3089" s="64"/>
      <c r="E3089" s="64"/>
      <c r="F3089" s="64"/>
      <c r="G3089" s="72"/>
      <c r="H3089" s="63"/>
      <c r="I3089" s="64"/>
      <c r="J3089" s="63"/>
      <c r="K3089" s="64"/>
      <c r="L3089" s="64"/>
      <c r="M3089" s="100"/>
      <c r="N3089" s="100"/>
      <c r="O3089" s="66"/>
      <c r="P3089" s="67"/>
      <c r="Q3089" s="68"/>
      <c r="R3089" s="68"/>
      <c r="S3089" s="68"/>
      <c r="T3089" s="69"/>
      <c r="U3089" s="63"/>
      <c r="V3089" s="63"/>
      <c r="W3089" s="63"/>
      <c r="X3089" s="63"/>
      <c r="Y3089" s="63"/>
      <c r="Z3089" s="63"/>
      <c r="AA3089" s="63"/>
      <c r="AB3089" s="64"/>
    </row>
    <row r="3090" spans="1:28" s="71" customFormat="1" ht="23.5" customHeight="1" x14ac:dyDescent="0.35">
      <c r="A3090" s="62"/>
      <c r="B3090" s="63"/>
      <c r="C3090" s="64"/>
      <c r="D3090" s="64"/>
      <c r="E3090" s="64"/>
      <c r="F3090" s="64"/>
      <c r="G3090" s="72"/>
      <c r="H3090" s="63"/>
      <c r="I3090" s="64"/>
      <c r="J3090" s="63"/>
      <c r="K3090" s="64"/>
      <c r="L3090" s="64"/>
      <c r="M3090" s="100"/>
      <c r="N3090" s="100"/>
      <c r="O3090" s="66"/>
      <c r="P3090" s="67"/>
      <c r="Q3090" s="68"/>
      <c r="R3090" s="68"/>
      <c r="S3090" s="68"/>
      <c r="T3090" s="69"/>
      <c r="U3090" s="63"/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/>
      <c r="B3091" s="63"/>
      <c r="C3091" s="64"/>
      <c r="D3091" s="64"/>
      <c r="E3091" s="64"/>
      <c r="F3091" s="64"/>
      <c r="G3091" s="72"/>
      <c r="H3091" s="63"/>
      <c r="I3091" s="64"/>
      <c r="J3091" s="63"/>
      <c r="K3091" s="64"/>
      <c r="L3091" s="64"/>
      <c r="M3091" s="100"/>
      <c r="N3091" s="100"/>
      <c r="O3091" s="66"/>
      <c r="P3091" s="67"/>
      <c r="Q3091" s="68"/>
      <c r="R3091" s="68"/>
      <c r="S3091" s="68"/>
      <c r="T3091" s="69"/>
      <c r="U3091" s="63"/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/>
      <c r="B3092" s="63"/>
      <c r="C3092" s="64"/>
      <c r="D3092" s="64"/>
      <c r="E3092" s="64"/>
      <c r="F3092" s="64"/>
      <c r="G3092" s="72"/>
      <c r="H3092" s="63"/>
      <c r="I3092" s="64"/>
      <c r="J3092" s="63"/>
      <c r="K3092" s="64"/>
      <c r="L3092" s="64"/>
      <c r="M3092" s="100"/>
      <c r="N3092" s="100"/>
      <c r="O3092" s="66"/>
      <c r="P3092" s="67"/>
      <c r="Q3092" s="68"/>
      <c r="R3092" s="68"/>
      <c r="S3092" s="68"/>
      <c r="T3092" s="69"/>
      <c r="U3092" s="63"/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/>
      <c r="B3093" s="63"/>
      <c r="C3093" s="64"/>
      <c r="D3093" s="64"/>
      <c r="E3093" s="64"/>
      <c r="F3093" s="64"/>
      <c r="G3093" s="72"/>
      <c r="H3093" s="63"/>
      <c r="I3093" s="64"/>
      <c r="J3093" s="63"/>
      <c r="K3093" s="64"/>
      <c r="L3093" s="64"/>
      <c r="M3093" s="100"/>
      <c r="N3093" s="100"/>
      <c r="O3093" s="66"/>
      <c r="P3093" s="67"/>
      <c r="Q3093" s="68"/>
      <c r="R3093" s="68"/>
      <c r="S3093" s="68"/>
      <c r="T3093" s="69"/>
      <c r="U3093" s="63"/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/>
      <c r="B3094" s="63"/>
      <c r="C3094" s="64"/>
      <c r="D3094" s="64"/>
      <c r="E3094" s="64"/>
      <c r="F3094" s="64"/>
      <c r="G3094" s="72"/>
      <c r="H3094" s="63"/>
      <c r="I3094" s="64"/>
      <c r="J3094" s="63"/>
      <c r="K3094" s="64"/>
      <c r="L3094" s="64"/>
      <c r="M3094" s="100"/>
      <c r="N3094" s="100"/>
      <c r="O3094" s="66"/>
      <c r="P3094" s="67"/>
      <c r="Q3094" s="68"/>
      <c r="R3094" s="68"/>
      <c r="S3094" s="68"/>
      <c r="T3094" s="69"/>
      <c r="U3094" s="63"/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/>
      <c r="B3095" s="63"/>
      <c r="C3095" s="64"/>
      <c r="D3095" s="64"/>
      <c r="E3095" s="64"/>
      <c r="F3095" s="64"/>
      <c r="G3095" s="72"/>
      <c r="H3095" s="63"/>
      <c r="I3095" s="64"/>
      <c r="J3095" s="63"/>
      <c r="K3095" s="64"/>
      <c r="L3095" s="64"/>
      <c r="M3095" s="100"/>
      <c r="N3095" s="100"/>
      <c r="O3095" s="66"/>
      <c r="P3095" s="67"/>
      <c r="Q3095" s="68"/>
      <c r="R3095" s="68"/>
      <c r="S3095" s="68"/>
      <c r="T3095" s="69"/>
      <c r="U3095" s="63"/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/>
      <c r="B3096" s="63"/>
      <c r="C3096" s="64"/>
      <c r="D3096" s="64"/>
      <c r="E3096" s="64"/>
      <c r="F3096" s="64"/>
      <c r="G3096" s="72"/>
      <c r="H3096" s="63"/>
      <c r="I3096" s="64"/>
      <c r="J3096" s="63"/>
      <c r="K3096" s="64"/>
      <c r="L3096" s="64"/>
      <c r="M3096" s="100"/>
      <c r="N3096" s="100"/>
      <c r="O3096" s="66"/>
      <c r="P3096" s="67"/>
      <c r="Q3096" s="68"/>
      <c r="R3096" s="68"/>
      <c r="S3096" s="68"/>
      <c r="T3096" s="69"/>
      <c r="U3096" s="63"/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/>
      <c r="B3097" s="63"/>
      <c r="C3097" s="64"/>
      <c r="D3097" s="64"/>
      <c r="E3097" s="64"/>
      <c r="F3097" s="64"/>
      <c r="G3097" s="72"/>
      <c r="H3097" s="63"/>
      <c r="I3097" s="64"/>
      <c r="J3097" s="63"/>
      <c r="K3097" s="64"/>
      <c r="L3097" s="64"/>
      <c r="M3097" s="100"/>
      <c r="N3097" s="100"/>
      <c r="O3097" s="66"/>
      <c r="P3097" s="67"/>
      <c r="Q3097" s="68"/>
      <c r="R3097" s="68"/>
      <c r="S3097" s="68"/>
      <c r="T3097" s="69"/>
      <c r="U3097" s="63"/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/>
      <c r="B3098" s="63"/>
      <c r="C3098" s="64"/>
      <c r="D3098" s="64"/>
      <c r="E3098" s="64"/>
      <c r="F3098" s="64"/>
      <c r="G3098" s="72"/>
      <c r="H3098" s="63"/>
      <c r="I3098" s="64"/>
      <c r="J3098" s="63"/>
      <c r="K3098" s="64"/>
      <c r="L3098" s="64"/>
      <c r="M3098" s="100"/>
      <c r="N3098" s="100"/>
      <c r="O3098" s="66"/>
      <c r="P3098" s="67"/>
      <c r="Q3098" s="68"/>
      <c r="R3098" s="68"/>
      <c r="S3098" s="68"/>
      <c r="T3098" s="69"/>
      <c r="U3098" s="63"/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/>
      <c r="B3099" s="63"/>
      <c r="C3099" s="64"/>
      <c r="D3099" s="64"/>
      <c r="E3099" s="64"/>
      <c r="F3099" s="64"/>
      <c r="G3099" s="72"/>
      <c r="H3099" s="63"/>
      <c r="I3099" s="64"/>
      <c r="J3099" s="63"/>
      <c r="K3099" s="64"/>
      <c r="L3099" s="64"/>
      <c r="M3099" s="100"/>
      <c r="N3099" s="100"/>
      <c r="O3099" s="66"/>
      <c r="P3099" s="67"/>
      <c r="Q3099" s="68"/>
      <c r="R3099" s="68"/>
      <c r="S3099" s="68"/>
      <c r="T3099" s="69"/>
      <c r="U3099" s="63"/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/>
      <c r="B3100" s="63"/>
      <c r="C3100" s="64"/>
      <c r="D3100" s="64"/>
      <c r="E3100" s="64"/>
      <c r="F3100" s="64"/>
      <c r="G3100" s="72"/>
      <c r="H3100" s="63"/>
      <c r="I3100" s="64"/>
      <c r="J3100" s="63"/>
      <c r="K3100" s="64"/>
      <c r="L3100" s="64"/>
      <c r="M3100" s="100"/>
      <c r="N3100" s="100"/>
      <c r="O3100" s="66"/>
      <c r="P3100" s="67"/>
      <c r="Q3100" s="68"/>
      <c r="R3100" s="68"/>
      <c r="S3100" s="68"/>
      <c r="T3100" s="69"/>
      <c r="U3100" s="63"/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/>
      <c r="B3101" s="63"/>
      <c r="C3101" s="64"/>
      <c r="D3101" s="64"/>
      <c r="E3101" s="64"/>
      <c r="F3101" s="64"/>
      <c r="G3101" s="72"/>
      <c r="H3101" s="63"/>
      <c r="I3101" s="64"/>
      <c r="J3101" s="63"/>
      <c r="K3101" s="64"/>
      <c r="L3101" s="64"/>
      <c r="M3101" s="100"/>
      <c r="N3101" s="100"/>
      <c r="O3101" s="66"/>
      <c r="P3101" s="67"/>
      <c r="Q3101" s="68"/>
      <c r="R3101" s="68"/>
      <c r="S3101" s="68"/>
      <c r="T3101" s="69"/>
      <c r="U3101" s="63"/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/>
      <c r="B3102" s="63"/>
      <c r="C3102" s="64"/>
      <c r="D3102" s="64"/>
      <c r="E3102" s="64"/>
      <c r="F3102" s="64"/>
      <c r="G3102" s="72"/>
      <c r="H3102" s="63"/>
      <c r="I3102" s="64"/>
      <c r="J3102" s="63"/>
      <c r="K3102" s="64"/>
      <c r="L3102" s="64"/>
      <c r="M3102" s="100"/>
      <c r="N3102" s="100"/>
      <c r="O3102" s="66"/>
      <c r="P3102" s="67"/>
      <c r="Q3102" s="68"/>
      <c r="R3102" s="68"/>
      <c r="S3102" s="68"/>
      <c r="T3102" s="69"/>
      <c r="U3102" s="63"/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/>
      <c r="B3103" s="63"/>
      <c r="C3103" s="64"/>
      <c r="D3103" s="64"/>
      <c r="E3103" s="64"/>
      <c r="F3103" s="64"/>
      <c r="G3103" s="72"/>
      <c r="H3103" s="63"/>
      <c r="I3103" s="64"/>
      <c r="J3103" s="63"/>
      <c r="K3103" s="64"/>
      <c r="L3103" s="64"/>
      <c r="M3103" s="100"/>
      <c r="N3103" s="100"/>
      <c r="O3103" s="66"/>
      <c r="P3103" s="67"/>
      <c r="Q3103" s="68"/>
      <c r="R3103" s="68"/>
      <c r="S3103" s="68"/>
      <c r="T3103" s="69"/>
      <c r="U3103" s="63"/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/>
      <c r="B3104" s="63"/>
      <c r="C3104" s="64"/>
      <c r="D3104" s="64"/>
      <c r="E3104" s="64"/>
      <c r="F3104" s="64"/>
      <c r="G3104" s="72"/>
      <c r="H3104" s="63"/>
      <c r="I3104" s="64"/>
      <c r="J3104" s="63"/>
      <c r="K3104" s="64"/>
      <c r="L3104" s="64"/>
      <c r="M3104" s="100"/>
      <c r="N3104" s="100"/>
      <c r="O3104" s="66"/>
      <c r="P3104" s="67"/>
      <c r="Q3104" s="68"/>
      <c r="R3104" s="68"/>
      <c r="S3104" s="68"/>
      <c r="T3104" s="69"/>
      <c r="U3104" s="63"/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/>
      <c r="B3105" s="63"/>
      <c r="C3105" s="64"/>
      <c r="D3105" s="64"/>
      <c r="E3105" s="64"/>
      <c r="F3105" s="64"/>
      <c r="G3105" s="72"/>
      <c r="H3105" s="63"/>
      <c r="I3105" s="64"/>
      <c r="J3105" s="63"/>
      <c r="K3105" s="64"/>
      <c r="L3105" s="64"/>
      <c r="M3105" s="100"/>
      <c r="N3105" s="100"/>
      <c r="O3105" s="66"/>
      <c r="P3105" s="67"/>
      <c r="Q3105" s="68"/>
      <c r="R3105" s="68"/>
      <c r="S3105" s="68"/>
      <c r="T3105" s="69"/>
      <c r="U3105" s="63"/>
      <c r="V3105" s="63"/>
      <c r="W3105" s="63"/>
      <c r="X3105" s="63"/>
      <c r="Y3105" s="63"/>
      <c r="Z3105" s="63"/>
      <c r="AA3105" s="63"/>
      <c r="AB3105" s="64"/>
    </row>
    <row r="3106" spans="1:28" s="71" customFormat="1" ht="23.5" customHeight="1" x14ac:dyDescent="0.35">
      <c r="A3106" s="62"/>
      <c r="B3106" s="63"/>
      <c r="C3106" s="64"/>
      <c r="D3106" s="64"/>
      <c r="E3106" s="64"/>
      <c r="F3106" s="64"/>
      <c r="G3106" s="72"/>
      <c r="H3106" s="63"/>
      <c r="I3106" s="64"/>
      <c r="J3106" s="63"/>
      <c r="K3106" s="64"/>
      <c r="L3106" s="64"/>
      <c r="M3106" s="100"/>
      <c r="N3106" s="100"/>
      <c r="O3106" s="66"/>
      <c r="P3106" s="67"/>
      <c r="Q3106" s="68"/>
      <c r="R3106" s="68"/>
      <c r="S3106" s="68"/>
      <c r="T3106" s="69"/>
      <c r="U3106" s="63"/>
      <c r="V3106" s="63"/>
      <c r="W3106" s="63"/>
      <c r="X3106" s="63"/>
      <c r="Y3106" s="63"/>
      <c r="Z3106" s="63"/>
      <c r="AA3106" s="63"/>
      <c r="AB3106" s="64"/>
    </row>
    <row r="3107" spans="1:28" s="71" customFormat="1" ht="23.5" customHeight="1" x14ac:dyDescent="0.35">
      <c r="A3107" s="62"/>
      <c r="B3107" s="63"/>
      <c r="C3107" s="64"/>
      <c r="D3107" s="64"/>
      <c r="E3107" s="64"/>
      <c r="F3107" s="64"/>
      <c r="G3107" s="72"/>
      <c r="H3107" s="63"/>
      <c r="I3107" s="64"/>
      <c r="J3107" s="63"/>
      <c r="K3107" s="64"/>
      <c r="L3107" s="64"/>
      <c r="M3107" s="100"/>
      <c r="N3107" s="100"/>
      <c r="O3107" s="66"/>
      <c r="P3107" s="67"/>
      <c r="Q3107" s="68"/>
      <c r="R3107" s="68"/>
      <c r="S3107" s="68"/>
      <c r="T3107" s="69"/>
      <c r="U3107" s="63"/>
      <c r="V3107" s="63"/>
      <c r="W3107" s="63"/>
      <c r="X3107" s="63"/>
      <c r="Y3107" s="63"/>
      <c r="Z3107" s="63"/>
      <c r="AA3107" s="63"/>
      <c r="AB3107" s="64"/>
    </row>
    <row r="3108" spans="1:28" s="71" customFormat="1" ht="23.5" customHeight="1" x14ac:dyDescent="0.35">
      <c r="A3108" s="62"/>
      <c r="B3108" s="63"/>
      <c r="C3108" s="64"/>
      <c r="D3108" s="64"/>
      <c r="E3108" s="64"/>
      <c r="F3108" s="64"/>
      <c r="G3108" s="72"/>
      <c r="H3108" s="63"/>
      <c r="I3108" s="64"/>
      <c r="J3108" s="63"/>
      <c r="K3108" s="64"/>
      <c r="L3108" s="64"/>
      <c r="M3108" s="100"/>
      <c r="N3108" s="100"/>
      <c r="O3108" s="66"/>
      <c r="P3108" s="67"/>
      <c r="Q3108" s="68"/>
      <c r="R3108" s="68"/>
      <c r="S3108" s="68"/>
      <c r="T3108" s="69"/>
      <c r="U3108" s="63"/>
      <c r="V3108" s="63"/>
      <c r="W3108" s="63"/>
      <c r="X3108" s="63"/>
      <c r="Y3108" s="63"/>
      <c r="Z3108" s="63"/>
      <c r="AA3108" s="63"/>
      <c r="AB3108" s="64"/>
    </row>
    <row r="3109" spans="1:28" s="71" customFormat="1" ht="23.5" customHeight="1" x14ac:dyDescent="0.35">
      <c r="A3109" s="62"/>
      <c r="B3109" s="63"/>
      <c r="C3109" s="64"/>
      <c r="D3109" s="64"/>
      <c r="E3109" s="64"/>
      <c r="F3109" s="64"/>
      <c r="G3109" s="72"/>
      <c r="H3109" s="63"/>
      <c r="I3109" s="64"/>
      <c r="J3109" s="63"/>
      <c r="K3109" s="64"/>
      <c r="L3109" s="64"/>
      <c r="M3109" s="100"/>
      <c r="N3109" s="100"/>
      <c r="O3109" s="66"/>
      <c r="P3109" s="67"/>
      <c r="Q3109" s="68"/>
      <c r="R3109" s="68"/>
      <c r="S3109" s="68"/>
      <c r="T3109" s="69"/>
      <c r="U3109" s="63"/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/>
      <c r="B3110" s="63"/>
      <c r="C3110" s="64"/>
      <c r="D3110" s="64"/>
      <c r="E3110" s="64"/>
      <c r="F3110" s="64"/>
      <c r="G3110" s="72"/>
      <c r="H3110" s="63"/>
      <c r="I3110" s="64"/>
      <c r="J3110" s="63"/>
      <c r="K3110" s="64"/>
      <c r="L3110" s="64"/>
      <c r="M3110" s="100"/>
      <c r="N3110" s="100"/>
      <c r="O3110" s="66"/>
      <c r="P3110" s="67"/>
      <c r="Q3110" s="68"/>
      <c r="R3110" s="68"/>
      <c r="S3110" s="68"/>
      <c r="T3110" s="69"/>
      <c r="U3110" s="63"/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/>
      <c r="B3111" s="63"/>
      <c r="C3111" s="64"/>
      <c r="D3111" s="64"/>
      <c r="E3111" s="64"/>
      <c r="F3111" s="64"/>
      <c r="G3111" s="72"/>
      <c r="H3111" s="63"/>
      <c r="I3111" s="64"/>
      <c r="J3111" s="63"/>
      <c r="K3111" s="64"/>
      <c r="L3111" s="64"/>
      <c r="M3111" s="100"/>
      <c r="N3111" s="100"/>
      <c r="O3111" s="66"/>
      <c r="P3111" s="67"/>
      <c r="Q3111" s="68"/>
      <c r="R3111" s="68"/>
      <c r="S3111" s="68"/>
      <c r="T3111" s="69"/>
      <c r="U3111" s="63"/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/>
      <c r="B3112" s="63"/>
      <c r="C3112" s="64"/>
      <c r="D3112" s="64"/>
      <c r="E3112" s="64"/>
      <c r="F3112" s="64"/>
      <c r="G3112" s="72"/>
      <c r="H3112" s="63"/>
      <c r="I3112" s="64"/>
      <c r="J3112" s="63"/>
      <c r="K3112" s="64"/>
      <c r="L3112" s="64"/>
      <c r="M3112" s="100"/>
      <c r="N3112" s="100"/>
      <c r="O3112" s="66"/>
      <c r="P3112" s="67"/>
      <c r="Q3112" s="68"/>
      <c r="R3112" s="68"/>
      <c r="S3112" s="68"/>
      <c r="T3112" s="69"/>
      <c r="U3112" s="63"/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/>
      <c r="B3113" s="63"/>
      <c r="C3113" s="64"/>
      <c r="D3113" s="64"/>
      <c r="E3113" s="64"/>
      <c r="F3113" s="64"/>
      <c r="G3113" s="72"/>
      <c r="H3113" s="63"/>
      <c r="I3113" s="64"/>
      <c r="J3113" s="63"/>
      <c r="K3113" s="64"/>
      <c r="L3113" s="64"/>
      <c r="M3113" s="100"/>
      <c r="N3113" s="100"/>
      <c r="O3113" s="66"/>
      <c r="P3113" s="67"/>
      <c r="Q3113" s="68"/>
      <c r="R3113" s="68"/>
      <c r="S3113" s="68"/>
      <c r="T3113" s="69"/>
      <c r="U3113" s="63"/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/>
      <c r="B3114" s="63"/>
      <c r="C3114" s="64"/>
      <c r="D3114" s="64"/>
      <c r="E3114" s="64"/>
      <c r="F3114" s="64"/>
      <c r="G3114" s="72"/>
      <c r="H3114" s="63"/>
      <c r="I3114" s="64"/>
      <c r="J3114" s="63"/>
      <c r="K3114" s="64"/>
      <c r="L3114" s="64"/>
      <c r="M3114" s="100"/>
      <c r="N3114" s="100"/>
      <c r="O3114" s="66"/>
      <c r="P3114" s="67"/>
      <c r="Q3114" s="68"/>
      <c r="R3114" s="68"/>
      <c r="S3114" s="68"/>
      <c r="T3114" s="69"/>
      <c r="U3114" s="63"/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/>
      <c r="B3115" s="63"/>
      <c r="C3115" s="64"/>
      <c r="D3115" s="64"/>
      <c r="E3115" s="64"/>
      <c r="F3115" s="64"/>
      <c r="G3115" s="72"/>
      <c r="H3115" s="63"/>
      <c r="I3115" s="64"/>
      <c r="J3115" s="63"/>
      <c r="K3115" s="64"/>
      <c r="L3115" s="64"/>
      <c r="M3115" s="100"/>
      <c r="N3115" s="100"/>
      <c r="O3115" s="66"/>
      <c r="P3115" s="67"/>
      <c r="Q3115" s="68"/>
      <c r="R3115" s="68"/>
      <c r="S3115" s="68"/>
      <c r="T3115" s="69"/>
      <c r="U3115" s="63"/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/>
      <c r="B3116" s="63"/>
      <c r="C3116" s="64"/>
      <c r="D3116" s="64"/>
      <c r="E3116" s="64"/>
      <c r="F3116" s="64"/>
      <c r="G3116" s="72"/>
      <c r="H3116" s="63"/>
      <c r="I3116" s="64"/>
      <c r="J3116" s="63"/>
      <c r="K3116" s="64"/>
      <c r="L3116" s="64"/>
      <c r="M3116" s="100"/>
      <c r="N3116" s="100"/>
      <c r="O3116" s="66"/>
      <c r="P3116" s="67"/>
      <c r="Q3116" s="68"/>
      <c r="R3116" s="68"/>
      <c r="S3116" s="68"/>
      <c r="T3116" s="69"/>
      <c r="U3116" s="63"/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/>
      <c r="B3117" s="63"/>
      <c r="C3117" s="64"/>
      <c r="D3117" s="64"/>
      <c r="E3117" s="64"/>
      <c r="F3117" s="64"/>
      <c r="G3117" s="72"/>
      <c r="H3117" s="63"/>
      <c r="I3117" s="64"/>
      <c r="J3117" s="63"/>
      <c r="K3117" s="64"/>
      <c r="L3117" s="64"/>
      <c r="M3117" s="100"/>
      <c r="N3117" s="100"/>
      <c r="O3117" s="66"/>
      <c r="P3117" s="67"/>
      <c r="Q3117" s="68"/>
      <c r="R3117" s="68"/>
      <c r="S3117" s="68"/>
      <c r="T3117" s="69"/>
      <c r="U3117" s="63"/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/>
      <c r="B3118" s="63"/>
      <c r="C3118" s="64"/>
      <c r="D3118" s="64"/>
      <c r="E3118" s="64"/>
      <c r="F3118" s="64"/>
      <c r="G3118" s="72"/>
      <c r="H3118" s="63"/>
      <c r="I3118" s="64"/>
      <c r="J3118" s="63"/>
      <c r="K3118" s="64"/>
      <c r="L3118" s="64"/>
      <c r="M3118" s="100"/>
      <c r="N3118" s="100"/>
      <c r="O3118" s="66"/>
      <c r="P3118" s="67"/>
      <c r="Q3118" s="68"/>
      <c r="R3118" s="68"/>
      <c r="S3118" s="68"/>
      <c r="T3118" s="69"/>
      <c r="U3118" s="63"/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/>
      <c r="B3119" s="63"/>
      <c r="C3119" s="64"/>
      <c r="D3119" s="64"/>
      <c r="E3119" s="64"/>
      <c r="F3119" s="64"/>
      <c r="G3119" s="72"/>
      <c r="H3119" s="63"/>
      <c r="I3119" s="64"/>
      <c r="J3119" s="63"/>
      <c r="K3119" s="64"/>
      <c r="L3119" s="64"/>
      <c r="M3119" s="100"/>
      <c r="N3119" s="100"/>
      <c r="O3119" s="66"/>
      <c r="P3119" s="67"/>
      <c r="Q3119" s="68"/>
      <c r="R3119" s="68"/>
      <c r="S3119" s="68"/>
      <c r="T3119" s="69"/>
      <c r="U3119" s="63"/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/>
      <c r="B3120" s="63"/>
      <c r="C3120" s="64"/>
      <c r="D3120" s="64"/>
      <c r="E3120" s="64"/>
      <c r="F3120" s="64"/>
      <c r="G3120" s="72"/>
      <c r="H3120" s="63"/>
      <c r="I3120" s="64"/>
      <c r="J3120" s="63"/>
      <c r="K3120" s="64"/>
      <c r="L3120" s="64"/>
      <c r="M3120" s="100"/>
      <c r="N3120" s="100"/>
      <c r="O3120" s="66"/>
      <c r="P3120" s="67"/>
      <c r="Q3120" s="68"/>
      <c r="R3120" s="68"/>
      <c r="S3120" s="68"/>
      <c r="T3120" s="69"/>
      <c r="U3120" s="63"/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/>
      <c r="B3121" s="63"/>
      <c r="C3121" s="64"/>
      <c r="D3121" s="64"/>
      <c r="E3121" s="64"/>
      <c r="F3121" s="64"/>
      <c r="G3121" s="72"/>
      <c r="H3121" s="63"/>
      <c r="I3121" s="64"/>
      <c r="J3121" s="63"/>
      <c r="K3121" s="64"/>
      <c r="L3121" s="64"/>
      <c r="M3121" s="100"/>
      <c r="N3121" s="100"/>
      <c r="O3121" s="66"/>
      <c r="P3121" s="67"/>
      <c r="Q3121" s="68"/>
      <c r="R3121" s="68"/>
      <c r="S3121" s="68"/>
      <c r="T3121" s="69"/>
      <c r="U3121" s="63"/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/>
      <c r="B3122" s="63"/>
      <c r="C3122" s="64"/>
      <c r="D3122" s="64"/>
      <c r="E3122" s="64"/>
      <c r="F3122" s="64"/>
      <c r="G3122" s="72"/>
      <c r="H3122" s="63"/>
      <c r="I3122" s="64"/>
      <c r="J3122" s="63"/>
      <c r="K3122" s="64"/>
      <c r="L3122" s="64"/>
      <c r="M3122" s="100"/>
      <c r="N3122" s="100"/>
      <c r="O3122" s="66"/>
      <c r="P3122" s="67"/>
      <c r="Q3122" s="68"/>
      <c r="R3122" s="68"/>
      <c r="S3122" s="68"/>
      <c r="T3122" s="69"/>
      <c r="U3122" s="63"/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/>
      <c r="B3123" s="63"/>
      <c r="C3123" s="64"/>
      <c r="D3123" s="64"/>
      <c r="E3123" s="64"/>
      <c r="F3123" s="64"/>
      <c r="G3123" s="72"/>
      <c r="H3123" s="63"/>
      <c r="I3123" s="64"/>
      <c r="J3123" s="63"/>
      <c r="K3123" s="64"/>
      <c r="L3123" s="64"/>
      <c r="M3123" s="100"/>
      <c r="N3123" s="100"/>
      <c r="O3123" s="66"/>
      <c r="P3123" s="67"/>
      <c r="Q3123" s="68"/>
      <c r="R3123" s="68"/>
      <c r="S3123" s="68"/>
      <c r="T3123" s="69"/>
      <c r="U3123" s="63"/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/>
      <c r="B3124" s="63"/>
      <c r="C3124" s="64"/>
      <c r="D3124" s="64"/>
      <c r="E3124" s="64"/>
      <c r="F3124" s="64"/>
      <c r="G3124" s="72"/>
      <c r="H3124" s="63"/>
      <c r="I3124" s="64"/>
      <c r="J3124" s="63"/>
      <c r="K3124" s="64"/>
      <c r="L3124" s="64"/>
      <c r="M3124" s="100"/>
      <c r="N3124" s="100"/>
      <c r="O3124" s="66"/>
      <c r="P3124" s="67"/>
      <c r="Q3124" s="68"/>
      <c r="R3124" s="68"/>
      <c r="S3124" s="68"/>
      <c r="T3124" s="69"/>
      <c r="U3124" s="63"/>
      <c r="V3124" s="63"/>
      <c r="W3124" s="63"/>
      <c r="X3124" s="63"/>
      <c r="Y3124" s="63"/>
      <c r="Z3124" s="63"/>
      <c r="AA3124" s="63"/>
      <c r="AB3124" s="64"/>
    </row>
    <row r="3125" spans="1:28" s="71" customFormat="1" ht="23.5" customHeight="1" x14ac:dyDescent="0.35">
      <c r="A3125" s="62"/>
      <c r="B3125" s="63"/>
      <c r="C3125" s="64"/>
      <c r="D3125" s="64"/>
      <c r="E3125" s="64"/>
      <c r="F3125" s="64"/>
      <c r="G3125" s="72"/>
      <c r="H3125" s="63"/>
      <c r="I3125" s="64"/>
      <c r="J3125" s="63"/>
      <c r="K3125" s="64"/>
      <c r="L3125" s="64"/>
      <c r="M3125" s="100"/>
      <c r="N3125" s="100"/>
      <c r="O3125" s="66"/>
      <c r="P3125" s="67"/>
      <c r="Q3125" s="68"/>
      <c r="R3125" s="68"/>
      <c r="S3125" s="68"/>
      <c r="T3125" s="69"/>
      <c r="U3125" s="63"/>
      <c r="V3125" s="63"/>
      <c r="W3125" s="63"/>
      <c r="X3125" s="63"/>
      <c r="Y3125" s="63"/>
      <c r="Z3125" s="63"/>
      <c r="AA3125" s="63"/>
      <c r="AB3125" s="64"/>
    </row>
    <row r="3126" spans="1:28" s="71" customFormat="1" ht="23.5" customHeight="1" x14ac:dyDescent="0.35">
      <c r="A3126" s="62"/>
      <c r="B3126" s="63"/>
      <c r="C3126" s="64"/>
      <c r="D3126" s="64"/>
      <c r="E3126" s="64"/>
      <c r="F3126" s="64"/>
      <c r="G3126" s="72"/>
      <c r="H3126" s="63"/>
      <c r="I3126" s="64"/>
      <c r="J3126" s="63"/>
      <c r="K3126" s="64"/>
      <c r="L3126" s="64"/>
      <c r="M3126" s="100"/>
      <c r="N3126" s="100"/>
      <c r="O3126" s="66"/>
      <c r="P3126" s="67"/>
      <c r="Q3126" s="68"/>
      <c r="R3126" s="68"/>
      <c r="S3126" s="68"/>
      <c r="T3126" s="69"/>
      <c r="U3126" s="63"/>
      <c r="V3126" s="63"/>
      <c r="W3126" s="63"/>
      <c r="X3126" s="63"/>
      <c r="Y3126" s="63"/>
      <c r="Z3126" s="63"/>
      <c r="AA3126" s="63"/>
      <c r="AB3126" s="64"/>
    </row>
    <row r="3127" spans="1:28" s="71" customFormat="1" ht="23.5" customHeight="1" x14ac:dyDescent="0.35">
      <c r="A3127" s="62"/>
      <c r="B3127" s="63"/>
      <c r="C3127" s="64"/>
      <c r="D3127" s="64"/>
      <c r="E3127" s="64"/>
      <c r="F3127" s="64"/>
      <c r="G3127" s="72"/>
      <c r="H3127" s="63"/>
      <c r="I3127" s="64"/>
      <c r="J3127" s="63"/>
      <c r="K3127" s="64"/>
      <c r="L3127" s="64"/>
      <c r="M3127" s="100"/>
      <c r="N3127" s="100"/>
      <c r="O3127" s="66"/>
      <c r="P3127" s="67"/>
      <c r="Q3127" s="68"/>
      <c r="R3127" s="68"/>
      <c r="S3127" s="68"/>
      <c r="T3127" s="69"/>
      <c r="U3127" s="63"/>
      <c r="V3127" s="63"/>
      <c r="W3127" s="63"/>
      <c r="X3127" s="63"/>
      <c r="Y3127" s="63"/>
      <c r="Z3127" s="63"/>
      <c r="AA3127" s="63"/>
      <c r="AB3127" s="64"/>
    </row>
    <row r="3128" spans="1:28" s="71" customFormat="1" ht="23.5" customHeight="1" x14ac:dyDescent="0.35">
      <c r="A3128" s="62"/>
      <c r="B3128" s="63"/>
      <c r="C3128" s="64"/>
      <c r="D3128" s="64"/>
      <c r="E3128" s="64"/>
      <c r="F3128" s="64"/>
      <c r="G3128" s="72"/>
      <c r="H3128" s="63"/>
      <c r="I3128" s="64"/>
      <c r="J3128" s="63"/>
      <c r="K3128" s="64"/>
      <c r="L3128" s="64"/>
      <c r="M3128" s="100"/>
      <c r="N3128" s="100"/>
      <c r="O3128" s="66"/>
      <c r="P3128" s="67"/>
      <c r="Q3128" s="68"/>
      <c r="R3128" s="68"/>
      <c r="S3128" s="68"/>
      <c r="T3128" s="69"/>
      <c r="U3128" s="63"/>
      <c r="V3128" s="63"/>
      <c r="W3128" s="63"/>
      <c r="X3128" s="63"/>
      <c r="Y3128" s="63"/>
      <c r="Z3128" s="63"/>
      <c r="AA3128" s="63"/>
      <c r="AB3128" s="64"/>
    </row>
    <row r="3129" spans="1:28" s="71" customFormat="1" ht="23.5" customHeight="1" x14ac:dyDescent="0.35">
      <c r="A3129" s="62"/>
      <c r="B3129" s="63"/>
      <c r="C3129" s="64"/>
      <c r="D3129" s="64"/>
      <c r="E3129" s="64"/>
      <c r="F3129" s="64"/>
      <c r="G3129" s="72"/>
      <c r="H3129" s="63"/>
      <c r="I3129" s="64"/>
      <c r="J3129" s="63"/>
      <c r="K3129" s="64"/>
      <c r="L3129" s="64"/>
      <c r="M3129" s="100"/>
      <c r="N3129" s="100"/>
      <c r="O3129" s="66"/>
      <c r="P3129" s="67"/>
      <c r="Q3129" s="68"/>
      <c r="R3129" s="68"/>
      <c r="S3129" s="68"/>
      <c r="T3129" s="69"/>
      <c r="U3129" s="63"/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/>
      <c r="B3130" s="63"/>
      <c r="C3130" s="64"/>
      <c r="D3130" s="64"/>
      <c r="E3130" s="64"/>
      <c r="F3130" s="64"/>
      <c r="G3130" s="72"/>
      <c r="H3130" s="63"/>
      <c r="I3130" s="64"/>
      <c r="J3130" s="63"/>
      <c r="K3130" s="64"/>
      <c r="L3130" s="64"/>
      <c r="M3130" s="100"/>
      <c r="N3130" s="100"/>
      <c r="O3130" s="66"/>
      <c r="P3130" s="67"/>
      <c r="Q3130" s="68"/>
      <c r="R3130" s="68"/>
      <c r="S3130" s="68"/>
      <c r="T3130" s="69"/>
      <c r="U3130" s="63"/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/>
      <c r="B3131" s="63"/>
      <c r="C3131" s="64"/>
      <c r="D3131" s="64"/>
      <c r="E3131" s="64"/>
      <c r="F3131" s="64"/>
      <c r="G3131" s="72"/>
      <c r="H3131" s="63"/>
      <c r="I3131" s="64"/>
      <c r="J3131" s="63"/>
      <c r="K3131" s="64"/>
      <c r="L3131" s="64"/>
      <c r="M3131" s="100"/>
      <c r="N3131" s="100"/>
      <c r="O3131" s="66"/>
      <c r="P3131" s="67"/>
      <c r="Q3131" s="68"/>
      <c r="R3131" s="68"/>
      <c r="S3131" s="68"/>
      <c r="T3131" s="69"/>
      <c r="U3131" s="63"/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/>
      <c r="B3132" s="63"/>
      <c r="C3132" s="64"/>
      <c r="D3132" s="64"/>
      <c r="E3132" s="64"/>
      <c r="F3132" s="64"/>
      <c r="G3132" s="72"/>
      <c r="H3132" s="63"/>
      <c r="I3132" s="64"/>
      <c r="J3132" s="63"/>
      <c r="K3132" s="64"/>
      <c r="L3132" s="64"/>
      <c r="M3132" s="100"/>
      <c r="N3132" s="100"/>
      <c r="O3132" s="66"/>
      <c r="P3132" s="67"/>
      <c r="Q3132" s="68"/>
      <c r="R3132" s="68"/>
      <c r="S3132" s="68"/>
      <c r="T3132" s="69"/>
      <c r="U3132" s="63"/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/>
      <c r="B3133" s="63"/>
      <c r="C3133" s="64"/>
      <c r="D3133" s="64"/>
      <c r="E3133" s="64"/>
      <c r="F3133" s="64"/>
      <c r="G3133" s="72"/>
      <c r="H3133" s="63"/>
      <c r="I3133" s="64"/>
      <c r="J3133" s="63"/>
      <c r="K3133" s="64"/>
      <c r="L3133" s="64"/>
      <c r="M3133" s="100"/>
      <c r="N3133" s="100"/>
      <c r="O3133" s="66"/>
      <c r="P3133" s="67"/>
      <c r="Q3133" s="68"/>
      <c r="R3133" s="68"/>
      <c r="S3133" s="68"/>
      <c r="T3133" s="69"/>
      <c r="U3133" s="63"/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/>
      <c r="B3134" s="63"/>
      <c r="C3134" s="64"/>
      <c r="D3134" s="64"/>
      <c r="E3134" s="64"/>
      <c r="F3134" s="64"/>
      <c r="G3134" s="72"/>
      <c r="H3134" s="63"/>
      <c r="I3134" s="64"/>
      <c r="J3134" s="63"/>
      <c r="K3134" s="64"/>
      <c r="L3134" s="64"/>
      <c r="M3134" s="100"/>
      <c r="N3134" s="100"/>
      <c r="O3134" s="66"/>
      <c r="P3134" s="67"/>
      <c r="Q3134" s="68"/>
      <c r="R3134" s="68"/>
      <c r="S3134" s="68"/>
      <c r="T3134" s="69"/>
      <c r="U3134" s="63"/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/>
      <c r="B3135" s="63"/>
      <c r="C3135" s="64"/>
      <c r="D3135" s="64"/>
      <c r="E3135" s="64"/>
      <c r="F3135" s="64"/>
      <c r="G3135" s="72"/>
      <c r="H3135" s="63"/>
      <c r="I3135" s="64"/>
      <c r="J3135" s="63"/>
      <c r="K3135" s="64"/>
      <c r="L3135" s="64"/>
      <c r="M3135" s="100"/>
      <c r="N3135" s="100"/>
      <c r="O3135" s="66"/>
      <c r="P3135" s="67"/>
      <c r="Q3135" s="68"/>
      <c r="R3135" s="68"/>
      <c r="S3135" s="68"/>
      <c r="T3135" s="69"/>
      <c r="U3135" s="63"/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/>
      <c r="B3136" s="63"/>
      <c r="C3136" s="64"/>
      <c r="D3136" s="64"/>
      <c r="E3136" s="64"/>
      <c r="F3136" s="64"/>
      <c r="G3136" s="72"/>
      <c r="H3136" s="63"/>
      <c r="I3136" s="64"/>
      <c r="J3136" s="63"/>
      <c r="K3136" s="64"/>
      <c r="L3136" s="64"/>
      <c r="M3136" s="100"/>
      <c r="N3136" s="100"/>
      <c r="O3136" s="66"/>
      <c r="P3136" s="67"/>
      <c r="Q3136" s="68"/>
      <c r="R3136" s="68"/>
      <c r="S3136" s="68"/>
      <c r="T3136" s="69"/>
      <c r="U3136" s="63"/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/>
      <c r="B3137" s="63"/>
      <c r="C3137" s="64"/>
      <c r="D3137" s="64"/>
      <c r="E3137" s="64"/>
      <c r="F3137" s="64"/>
      <c r="G3137" s="72"/>
      <c r="H3137" s="63"/>
      <c r="I3137" s="64"/>
      <c r="J3137" s="63"/>
      <c r="K3137" s="64"/>
      <c r="L3137" s="64"/>
      <c r="M3137" s="100"/>
      <c r="N3137" s="100"/>
      <c r="O3137" s="66"/>
      <c r="P3137" s="67"/>
      <c r="Q3137" s="68"/>
      <c r="R3137" s="68"/>
      <c r="S3137" s="68"/>
      <c r="T3137" s="69"/>
      <c r="U3137" s="63"/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/>
      <c r="B3138" s="63"/>
      <c r="C3138" s="64"/>
      <c r="D3138" s="64"/>
      <c r="E3138" s="64"/>
      <c r="F3138" s="64"/>
      <c r="G3138" s="72"/>
      <c r="H3138" s="63"/>
      <c r="I3138" s="64"/>
      <c r="J3138" s="63"/>
      <c r="K3138" s="64"/>
      <c r="L3138" s="64"/>
      <c r="M3138" s="100"/>
      <c r="N3138" s="100"/>
      <c r="O3138" s="66"/>
      <c r="P3138" s="67"/>
      <c r="Q3138" s="68"/>
      <c r="R3138" s="68"/>
      <c r="S3138" s="68"/>
      <c r="T3138" s="69"/>
      <c r="U3138" s="63"/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/>
      <c r="B3139" s="63"/>
      <c r="C3139" s="64"/>
      <c r="D3139" s="64"/>
      <c r="E3139" s="64"/>
      <c r="F3139" s="64"/>
      <c r="G3139" s="72"/>
      <c r="H3139" s="63"/>
      <c r="I3139" s="64"/>
      <c r="J3139" s="63"/>
      <c r="K3139" s="64"/>
      <c r="L3139" s="64"/>
      <c r="M3139" s="100"/>
      <c r="N3139" s="100"/>
      <c r="O3139" s="66"/>
      <c r="P3139" s="67"/>
      <c r="Q3139" s="68"/>
      <c r="R3139" s="68"/>
      <c r="S3139" s="68"/>
      <c r="T3139" s="69"/>
      <c r="U3139" s="63"/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/>
      <c r="B3140" s="63"/>
      <c r="C3140" s="64"/>
      <c r="D3140" s="64"/>
      <c r="E3140" s="64"/>
      <c r="F3140" s="64"/>
      <c r="G3140" s="72"/>
      <c r="H3140" s="63"/>
      <c r="I3140" s="64"/>
      <c r="J3140" s="63"/>
      <c r="K3140" s="64"/>
      <c r="L3140" s="64"/>
      <c r="M3140" s="100"/>
      <c r="N3140" s="100"/>
      <c r="O3140" s="66"/>
      <c r="P3140" s="67"/>
      <c r="Q3140" s="68"/>
      <c r="R3140" s="68"/>
      <c r="S3140" s="68"/>
      <c r="T3140" s="69"/>
      <c r="U3140" s="63"/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/>
      <c r="B3141" s="63"/>
      <c r="C3141" s="64"/>
      <c r="D3141" s="64"/>
      <c r="E3141" s="64"/>
      <c r="F3141" s="64"/>
      <c r="G3141" s="72"/>
      <c r="H3141" s="63"/>
      <c r="I3141" s="64"/>
      <c r="J3141" s="63"/>
      <c r="K3141" s="64"/>
      <c r="L3141" s="64"/>
      <c r="M3141" s="100"/>
      <c r="N3141" s="100"/>
      <c r="O3141" s="66"/>
      <c r="P3141" s="67"/>
      <c r="Q3141" s="68"/>
      <c r="R3141" s="68"/>
      <c r="S3141" s="68"/>
      <c r="T3141" s="69"/>
      <c r="U3141" s="63"/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/>
      <c r="B3142" s="63"/>
      <c r="C3142" s="64"/>
      <c r="D3142" s="64"/>
      <c r="E3142" s="64"/>
      <c r="F3142" s="64"/>
      <c r="G3142" s="72"/>
      <c r="H3142" s="63"/>
      <c r="I3142" s="64"/>
      <c r="J3142" s="63"/>
      <c r="K3142" s="64"/>
      <c r="L3142" s="64"/>
      <c r="M3142" s="100"/>
      <c r="N3142" s="100"/>
      <c r="O3142" s="66"/>
      <c r="P3142" s="67"/>
      <c r="Q3142" s="68"/>
      <c r="R3142" s="68"/>
      <c r="S3142" s="68"/>
      <c r="T3142" s="69"/>
      <c r="U3142" s="63"/>
      <c r="V3142" s="63"/>
      <c r="W3142" s="63"/>
      <c r="X3142" s="63"/>
      <c r="Y3142" s="63"/>
      <c r="Z3142" s="63"/>
      <c r="AA3142" s="63"/>
      <c r="AB3142" s="64"/>
    </row>
    <row r="3143" spans="1:28" s="71" customFormat="1" ht="23.5" customHeight="1" x14ac:dyDescent="0.35">
      <c r="A3143" s="62"/>
      <c r="B3143" s="63"/>
      <c r="C3143" s="64"/>
      <c r="D3143" s="64"/>
      <c r="E3143" s="64"/>
      <c r="F3143" s="64"/>
      <c r="G3143" s="72"/>
      <c r="H3143" s="63"/>
      <c r="I3143" s="64"/>
      <c r="J3143" s="63"/>
      <c r="K3143" s="64"/>
      <c r="L3143" s="64"/>
      <c r="M3143" s="100"/>
      <c r="N3143" s="100"/>
      <c r="O3143" s="66"/>
      <c r="P3143" s="67"/>
      <c r="Q3143" s="68"/>
      <c r="R3143" s="68"/>
      <c r="S3143" s="68"/>
      <c r="T3143" s="69"/>
      <c r="U3143" s="63"/>
      <c r="V3143" s="63"/>
      <c r="W3143" s="63"/>
      <c r="X3143" s="63"/>
      <c r="Y3143" s="63"/>
      <c r="Z3143" s="63"/>
      <c r="AA3143" s="63"/>
      <c r="AB3143" s="64"/>
    </row>
    <row r="3144" spans="1:28" s="71" customFormat="1" ht="23.5" customHeight="1" x14ac:dyDescent="0.35">
      <c r="A3144" s="62"/>
      <c r="B3144" s="63"/>
      <c r="C3144" s="64"/>
      <c r="D3144" s="64"/>
      <c r="E3144" s="64"/>
      <c r="F3144" s="64"/>
      <c r="G3144" s="72"/>
      <c r="H3144" s="63"/>
      <c r="I3144" s="64"/>
      <c r="J3144" s="63"/>
      <c r="K3144" s="64"/>
      <c r="L3144" s="64"/>
      <c r="M3144" s="100"/>
      <c r="N3144" s="100"/>
      <c r="O3144" s="66"/>
      <c r="P3144" s="67"/>
      <c r="Q3144" s="68"/>
      <c r="R3144" s="68"/>
      <c r="S3144" s="68"/>
      <c r="T3144" s="69"/>
      <c r="U3144" s="63"/>
      <c r="V3144" s="63"/>
      <c r="W3144" s="63"/>
      <c r="X3144" s="63"/>
      <c r="Y3144" s="63"/>
      <c r="Z3144" s="63"/>
      <c r="AA3144" s="63"/>
      <c r="AB3144" s="64"/>
    </row>
    <row r="3145" spans="1:28" s="71" customFormat="1" ht="23.5" customHeight="1" x14ac:dyDescent="0.35">
      <c r="A3145" s="62"/>
      <c r="B3145" s="63"/>
      <c r="C3145" s="64"/>
      <c r="D3145" s="64"/>
      <c r="E3145" s="64"/>
      <c r="F3145" s="64"/>
      <c r="G3145" s="72"/>
      <c r="H3145" s="63"/>
      <c r="I3145" s="64"/>
      <c r="J3145" s="63"/>
      <c r="K3145" s="64"/>
      <c r="L3145" s="64"/>
      <c r="M3145" s="100"/>
      <c r="N3145" s="100"/>
      <c r="O3145" s="66"/>
      <c r="P3145" s="67"/>
      <c r="Q3145" s="68"/>
      <c r="R3145" s="68"/>
      <c r="S3145" s="68"/>
      <c r="T3145" s="69"/>
      <c r="U3145" s="63"/>
      <c r="V3145" s="63"/>
      <c r="W3145" s="63"/>
      <c r="X3145" s="63"/>
      <c r="Y3145" s="63"/>
      <c r="Z3145" s="63"/>
      <c r="AA3145" s="63"/>
      <c r="AB3145" s="64"/>
    </row>
    <row r="3146" spans="1:28" s="71" customFormat="1" ht="23.5" customHeight="1" x14ac:dyDescent="0.35">
      <c r="A3146" s="62"/>
      <c r="B3146" s="63"/>
      <c r="C3146" s="64"/>
      <c r="D3146" s="64"/>
      <c r="E3146" s="64"/>
      <c r="F3146" s="64"/>
      <c r="G3146" s="72"/>
      <c r="H3146" s="63"/>
      <c r="I3146" s="64"/>
      <c r="J3146" s="63"/>
      <c r="K3146" s="64"/>
      <c r="L3146" s="64"/>
      <c r="M3146" s="100"/>
      <c r="N3146" s="100"/>
      <c r="O3146" s="66"/>
      <c r="P3146" s="67"/>
      <c r="Q3146" s="68"/>
      <c r="R3146" s="68"/>
      <c r="S3146" s="68"/>
      <c r="T3146" s="69"/>
      <c r="U3146" s="63"/>
      <c r="V3146" s="63"/>
      <c r="W3146" s="63"/>
      <c r="X3146" s="63"/>
      <c r="Y3146" s="63"/>
      <c r="Z3146" s="63"/>
      <c r="AA3146" s="63"/>
      <c r="AB3146" s="64"/>
    </row>
    <row r="3147" spans="1:28" s="71" customFormat="1" ht="23.5" customHeight="1" x14ac:dyDescent="0.35">
      <c r="A3147" s="62"/>
      <c r="B3147" s="63"/>
      <c r="C3147" s="64"/>
      <c r="D3147" s="64"/>
      <c r="E3147" s="64"/>
      <c r="F3147" s="64"/>
      <c r="G3147" s="72"/>
      <c r="H3147" s="63"/>
      <c r="I3147" s="64"/>
      <c r="J3147" s="63"/>
      <c r="K3147" s="64"/>
      <c r="L3147" s="64"/>
      <c r="M3147" s="100"/>
      <c r="N3147" s="100"/>
      <c r="O3147" s="66"/>
      <c r="P3147" s="67"/>
      <c r="Q3147" s="68"/>
      <c r="R3147" s="68"/>
      <c r="S3147" s="68"/>
      <c r="T3147" s="69"/>
      <c r="U3147" s="63"/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/>
      <c r="B3148" s="63"/>
      <c r="C3148" s="64"/>
      <c r="D3148" s="64"/>
      <c r="E3148" s="64"/>
      <c r="F3148" s="64"/>
      <c r="G3148" s="72"/>
      <c r="H3148" s="63"/>
      <c r="I3148" s="64"/>
      <c r="J3148" s="63"/>
      <c r="K3148" s="64"/>
      <c r="L3148" s="64"/>
      <c r="M3148" s="100"/>
      <c r="N3148" s="100"/>
      <c r="O3148" s="66"/>
      <c r="P3148" s="67"/>
      <c r="Q3148" s="68"/>
      <c r="R3148" s="68"/>
      <c r="S3148" s="68"/>
      <c r="T3148" s="69"/>
      <c r="U3148" s="63"/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/>
      <c r="B3149" s="63"/>
      <c r="C3149" s="64"/>
      <c r="D3149" s="64"/>
      <c r="E3149" s="64"/>
      <c r="F3149" s="64"/>
      <c r="G3149" s="72"/>
      <c r="H3149" s="63"/>
      <c r="I3149" s="64"/>
      <c r="J3149" s="63"/>
      <c r="K3149" s="64"/>
      <c r="L3149" s="64"/>
      <c r="M3149" s="100"/>
      <c r="N3149" s="100"/>
      <c r="O3149" s="66"/>
      <c r="P3149" s="67"/>
      <c r="Q3149" s="68"/>
      <c r="R3149" s="68"/>
      <c r="S3149" s="68"/>
      <c r="T3149" s="69"/>
      <c r="U3149" s="63"/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/>
      <c r="B3150" s="63"/>
      <c r="C3150" s="64"/>
      <c r="D3150" s="64"/>
      <c r="E3150" s="64"/>
      <c r="F3150" s="64"/>
      <c r="G3150" s="72"/>
      <c r="H3150" s="63"/>
      <c r="I3150" s="64"/>
      <c r="J3150" s="63"/>
      <c r="K3150" s="64"/>
      <c r="L3150" s="64"/>
      <c r="M3150" s="100"/>
      <c r="N3150" s="100"/>
      <c r="O3150" s="66"/>
      <c r="P3150" s="67"/>
      <c r="Q3150" s="68"/>
      <c r="R3150" s="68"/>
      <c r="S3150" s="68"/>
      <c r="T3150" s="69"/>
      <c r="U3150" s="63"/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/>
      <c r="B3151" s="63"/>
      <c r="C3151" s="64"/>
      <c r="D3151" s="64"/>
      <c r="E3151" s="64"/>
      <c r="F3151" s="64"/>
      <c r="G3151" s="72"/>
      <c r="H3151" s="63"/>
      <c r="I3151" s="64"/>
      <c r="J3151" s="63"/>
      <c r="K3151" s="64"/>
      <c r="L3151" s="64"/>
      <c r="M3151" s="100"/>
      <c r="N3151" s="100"/>
      <c r="O3151" s="66"/>
      <c r="P3151" s="67"/>
      <c r="Q3151" s="68"/>
      <c r="R3151" s="68"/>
      <c r="S3151" s="68"/>
      <c r="T3151" s="69"/>
      <c r="U3151" s="63"/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/>
      <c r="B3152" s="63"/>
      <c r="C3152" s="64"/>
      <c r="D3152" s="64"/>
      <c r="E3152" s="64"/>
      <c r="F3152" s="64"/>
      <c r="G3152" s="72"/>
      <c r="H3152" s="63"/>
      <c r="I3152" s="64"/>
      <c r="J3152" s="63"/>
      <c r="K3152" s="64"/>
      <c r="L3152" s="64"/>
      <c r="M3152" s="100"/>
      <c r="N3152" s="100"/>
      <c r="O3152" s="66"/>
      <c r="P3152" s="67"/>
      <c r="Q3152" s="68"/>
      <c r="R3152" s="68"/>
      <c r="S3152" s="68"/>
      <c r="T3152" s="69"/>
      <c r="U3152" s="63"/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/>
      <c r="B3153" s="63"/>
      <c r="C3153" s="64"/>
      <c r="D3153" s="64"/>
      <c r="E3153" s="64"/>
      <c r="F3153" s="64"/>
      <c r="G3153" s="72"/>
      <c r="H3153" s="63"/>
      <c r="I3153" s="64"/>
      <c r="J3153" s="63"/>
      <c r="K3153" s="64"/>
      <c r="L3153" s="64"/>
      <c r="M3153" s="100"/>
      <c r="N3153" s="100"/>
      <c r="O3153" s="66"/>
      <c r="P3153" s="67"/>
      <c r="Q3153" s="68"/>
      <c r="R3153" s="68"/>
      <c r="S3153" s="68"/>
      <c r="T3153" s="69"/>
      <c r="U3153" s="63"/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/>
      <c r="B3154" s="63"/>
      <c r="C3154" s="64"/>
      <c r="D3154" s="64"/>
      <c r="E3154" s="64"/>
      <c r="F3154" s="64"/>
      <c r="G3154" s="72"/>
      <c r="H3154" s="63"/>
      <c r="I3154" s="64"/>
      <c r="J3154" s="63"/>
      <c r="K3154" s="64"/>
      <c r="L3154" s="64"/>
      <c r="M3154" s="100"/>
      <c r="N3154" s="100"/>
      <c r="O3154" s="66"/>
      <c r="P3154" s="67"/>
      <c r="Q3154" s="68"/>
      <c r="R3154" s="68"/>
      <c r="S3154" s="68"/>
      <c r="T3154" s="69"/>
      <c r="U3154" s="63"/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/>
      <c r="B3155" s="63"/>
      <c r="C3155" s="64"/>
      <c r="D3155" s="64"/>
      <c r="E3155" s="64"/>
      <c r="F3155" s="64"/>
      <c r="G3155" s="72"/>
      <c r="H3155" s="63"/>
      <c r="I3155" s="64"/>
      <c r="J3155" s="63"/>
      <c r="K3155" s="64"/>
      <c r="L3155" s="64"/>
      <c r="M3155" s="100"/>
      <c r="N3155" s="100"/>
      <c r="O3155" s="66"/>
      <c r="P3155" s="67"/>
      <c r="Q3155" s="68"/>
      <c r="R3155" s="68"/>
      <c r="S3155" s="68"/>
      <c r="T3155" s="69"/>
      <c r="U3155" s="63"/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/>
      <c r="B3156" s="63"/>
      <c r="C3156" s="64"/>
      <c r="D3156" s="64"/>
      <c r="E3156" s="64"/>
      <c r="F3156" s="64"/>
      <c r="G3156" s="72"/>
      <c r="H3156" s="63"/>
      <c r="I3156" s="64"/>
      <c r="J3156" s="63"/>
      <c r="K3156" s="64"/>
      <c r="L3156" s="64"/>
      <c r="M3156" s="100"/>
      <c r="N3156" s="100"/>
      <c r="O3156" s="66"/>
      <c r="P3156" s="67"/>
      <c r="Q3156" s="68"/>
      <c r="R3156" s="68"/>
      <c r="S3156" s="68"/>
      <c r="T3156" s="69"/>
      <c r="U3156" s="63"/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/>
      <c r="B3157" s="63"/>
      <c r="C3157" s="64"/>
      <c r="D3157" s="64"/>
      <c r="E3157" s="64"/>
      <c r="F3157" s="64"/>
      <c r="G3157" s="72"/>
      <c r="H3157" s="63"/>
      <c r="I3157" s="64"/>
      <c r="J3157" s="63"/>
      <c r="K3157" s="64"/>
      <c r="L3157" s="64"/>
      <c r="M3157" s="100"/>
      <c r="N3157" s="100"/>
      <c r="O3157" s="66"/>
      <c r="P3157" s="67"/>
      <c r="Q3157" s="68"/>
      <c r="R3157" s="68"/>
      <c r="S3157" s="68"/>
      <c r="T3157" s="69"/>
      <c r="U3157" s="63"/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/>
      <c r="B3158" s="63"/>
      <c r="C3158" s="64"/>
      <c r="D3158" s="64"/>
      <c r="E3158" s="64"/>
      <c r="F3158" s="64"/>
      <c r="G3158" s="72"/>
      <c r="H3158" s="63"/>
      <c r="I3158" s="64"/>
      <c r="J3158" s="63"/>
      <c r="K3158" s="64"/>
      <c r="L3158" s="64"/>
      <c r="M3158" s="100"/>
      <c r="N3158" s="100"/>
      <c r="O3158" s="66"/>
      <c r="P3158" s="67"/>
      <c r="Q3158" s="68"/>
      <c r="R3158" s="68"/>
      <c r="S3158" s="68"/>
      <c r="T3158" s="69"/>
      <c r="U3158" s="63"/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/>
      <c r="B3159" s="63"/>
      <c r="C3159" s="64"/>
      <c r="D3159" s="64"/>
      <c r="E3159" s="64"/>
      <c r="F3159" s="64"/>
      <c r="G3159" s="72"/>
      <c r="H3159" s="63"/>
      <c r="I3159" s="64"/>
      <c r="J3159" s="63"/>
      <c r="K3159" s="64"/>
      <c r="L3159" s="64"/>
      <c r="M3159" s="100"/>
      <c r="N3159" s="100"/>
      <c r="O3159" s="66"/>
      <c r="P3159" s="67"/>
      <c r="Q3159" s="68"/>
      <c r="R3159" s="68"/>
      <c r="S3159" s="68"/>
      <c r="T3159" s="69"/>
      <c r="U3159" s="63"/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/>
      <c r="B3160" s="63"/>
      <c r="C3160" s="64"/>
      <c r="D3160" s="64"/>
      <c r="E3160" s="64"/>
      <c r="F3160" s="64"/>
      <c r="G3160" s="72"/>
      <c r="H3160" s="63"/>
      <c r="I3160" s="64"/>
      <c r="J3160" s="63"/>
      <c r="K3160" s="64"/>
      <c r="L3160" s="64"/>
      <c r="M3160" s="100"/>
      <c r="N3160" s="100"/>
      <c r="O3160" s="66"/>
      <c r="P3160" s="67"/>
      <c r="Q3160" s="68"/>
      <c r="R3160" s="68"/>
      <c r="S3160" s="68"/>
      <c r="T3160" s="69"/>
      <c r="U3160" s="63"/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/>
      <c r="B3161" s="63"/>
      <c r="C3161" s="64"/>
      <c r="D3161" s="64"/>
      <c r="E3161" s="64"/>
      <c r="F3161" s="64"/>
      <c r="G3161" s="72"/>
      <c r="H3161" s="63"/>
      <c r="I3161" s="64"/>
      <c r="J3161" s="63"/>
      <c r="K3161" s="64"/>
      <c r="L3161" s="64"/>
      <c r="M3161" s="100"/>
      <c r="N3161" s="100"/>
      <c r="O3161" s="66"/>
      <c r="P3161" s="67"/>
      <c r="Q3161" s="68"/>
      <c r="R3161" s="68"/>
      <c r="S3161" s="68"/>
      <c r="T3161" s="69"/>
      <c r="U3161" s="63"/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/>
      <c r="B3162" s="63"/>
      <c r="C3162" s="64"/>
      <c r="D3162" s="64"/>
      <c r="E3162" s="64"/>
      <c r="F3162" s="64"/>
      <c r="G3162" s="72"/>
      <c r="H3162" s="63"/>
      <c r="I3162" s="64"/>
      <c r="J3162" s="63"/>
      <c r="K3162" s="64"/>
      <c r="L3162" s="64"/>
      <c r="M3162" s="100"/>
      <c r="N3162" s="100"/>
      <c r="O3162" s="66"/>
      <c r="P3162" s="67"/>
      <c r="Q3162" s="68"/>
      <c r="R3162" s="68"/>
      <c r="S3162" s="68"/>
      <c r="T3162" s="69"/>
      <c r="U3162" s="63"/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/>
      <c r="B3163" s="63"/>
      <c r="C3163" s="64"/>
      <c r="D3163" s="64"/>
      <c r="E3163" s="64"/>
      <c r="F3163" s="64"/>
      <c r="G3163" s="72"/>
      <c r="H3163" s="63"/>
      <c r="I3163" s="64"/>
      <c r="J3163" s="63"/>
      <c r="K3163" s="64"/>
      <c r="L3163" s="64"/>
      <c r="M3163" s="100"/>
      <c r="N3163" s="100"/>
      <c r="O3163" s="66"/>
      <c r="P3163" s="67"/>
      <c r="Q3163" s="68"/>
      <c r="R3163" s="68"/>
      <c r="S3163" s="68"/>
      <c r="T3163" s="69"/>
      <c r="U3163" s="63"/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/>
      <c r="B3164" s="63"/>
      <c r="C3164" s="64"/>
      <c r="D3164" s="64"/>
      <c r="E3164" s="64"/>
      <c r="F3164" s="64"/>
      <c r="G3164" s="72"/>
      <c r="H3164" s="63"/>
      <c r="I3164" s="64"/>
      <c r="J3164" s="63"/>
      <c r="K3164" s="64"/>
      <c r="L3164" s="64"/>
      <c r="M3164" s="100"/>
      <c r="N3164" s="100"/>
      <c r="O3164" s="66"/>
      <c r="P3164" s="67"/>
      <c r="Q3164" s="68"/>
      <c r="R3164" s="68"/>
      <c r="S3164" s="68"/>
      <c r="T3164" s="69"/>
      <c r="U3164" s="63"/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/>
      <c r="B3165" s="63"/>
      <c r="C3165" s="64"/>
      <c r="D3165" s="64"/>
      <c r="E3165" s="64"/>
      <c r="F3165" s="64"/>
      <c r="G3165" s="72"/>
      <c r="H3165" s="63"/>
      <c r="I3165" s="64"/>
      <c r="J3165" s="63"/>
      <c r="K3165" s="64"/>
      <c r="L3165" s="64"/>
      <c r="M3165" s="100"/>
      <c r="N3165" s="100"/>
      <c r="O3165" s="66"/>
      <c r="P3165" s="67"/>
      <c r="Q3165" s="68"/>
      <c r="R3165" s="68"/>
      <c r="S3165" s="68"/>
      <c r="T3165" s="69"/>
      <c r="U3165" s="63"/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/>
      <c r="B3166" s="63"/>
      <c r="C3166" s="64"/>
      <c r="D3166" s="64"/>
      <c r="E3166" s="64"/>
      <c r="F3166" s="64"/>
      <c r="G3166" s="72"/>
      <c r="H3166" s="63"/>
      <c r="I3166" s="64"/>
      <c r="J3166" s="63"/>
      <c r="K3166" s="64"/>
      <c r="L3166" s="64"/>
      <c r="M3166" s="100"/>
      <c r="N3166" s="100"/>
      <c r="O3166" s="66"/>
      <c r="P3166" s="67"/>
      <c r="Q3166" s="68"/>
      <c r="R3166" s="68"/>
      <c r="S3166" s="68"/>
      <c r="T3166" s="69"/>
      <c r="U3166" s="63"/>
      <c r="V3166" s="63"/>
      <c r="W3166" s="63"/>
      <c r="X3166" s="63"/>
      <c r="Y3166" s="63"/>
      <c r="Z3166" s="63"/>
      <c r="AA3166" s="63"/>
      <c r="AB3166" s="64"/>
    </row>
    <row r="3167" spans="1:28" s="71" customFormat="1" ht="23.5" customHeight="1" x14ac:dyDescent="0.35">
      <c r="A3167" s="62"/>
      <c r="B3167" s="63"/>
      <c r="C3167" s="64"/>
      <c r="D3167" s="64"/>
      <c r="E3167" s="64"/>
      <c r="F3167" s="64"/>
      <c r="G3167" s="72"/>
      <c r="H3167" s="63"/>
      <c r="I3167" s="64"/>
      <c r="J3167" s="63"/>
      <c r="K3167" s="64"/>
      <c r="L3167" s="64"/>
      <c r="M3167" s="100"/>
      <c r="N3167" s="100"/>
      <c r="O3167" s="66"/>
      <c r="P3167" s="67"/>
      <c r="Q3167" s="68"/>
      <c r="R3167" s="68"/>
      <c r="S3167" s="68"/>
      <c r="T3167" s="69"/>
      <c r="U3167" s="63"/>
      <c r="V3167" s="63"/>
      <c r="W3167" s="63"/>
      <c r="X3167" s="63"/>
      <c r="Y3167" s="63"/>
      <c r="Z3167" s="63"/>
      <c r="AA3167" s="63"/>
      <c r="AB3167" s="64"/>
    </row>
    <row r="3168" spans="1:28" s="71" customFormat="1" ht="23.5" customHeight="1" x14ac:dyDescent="0.35">
      <c r="A3168" s="62"/>
      <c r="B3168" s="63"/>
      <c r="C3168" s="64"/>
      <c r="D3168" s="64"/>
      <c r="E3168" s="64"/>
      <c r="F3168" s="64"/>
      <c r="G3168" s="72"/>
      <c r="H3168" s="63"/>
      <c r="I3168" s="64"/>
      <c r="J3168" s="63"/>
      <c r="K3168" s="64"/>
      <c r="L3168" s="64"/>
      <c r="M3168" s="100"/>
      <c r="N3168" s="100"/>
      <c r="O3168" s="66"/>
      <c r="P3168" s="67"/>
      <c r="Q3168" s="68"/>
      <c r="R3168" s="68"/>
      <c r="S3168" s="68"/>
      <c r="T3168" s="69"/>
      <c r="U3168" s="63"/>
      <c r="V3168" s="63"/>
      <c r="W3168" s="63"/>
      <c r="X3168" s="63"/>
      <c r="Y3168" s="63"/>
      <c r="Z3168" s="63"/>
      <c r="AA3168" s="63"/>
      <c r="AB3168" s="64"/>
    </row>
    <row r="3169" spans="1:28" s="71" customFormat="1" ht="23.5" customHeight="1" x14ac:dyDescent="0.35">
      <c r="A3169" s="62"/>
      <c r="B3169" s="63"/>
      <c r="C3169" s="64"/>
      <c r="D3169" s="64"/>
      <c r="E3169" s="64"/>
      <c r="F3169" s="64"/>
      <c r="G3169" s="72"/>
      <c r="H3169" s="63"/>
      <c r="I3169" s="64"/>
      <c r="J3169" s="63"/>
      <c r="K3169" s="64"/>
      <c r="L3169" s="64"/>
      <c r="M3169" s="100"/>
      <c r="N3169" s="100"/>
      <c r="O3169" s="66"/>
      <c r="P3169" s="67"/>
      <c r="Q3169" s="68"/>
      <c r="R3169" s="68"/>
      <c r="S3169" s="68"/>
      <c r="T3169" s="69"/>
      <c r="U3169" s="63"/>
      <c r="V3169" s="63"/>
      <c r="W3169" s="63"/>
      <c r="X3169" s="63"/>
      <c r="Y3169" s="63"/>
      <c r="Z3169" s="63"/>
      <c r="AA3169" s="63"/>
      <c r="AB3169" s="64"/>
    </row>
    <row r="3170" spans="1:28" s="71" customFormat="1" ht="23.5" customHeight="1" x14ac:dyDescent="0.35">
      <c r="A3170" s="62"/>
      <c r="B3170" s="63"/>
      <c r="C3170" s="64"/>
      <c r="D3170" s="64"/>
      <c r="E3170" s="64"/>
      <c r="F3170" s="64"/>
      <c r="G3170" s="72"/>
      <c r="H3170" s="63"/>
      <c r="I3170" s="64"/>
      <c r="J3170" s="63"/>
      <c r="K3170" s="64"/>
      <c r="L3170" s="64"/>
      <c r="M3170" s="100"/>
      <c r="N3170" s="100"/>
      <c r="O3170" s="66"/>
      <c r="P3170" s="67"/>
      <c r="Q3170" s="68"/>
      <c r="R3170" s="68"/>
      <c r="S3170" s="68"/>
      <c r="T3170" s="69"/>
      <c r="U3170" s="63"/>
      <c r="V3170" s="63"/>
      <c r="W3170" s="63"/>
      <c r="X3170" s="63"/>
      <c r="Y3170" s="63"/>
      <c r="Z3170" s="63"/>
      <c r="AA3170" s="63"/>
      <c r="AB3170" s="64"/>
    </row>
    <row r="3171" spans="1:28" s="71" customFormat="1" ht="23.5" customHeight="1" x14ac:dyDescent="0.35">
      <c r="A3171" s="62"/>
      <c r="B3171" s="63"/>
      <c r="C3171" s="64"/>
      <c r="D3171" s="64"/>
      <c r="E3171" s="64"/>
      <c r="F3171" s="64"/>
      <c r="G3171" s="72"/>
      <c r="H3171" s="63"/>
      <c r="I3171" s="64"/>
      <c r="J3171" s="63"/>
      <c r="K3171" s="64"/>
      <c r="L3171" s="64"/>
      <c r="M3171" s="100"/>
      <c r="N3171" s="100"/>
      <c r="O3171" s="66"/>
      <c r="P3171" s="67"/>
      <c r="Q3171" s="68"/>
      <c r="R3171" s="68"/>
      <c r="S3171" s="68"/>
      <c r="T3171" s="69"/>
      <c r="U3171" s="63"/>
      <c r="V3171" s="63"/>
      <c r="W3171" s="63"/>
      <c r="X3171" s="63"/>
      <c r="Y3171" s="63"/>
      <c r="Z3171" s="63"/>
      <c r="AA3171" s="63"/>
      <c r="AB3171" s="64"/>
    </row>
    <row r="3172" spans="1:28" s="71" customFormat="1" ht="23.5" customHeight="1" x14ac:dyDescent="0.35">
      <c r="A3172" s="62"/>
      <c r="B3172" s="63"/>
      <c r="C3172" s="64"/>
      <c r="D3172" s="64"/>
      <c r="E3172" s="64"/>
      <c r="F3172" s="64"/>
      <c r="G3172" s="72"/>
      <c r="H3172" s="63"/>
      <c r="I3172" s="64"/>
      <c r="J3172" s="63"/>
      <c r="K3172" s="64"/>
      <c r="L3172" s="64"/>
      <c r="M3172" s="100"/>
      <c r="N3172" s="100"/>
      <c r="O3172" s="66"/>
      <c r="P3172" s="67"/>
      <c r="Q3172" s="68"/>
      <c r="R3172" s="68"/>
      <c r="S3172" s="68"/>
      <c r="T3172" s="69"/>
      <c r="U3172" s="63"/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/>
      <c r="B3173" s="63"/>
      <c r="C3173" s="64"/>
      <c r="D3173" s="64"/>
      <c r="E3173" s="64"/>
      <c r="F3173" s="64"/>
      <c r="G3173" s="72"/>
      <c r="H3173" s="63"/>
      <c r="I3173" s="64"/>
      <c r="J3173" s="63"/>
      <c r="K3173" s="64"/>
      <c r="L3173" s="64"/>
      <c r="M3173" s="100"/>
      <c r="N3173" s="100"/>
      <c r="O3173" s="66"/>
      <c r="P3173" s="67"/>
      <c r="Q3173" s="68"/>
      <c r="R3173" s="68"/>
      <c r="S3173" s="68"/>
      <c r="T3173" s="69"/>
      <c r="U3173" s="63"/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/>
      <c r="B3174" s="63"/>
      <c r="C3174" s="64"/>
      <c r="D3174" s="64"/>
      <c r="E3174" s="64"/>
      <c r="F3174" s="64"/>
      <c r="G3174" s="72"/>
      <c r="H3174" s="63"/>
      <c r="I3174" s="64"/>
      <c r="J3174" s="63"/>
      <c r="K3174" s="64"/>
      <c r="L3174" s="64"/>
      <c r="M3174" s="100"/>
      <c r="N3174" s="100"/>
      <c r="O3174" s="66"/>
      <c r="P3174" s="67"/>
      <c r="Q3174" s="68"/>
      <c r="R3174" s="68"/>
      <c r="S3174" s="68"/>
      <c r="T3174" s="69"/>
      <c r="U3174" s="63"/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/>
      <c r="B3175" s="63"/>
      <c r="C3175" s="64"/>
      <c r="D3175" s="64"/>
      <c r="E3175" s="64"/>
      <c r="F3175" s="64"/>
      <c r="G3175" s="72"/>
      <c r="H3175" s="63"/>
      <c r="I3175" s="64"/>
      <c r="J3175" s="63"/>
      <c r="K3175" s="64"/>
      <c r="L3175" s="64"/>
      <c r="M3175" s="100"/>
      <c r="N3175" s="100"/>
      <c r="O3175" s="66"/>
      <c r="P3175" s="67"/>
      <c r="Q3175" s="68"/>
      <c r="R3175" s="68"/>
      <c r="S3175" s="68"/>
      <c r="T3175" s="69"/>
      <c r="U3175" s="63"/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/>
      <c r="B3176" s="63"/>
      <c r="C3176" s="64"/>
      <c r="D3176" s="64"/>
      <c r="E3176" s="64"/>
      <c r="F3176" s="64"/>
      <c r="G3176" s="72"/>
      <c r="H3176" s="63"/>
      <c r="I3176" s="64"/>
      <c r="J3176" s="63"/>
      <c r="K3176" s="64"/>
      <c r="L3176" s="64"/>
      <c r="M3176" s="100"/>
      <c r="N3176" s="100"/>
      <c r="O3176" s="66"/>
      <c r="P3176" s="67"/>
      <c r="Q3176" s="68"/>
      <c r="R3176" s="68"/>
      <c r="S3176" s="68"/>
      <c r="T3176" s="69"/>
      <c r="U3176" s="63"/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/>
      <c r="B3177" s="63"/>
      <c r="C3177" s="64"/>
      <c r="D3177" s="64"/>
      <c r="E3177" s="64"/>
      <c r="F3177" s="64"/>
      <c r="G3177" s="72"/>
      <c r="H3177" s="63"/>
      <c r="I3177" s="64"/>
      <c r="J3177" s="63"/>
      <c r="K3177" s="64"/>
      <c r="L3177" s="64"/>
      <c r="M3177" s="100"/>
      <c r="N3177" s="100"/>
      <c r="O3177" s="66"/>
      <c r="P3177" s="67"/>
      <c r="Q3177" s="68"/>
      <c r="R3177" s="68"/>
      <c r="S3177" s="68"/>
      <c r="T3177" s="69"/>
      <c r="U3177" s="63"/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/>
      <c r="B3178" s="63"/>
      <c r="C3178" s="64"/>
      <c r="D3178" s="64"/>
      <c r="E3178" s="64"/>
      <c r="F3178" s="64"/>
      <c r="G3178" s="72"/>
      <c r="H3178" s="63"/>
      <c r="I3178" s="64"/>
      <c r="J3178" s="63"/>
      <c r="K3178" s="64"/>
      <c r="L3178" s="64"/>
      <c r="M3178" s="100"/>
      <c r="N3178" s="100"/>
      <c r="O3178" s="66"/>
      <c r="P3178" s="67"/>
      <c r="Q3178" s="68"/>
      <c r="R3178" s="68"/>
      <c r="S3178" s="68"/>
      <c r="T3178" s="69"/>
      <c r="U3178" s="63"/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/>
      <c r="B3179" s="63"/>
      <c r="C3179" s="64"/>
      <c r="D3179" s="64"/>
      <c r="E3179" s="64"/>
      <c r="F3179" s="64"/>
      <c r="G3179" s="72"/>
      <c r="H3179" s="63"/>
      <c r="I3179" s="64"/>
      <c r="J3179" s="63"/>
      <c r="K3179" s="64"/>
      <c r="L3179" s="64"/>
      <c r="M3179" s="100"/>
      <c r="N3179" s="100"/>
      <c r="O3179" s="66"/>
      <c r="P3179" s="67"/>
      <c r="Q3179" s="68"/>
      <c r="R3179" s="68"/>
      <c r="S3179" s="68"/>
      <c r="T3179" s="69"/>
      <c r="U3179" s="63"/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/>
      <c r="B3180" s="63"/>
      <c r="C3180" s="64"/>
      <c r="D3180" s="64"/>
      <c r="E3180" s="64"/>
      <c r="F3180" s="64"/>
      <c r="G3180" s="72"/>
      <c r="H3180" s="63"/>
      <c r="I3180" s="64"/>
      <c r="J3180" s="63"/>
      <c r="K3180" s="64"/>
      <c r="L3180" s="64"/>
      <c r="M3180" s="100"/>
      <c r="N3180" s="100"/>
      <c r="O3180" s="66"/>
      <c r="P3180" s="67"/>
      <c r="Q3180" s="68"/>
      <c r="R3180" s="68"/>
      <c r="S3180" s="68"/>
      <c r="T3180" s="69"/>
      <c r="U3180" s="63"/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/>
      <c r="B3181" s="63"/>
      <c r="C3181" s="64"/>
      <c r="D3181" s="64"/>
      <c r="E3181" s="64"/>
      <c r="F3181" s="64"/>
      <c r="G3181" s="72"/>
      <c r="H3181" s="63"/>
      <c r="I3181" s="64"/>
      <c r="J3181" s="63"/>
      <c r="K3181" s="64"/>
      <c r="L3181" s="64"/>
      <c r="M3181" s="100"/>
      <c r="N3181" s="100"/>
      <c r="O3181" s="66"/>
      <c r="P3181" s="67"/>
      <c r="Q3181" s="68"/>
      <c r="R3181" s="68"/>
      <c r="S3181" s="68"/>
      <c r="T3181" s="69"/>
      <c r="U3181" s="63"/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/>
      <c r="B3182" s="63"/>
      <c r="C3182" s="64"/>
      <c r="D3182" s="64"/>
      <c r="E3182" s="64"/>
      <c r="F3182" s="64"/>
      <c r="G3182" s="72"/>
      <c r="H3182" s="63"/>
      <c r="I3182" s="64"/>
      <c r="J3182" s="63"/>
      <c r="K3182" s="64"/>
      <c r="L3182" s="64"/>
      <c r="M3182" s="100"/>
      <c r="N3182" s="100"/>
      <c r="O3182" s="66"/>
      <c r="P3182" s="67"/>
      <c r="Q3182" s="68"/>
      <c r="R3182" s="68"/>
      <c r="S3182" s="68"/>
      <c r="T3182" s="69"/>
      <c r="U3182" s="63"/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/>
      <c r="B3183" s="63"/>
      <c r="C3183" s="64"/>
      <c r="D3183" s="64"/>
      <c r="E3183" s="64"/>
      <c r="F3183" s="64"/>
      <c r="G3183" s="72"/>
      <c r="H3183" s="63"/>
      <c r="I3183" s="64"/>
      <c r="J3183" s="63"/>
      <c r="K3183" s="64"/>
      <c r="L3183" s="64"/>
      <c r="M3183" s="100"/>
      <c r="N3183" s="100"/>
      <c r="O3183" s="66"/>
      <c r="P3183" s="67"/>
      <c r="Q3183" s="68"/>
      <c r="R3183" s="68"/>
      <c r="S3183" s="68"/>
      <c r="T3183" s="69"/>
      <c r="U3183" s="63"/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/>
      <c r="B3184" s="63"/>
      <c r="C3184" s="64"/>
      <c r="D3184" s="64"/>
      <c r="E3184" s="64"/>
      <c r="F3184" s="64"/>
      <c r="G3184" s="72"/>
      <c r="H3184" s="63"/>
      <c r="I3184" s="64"/>
      <c r="J3184" s="63"/>
      <c r="K3184" s="64"/>
      <c r="L3184" s="64"/>
      <c r="M3184" s="100"/>
      <c r="N3184" s="100"/>
      <c r="O3184" s="66"/>
      <c r="P3184" s="67"/>
      <c r="Q3184" s="68"/>
      <c r="R3184" s="68"/>
      <c r="S3184" s="68"/>
      <c r="T3184" s="69"/>
      <c r="U3184" s="63"/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/>
      <c r="B3185" s="63"/>
      <c r="C3185" s="64"/>
      <c r="D3185" s="64"/>
      <c r="E3185" s="64"/>
      <c r="F3185" s="64"/>
      <c r="G3185" s="72"/>
      <c r="H3185" s="63"/>
      <c r="I3185" s="64"/>
      <c r="J3185" s="63"/>
      <c r="K3185" s="64"/>
      <c r="L3185" s="64"/>
      <c r="M3185" s="100"/>
      <c r="N3185" s="100"/>
      <c r="O3185" s="66"/>
      <c r="P3185" s="67"/>
      <c r="Q3185" s="68"/>
      <c r="R3185" s="68"/>
      <c r="S3185" s="68"/>
      <c r="T3185" s="69"/>
      <c r="U3185" s="63"/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/>
      <c r="B3186" s="63"/>
      <c r="C3186" s="64"/>
      <c r="D3186" s="64"/>
      <c r="E3186" s="64"/>
      <c r="F3186" s="64"/>
      <c r="G3186" s="72"/>
      <c r="H3186" s="63"/>
      <c r="I3186" s="64"/>
      <c r="J3186" s="63"/>
      <c r="K3186" s="64"/>
      <c r="L3186" s="64"/>
      <c r="M3186" s="100"/>
      <c r="N3186" s="100"/>
      <c r="O3186" s="66"/>
      <c r="P3186" s="67"/>
      <c r="Q3186" s="68"/>
      <c r="R3186" s="68"/>
      <c r="S3186" s="68"/>
      <c r="T3186" s="69"/>
      <c r="U3186" s="63"/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/>
      <c r="B3187" s="63"/>
      <c r="C3187" s="64"/>
      <c r="D3187" s="64"/>
      <c r="E3187" s="64"/>
      <c r="F3187" s="64"/>
      <c r="G3187" s="72"/>
      <c r="H3187" s="63"/>
      <c r="I3187" s="64"/>
      <c r="J3187" s="63"/>
      <c r="K3187" s="64"/>
      <c r="L3187" s="64"/>
      <c r="M3187" s="100"/>
      <c r="N3187" s="100"/>
      <c r="O3187" s="66"/>
      <c r="P3187" s="67"/>
      <c r="Q3187" s="68"/>
      <c r="R3187" s="68"/>
      <c r="S3187" s="68"/>
      <c r="T3187" s="69"/>
      <c r="U3187" s="63"/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/>
      <c r="B3188" s="63"/>
      <c r="C3188" s="64"/>
      <c r="D3188" s="64"/>
      <c r="E3188" s="64"/>
      <c r="F3188" s="64"/>
      <c r="G3188" s="72"/>
      <c r="H3188" s="63"/>
      <c r="I3188" s="64"/>
      <c r="J3188" s="63"/>
      <c r="K3188" s="64"/>
      <c r="L3188" s="64"/>
      <c r="M3188" s="100"/>
      <c r="N3188" s="100"/>
      <c r="O3188" s="66"/>
      <c r="P3188" s="67"/>
      <c r="Q3188" s="68"/>
      <c r="R3188" s="68"/>
      <c r="S3188" s="68"/>
      <c r="T3188" s="69"/>
      <c r="U3188" s="63"/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/>
      <c r="B3189" s="63"/>
      <c r="C3189" s="64"/>
      <c r="D3189" s="64"/>
      <c r="E3189" s="64"/>
      <c r="F3189" s="64"/>
      <c r="G3189" s="72"/>
      <c r="H3189" s="63"/>
      <c r="I3189" s="64"/>
      <c r="J3189" s="63"/>
      <c r="K3189" s="64"/>
      <c r="L3189" s="64"/>
      <c r="M3189" s="100"/>
      <c r="N3189" s="100"/>
      <c r="O3189" s="66"/>
      <c r="P3189" s="67"/>
      <c r="Q3189" s="68"/>
      <c r="R3189" s="68"/>
      <c r="S3189" s="68"/>
      <c r="T3189" s="69"/>
      <c r="U3189" s="63"/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/>
      <c r="B3190" s="63"/>
      <c r="C3190" s="64"/>
      <c r="D3190" s="64"/>
      <c r="E3190" s="64"/>
      <c r="F3190" s="64"/>
      <c r="G3190" s="72"/>
      <c r="H3190" s="63"/>
      <c r="I3190" s="64"/>
      <c r="J3190" s="63"/>
      <c r="K3190" s="64"/>
      <c r="L3190" s="64"/>
      <c r="M3190" s="100"/>
      <c r="N3190" s="100"/>
      <c r="O3190" s="66"/>
      <c r="P3190" s="67"/>
      <c r="Q3190" s="68"/>
      <c r="R3190" s="68"/>
      <c r="S3190" s="68"/>
      <c r="T3190" s="69"/>
      <c r="U3190" s="63"/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/>
      <c r="B3191" s="63"/>
      <c r="C3191" s="64"/>
      <c r="D3191" s="64"/>
      <c r="E3191" s="64"/>
      <c r="F3191" s="64"/>
      <c r="G3191" s="72"/>
      <c r="H3191" s="63"/>
      <c r="I3191" s="64"/>
      <c r="J3191" s="63"/>
      <c r="K3191" s="64"/>
      <c r="L3191" s="64"/>
      <c r="M3191" s="100"/>
      <c r="N3191" s="100"/>
      <c r="O3191" s="66"/>
      <c r="P3191" s="67"/>
      <c r="Q3191" s="68"/>
      <c r="R3191" s="68"/>
      <c r="S3191" s="68"/>
      <c r="T3191" s="69"/>
      <c r="U3191" s="63"/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/>
      <c r="B3192" s="63"/>
      <c r="C3192" s="64"/>
      <c r="D3192" s="64"/>
      <c r="E3192" s="64"/>
      <c r="F3192" s="64"/>
      <c r="G3192" s="72"/>
      <c r="H3192" s="63"/>
      <c r="I3192" s="64"/>
      <c r="J3192" s="63"/>
      <c r="K3192" s="64"/>
      <c r="L3192" s="64"/>
      <c r="M3192" s="100"/>
      <c r="N3192" s="100"/>
      <c r="O3192" s="66"/>
      <c r="P3192" s="67"/>
      <c r="Q3192" s="68"/>
      <c r="R3192" s="68"/>
      <c r="S3192" s="68"/>
      <c r="T3192" s="69"/>
      <c r="U3192" s="63"/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/>
      <c r="B3193" s="63"/>
      <c r="C3193" s="64"/>
      <c r="D3193" s="64"/>
      <c r="E3193" s="64"/>
      <c r="F3193" s="64"/>
      <c r="G3193" s="72"/>
      <c r="H3193" s="63"/>
      <c r="I3193" s="64"/>
      <c r="J3193" s="63"/>
      <c r="K3193" s="64"/>
      <c r="L3193" s="64"/>
      <c r="M3193" s="100"/>
      <c r="N3193" s="100"/>
      <c r="O3193" s="66"/>
      <c r="P3193" s="67"/>
      <c r="Q3193" s="68"/>
      <c r="R3193" s="68"/>
      <c r="S3193" s="68"/>
      <c r="T3193" s="69"/>
      <c r="U3193" s="63"/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/>
      <c r="B3194" s="63"/>
      <c r="C3194" s="64"/>
      <c r="D3194" s="64"/>
      <c r="E3194" s="64"/>
      <c r="F3194" s="64"/>
      <c r="G3194" s="72"/>
      <c r="H3194" s="63"/>
      <c r="I3194" s="64"/>
      <c r="J3194" s="63"/>
      <c r="K3194" s="64"/>
      <c r="L3194" s="64"/>
      <c r="M3194" s="100"/>
      <c r="N3194" s="100"/>
      <c r="O3194" s="66"/>
      <c r="P3194" s="67"/>
      <c r="Q3194" s="68"/>
      <c r="R3194" s="68"/>
      <c r="S3194" s="68"/>
      <c r="T3194" s="69"/>
      <c r="U3194" s="63"/>
      <c r="V3194" s="63"/>
      <c r="W3194" s="63"/>
      <c r="X3194" s="63"/>
      <c r="Y3194" s="63"/>
      <c r="Z3194" s="63"/>
      <c r="AA3194" s="63"/>
      <c r="AB3194" s="64"/>
    </row>
    <row r="3195" spans="1:28" s="71" customFormat="1" ht="23.5" customHeight="1" x14ac:dyDescent="0.35">
      <c r="A3195" s="62"/>
      <c r="B3195" s="63"/>
      <c r="C3195" s="64"/>
      <c r="D3195" s="64"/>
      <c r="E3195" s="64"/>
      <c r="F3195" s="64"/>
      <c r="G3195" s="72"/>
      <c r="H3195" s="63"/>
      <c r="I3195" s="64"/>
      <c r="J3195" s="63"/>
      <c r="K3195" s="64"/>
      <c r="L3195" s="64"/>
      <c r="M3195" s="100"/>
      <c r="N3195" s="100"/>
      <c r="O3195" s="66"/>
      <c r="P3195" s="67"/>
      <c r="Q3195" s="68"/>
      <c r="R3195" s="68"/>
      <c r="S3195" s="68"/>
      <c r="T3195" s="69"/>
      <c r="U3195" s="63"/>
      <c r="V3195" s="63"/>
      <c r="W3195" s="63"/>
      <c r="X3195" s="63"/>
      <c r="Y3195" s="63"/>
      <c r="Z3195" s="63"/>
      <c r="AA3195" s="63"/>
      <c r="AB3195" s="64"/>
    </row>
    <row r="3196" spans="1:28" s="71" customFormat="1" ht="23.5" customHeight="1" x14ac:dyDescent="0.35">
      <c r="A3196" s="62"/>
      <c r="B3196" s="63"/>
      <c r="C3196" s="64"/>
      <c r="D3196" s="64"/>
      <c r="E3196" s="64"/>
      <c r="F3196" s="64"/>
      <c r="G3196" s="72"/>
      <c r="H3196" s="63"/>
      <c r="I3196" s="64"/>
      <c r="J3196" s="63"/>
      <c r="K3196" s="64"/>
      <c r="L3196" s="64"/>
      <c r="M3196" s="100"/>
      <c r="N3196" s="100"/>
      <c r="O3196" s="66"/>
      <c r="P3196" s="67"/>
      <c r="Q3196" s="68"/>
      <c r="R3196" s="68"/>
      <c r="S3196" s="68"/>
      <c r="T3196" s="69"/>
      <c r="U3196" s="63"/>
      <c r="V3196" s="63"/>
      <c r="W3196" s="63"/>
      <c r="X3196" s="63"/>
      <c r="Y3196" s="63"/>
      <c r="Z3196" s="63"/>
      <c r="AA3196" s="63"/>
      <c r="AB3196" s="64"/>
    </row>
    <row r="3197" spans="1:28" s="71" customFormat="1" ht="23.5" customHeight="1" x14ac:dyDescent="0.35">
      <c r="A3197" s="62"/>
      <c r="B3197" s="63"/>
      <c r="C3197" s="64"/>
      <c r="D3197" s="64"/>
      <c r="E3197" s="64"/>
      <c r="F3197" s="64"/>
      <c r="G3197" s="72"/>
      <c r="H3197" s="63"/>
      <c r="I3197" s="64"/>
      <c r="J3197" s="63"/>
      <c r="K3197" s="64"/>
      <c r="L3197" s="64"/>
      <c r="M3197" s="100"/>
      <c r="N3197" s="100"/>
      <c r="O3197" s="66"/>
      <c r="P3197" s="67"/>
      <c r="Q3197" s="68"/>
      <c r="R3197" s="68"/>
      <c r="S3197" s="68"/>
      <c r="T3197" s="69"/>
      <c r="U3197" s="63"/>
      <c r="V3197" s="63"/>
      <c r="W3197" s="63"/>
      <c r="X3197" s="63"/>
      <c r="Y3197" s="63"/>
      <c r="Z3197" s="63"/>
      <c r="AA3197" s="63"/>
      <c r="AB3197" s="64"/>
    </row>
    <row r="3198" spans="1:28" s="71" customFormat="1" ht="23.5" customHeight="1" x14ac:dyDescent="0.35">
      <c r="A3198" s="62"/>
      <c r="B3198" s="63"/>
      <c r="C3198" s="64"/>
      <c r="D3198" s="64"/>
      <c r="E3198" s="64"/>
      <c r="F3198" s="64"/>
      <c r="G3198" s="72"/>
      <c r="H3198" s="63"/>
      <c r="I3198" s="64"/>
      <c r="J3198" s="63"/>
      <c r="K3198" s="64"/>
      <c r="L3198" s="64"/>
      <c r="M3198" s="100"/>
      <c r="N3198" s="100"/>
      <c r="O3198" s="66"/>
      <c r="P3198" s="67"/>
      <c r="Q3198" s="68"/>
      <c r="R3198" s="68"/>
      <c r="S3198" s="68"/>
      <c r="T3198" s="69"/>
      <c r="U3198" s="63"/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/>
      <c r="B3199" s="63"/>
      <c r="C3199" s="64"/>
      <c r="D3199" s="64"/>
      <c r="E3199" s="64"/>
      <c r="F3199" s="64"/>
      <c r="G3199" s="72"/>
      <c r="H3199" s="63"/>
      <c r="I3199" s="64"/>
      <c r="J3199" s="63"/>
      <c r="K3199" s="64"/>
      <c r="L3199" s="64"/>
      <c r="M3199" s="100"/>
      <c r="N3199" s="100"/>
      <c r="O3199" s="66"/>
      <c r="P3199" s="67"/>
      <c r="Q3199" s="68"/>
      <c r="R3199" s="68"/>
      <c r="S3199" s="68"/>
      <c r="T3199" s="69"/>
      <c r="U3199" s="63"/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/>
      <c r="B3200" s="63"/>
      <c r="C3200" s="64"/>
      <c r="D3200" s="64"/>
      <c r="E3200" s="64"/>
      <c r="F3200" s="64"/>
      <c r="G3200" s="72"/>
      <c r="H3200" s="63"/>
      <c r="I3200" s="64"/>
      <c r="J3200" s="63"/>
      <c r="K3200" s="64"/>
      <c r="L3200" s="64"/>
      <c r="M3200" s="100"/>
      <c r="N3200" s="100"/>
      <c r="O3200" s="66"/>
      <c r="P3200" s="67"/>
      <c r="Q3200" s="68"/>
      <c r="R3200" s="68"/>
      <c r="S3200" s="68"/>
      <c r="T3200" s="69"/>
      <c r="U3200" s="63"/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/>
      <c r="B3201" s="63"/>
      <c r="C3201" s="64"/>
      <c r="D3201" s="64"/>
      <c r="E3201" s="64"/>
      <c r="F3201" s="64"/>
      <c r="G3201" s="72"/>
      <c r="H3201" s="63"/>
      <c r="I3201" s="64"/>
      <c r="J3201" s="63"/>
      <c r="K3201" s="64"/>
      <c r="L3201" s="64"/>
      <c r="M3201" s="100"/>
      <c r="N3201" s="100"/>
      <c r="O3201" s="66"/>
      <c r="P3201" s="67"/>
      <c r="Q3201" s="68"/>
      <c r="R3201" s="68"/>
      <c r="S3201" s="68"/>
      <c r="T3201" s="69"/>
      <c r="U3201" s="63"/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/>
      <c r="B3202" s="63"/>
      <c r="C3202" s="64"/>
      <c r="D3202" s="64"/>
      <c r="E3202" s="64"/>
      <c r="F3202" s="64"/>
      <c r="G3202" s="72"/>
      <c r="H3202" s="63"/>
      <c r="I3202" s="64"/>
      <c r="J3202" s="63"/>
      <c r="K3202" s="64"/>
      <c r="L3202" s="64"/>
      <c r="M3202" s="100"/>
      <c r="N3202" s="100"/>
      <c r="O3202" s="66"/>
      <c r="P3202" s="67"/>
      <c r="Q3202" s="68"/>
      <c r="R3202" s="68"/>
      <c r="S3202" s="68"/>
      <c r="T3202" s="69"/>
      <c r="U3202" s="63"/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/>
      <c r="B3203" s="63"/>
      <c r="C3203" s="64"/>
      <c r="D3203" s="64"/>
      <c r="E3203" s="64"/>
      <c r="F3203" s="64"/>
      <c r="G3203" s="72"/>
      <c r="H3203" s="63"/>
      <c r="I3203" s="64"/>
      <c r="J3203" s="63"/>
      <c r="K3203" s="64"/>
      <c r="L3203" s="64"/>
      <c r="M3203" s="100"/>
      <c r="N3203" s="100"/>
      <c r="O3203" s="66"/>
      <c r="P3203" s="67"/>
      <c r="Q3203" s="68"/>
      <c r="R3203" s="68"/>
      <c r="S3203" s="68"/>
      <c r="T3203" s="69"/>
      <c r="U3203" s="63"/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/>
      <c r="B3204" s="63"/>
      <c r="C3204" s="64"/>
      <c r="D3204" s="64"/>
      <c r="E3204" s="64"/>
      <c r="F3204" s="64"/>
      <c r="G3204" s="72"/>
      <c r="H3204" s="63"/>
      <c r="I3204" s="64"/>
      <c r="J3204" s="63"/>
      <c r="K3204" s="64"/>
      <c r="L3204" s="64"/>
      <c r="M3204" s="100"/>
      <c r="N3204" s="100"/>
      <c r="O3204" s="66"/>
      <c r="P3204" s="67"/>
      <c r="Q3204" s="68"/>
      <c r="R3204" s="68"/>
      <c r="S3204" s="68"/>
      <c r="T3204" s="69"/>
      <c r="U3204" s="63"/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/>
      <c r="B3205" s="63"/>
      <c r="C3205" s="64"/>
      <c r="D3205" s="64"/>
      <c r="E3205" s="64"/>
      <c r="F3205" s="64"/>
      <c r="G3205" s="72"/>
      <c r="H3205" s="63"/>
      <c r="I3205" s="64"/>
      <c r="J3205" s="63"/>
      <c r="K3205" s="64"/>
      <c r="L3205" s="64"/>
      <c r="M3205" s="100"/>
      <c r="N3205" s="100"/>
      <c r="O3205" s="66"/>
      <c r="P3205" s="67"/>
      <c r="Q3205" s="68"/>
      <c r="R3205" s="68"/>
      <c r="S3205" s="68"/>
      <c r="T3205" s="69"/>
      <c r="U3205" s="63"/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/>
      <c r="B3206" s="63"/>
      <c r="C3206" s="64"/>
      <c r="D3206" s="64"/>
      <c r="E3206" s="64"/>
      <c r="F3206" s="64"/>
      <c r="G3206" s="72"/>
      <c r="H3206" s="63"/>
      <c r="I3206" s="64"/>
      <c r="J3206" s="63"/>
      <c r="K3206" s="64"/>
      <c r="L3206" s="64"/>
      <c r="M3206" s="100"/>
      <c r="N3206" s="100"/>
      <c r="O3206" s="66"/>
      <c r="P3206" s="67"/>
      <c r="Q3206" s="68"/>
      <c r="R3206" s="68"/>
      <c r="S3206" s="68"/>
      <c r="T3206" s="69"/>
      <c r="U3206" s="63"/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/>
      <c r="B3207" s="63"/>
      <c r="C3207" s="64"/>
      <c r="D3207" s="64"/>
      <c r="E3207" s="64"/>
      <c r="F3207" s="64"/>
      <c r="G3207" s="72"/>
      <c r="H3207" s="63"/>
      <c r="I3207" s="64"/>
      <c r="J3207" s="63"/>
      <c r="K3207" s="64"/>
      <c r="L3207" s="64"/>
      <c r="M3207" s="100"/>
      <c r="N3207" s="100"/>
      <c r="O3207" s="66"/>
      <c r="P3207" s="67"/>
      <c r="Q3207" s="68"/>
      <c r="R3207" s="68"/>
      <c r="S3207" s="68"/>
      <c r="T3207" s="69"/>
      <c r="U3207" s="63"/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/>
      <c r="B3208" s="63"/>
      <c r="C3208" s="64"/>
      <c r="D3208" s="64"/>
      <c r="E3208" s="64"/>
      <c r="F3208" s="64"/>
      <c r="G3208" s="72"/>
      <c r="H3208" s="63"/>
      <c r="I3208" s="64"/>
      <c r="J3208" s="63"/>
      <c r="K3208" s="64"/>
      <c r="L3208" s="64"/>
      <c r="M3208" s="100"/>
      <c r="N3208" s="100"/>
      <c r="O3208" s="66"/>
      <c r="P3208" s="67"/>
      <c r="Q3208" s="68"/>
      <c r="R3208" s="68"/>
      <c r="S3208" s="68"/>
      <c r="T3208" s="69"/>
      <c r="U3208" s="63"/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/>
      <c r="B3209" s="63"/>
      <c r="C3209" s="64"/>
      <c r="D3209" s="64"/>
      <c r="E3209" s="64"/>
      <c r="F3209" s="64"/>
      <c r="G3209" s="72"/>
      <c r="H3209" s="63"/>
      <c r="I3209" s="64"/>
      <c r="J3209" s="63"/>
      <c r="K3209" s="64"/>
      <c r="L3209" s="64"/>
      <c r="M3209" s="100"/>
      <c r="N3209" s="100"/>
      <c r="O3209" s="66"/>
      <c r="P3209" s="67"/>
      <c r="Q3209" s="68"/>
      <c r="R3209" s="68"/>
      <c r="S3209" s="68"/>
      <c r="T3209" s="69"/>
      <c r="U3209" s="63"/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/>
      <c r="B3210" s="63"/>
      <c r="C3210" s="64"/>
      <c r="D3210" s="64"/>
      <c r="E3210" s="64"/>
      <c r="F3210" s="64"/>
      <c r="G3210" s="72"/>
      <c r="H3210" s="63"/>
      <c r="I3210" s="64"/>
      <c r="J3210" s="63"/>
      <c r="K3210" s="64"/>
      <c r="L3210" s="64"/>
      <c r="M3210" s="100"/>
      <c r="N3210" s="100"/>
      <c r="O3210" s="66"/>
      <c r="P3210" s="67"/>
      <c r="Q3210" s="68"/>
      <c r="R3210" s="68"/>
      <c r="S3210" s="68"/>
      <c r="T3210" s="69"/>
      <c r="U3210" s="63"/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/>
      <c r="B3211" s="63"/>
      <c r="C3211" s="64"/>
      <c r="D3211" s="64"/>
      <c r="E3211" s="64"/>
      <c r="F3211" s="64"/>
      <c r="G3211" s="72"/>
      <c r="H3211" s="63"/>
      <c r="I3211" s="64"/>
      <c r="J3211" s="63"/>
      <c r="K3211" s="64"/>
      <c r="L3211" s="64"/>
      <c r="M3211" s="100"/>
      <c r="N3211" s="100"/>
      <c r="O3211" s="66"/>
      <c r="P3211" s="67"/>
      <c r="Q3211" s="68"/>
      <c r="R3211" s="68"/>
      <c r="S3211" s="68"/>
      <c r="T3211" s="69"/>
      <c r="U3211" s="63"/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/>
      <c r="B3212" s="63"/>
      <c r="C3212" s="64"/>
      <c r="D3212" s="64"/>
      <c r="E3212" s="64"/>
      <c r="F3212" s="64"/>
      <c r="G3212" s="72"/>
      <c r="H3212" s="63"/>
      <c r="I3212" s="64"/>
      <c r="J3212" s="63"/>
      <c r="K3212" s="64"/>
      <c r="L3212" s="64"/>
      <c r="M3212" s="100"/>
      <c r="N3212" s="100"/>
      <c r="O3212" s="66"/>
      <c r="P3212" s="67"/>
      <c r="Q3212" s="68"/>
      <c r="R3212" s="68"/>
      <c r="S3212" s="68"/>
      <c r="T3212" s="69"/>
      <c r="U3212" s="63"/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/>
      <c r="B3213" s="63"/>
      <c r="C3213" s="64"/>
      <c r="D3213" s="64"/>
      <c r="E3213" s="64"/>
      <c r="F3213" s="64"/>
      <c r="G3213" s="72"/>
      <c r="H3213" s="63"/>
      <c r="I3213" s="64"/>
      <c r="J3213" s="63"/>
      <c r="K3213" s="64"/>
      <c r="L3213" s="64"/>
      <c r="M3213" s="100"/>
      <c r="N3213" s="100"/>
      <c r="O3213" s="66"/>
      <c r="P3213" s="67"/>
      <c r="Q3213" s="68"/>
      <c r="R3213" s="68"/>
      <c r="S3213" s="68"/>
      <c r="T3213" s="69"/>
      <c r="U3213" s="63"/>
      <c r="V3213" s="63"/>
      <c r="W3213" s="63"/>
      <c r="X3213" s="63"/>
      <c r="Y3213" s="63"/>
      <c r="Z3213" s="63"/>
      <c r="AA3213" s="63"/>
      <c r="AB3213" s="64"/>
    </row>
    <row r="3214" spans="1:28" s="71" customFormat="1" ht="23.5" customHeight="1" x14ac:dyDescent="0.35">
      <c r="A3214" s="62"/>
      <c r="B3214" s="63"/>
      <c r="C3214" s="64"/>
      <c r="D3214" s="64"/>
      <c r="E3214" s="64"/>
      <c r="F3214" s="64"/>
      <c r="G3214" s="72"/>
      <c r="H3214" s="63"/>
      <c r="I3214" s="64"/>
      <c r="J3214" s="63"/>
      <c r="K3214" s="64"/>
      <c r="L3214" s="64"/>
      <c r="M3214" s="100"/>
      <c r="N3214" s="100"/>
      <c r="O3214" s="66"/>
      <c r="P3214" s="67"/>
      <c r="Q3214" s="68"/>
      <c r="R3214" s="68"/>
      <c r="S3214" s="68"/>
      <c r="T3214" s="69"/>
      <c r="U3214" s="63"/>
      <c r="V3214" s="63"/>
      <c r="W3214" s="63"/>
      <c r="X3214" s="63"/>
      <c r="Y3214" s="63"/>
      <c r="Z3214" s="63"/>
      <c r="AA3214" s="63"/>
      <c r="AB3214" s="64"/>
    </row>
    <row r="3215" spans="1:28" s="71" customFormat="1" ht="23.5" customHeight="1" x14ac:dyDescent="0.35">
      <c r="A3215" s="62"/>
      <c r="B3215" s="63"/>
      <c r="C3215" s="64"/>
      <c r="D3215" s="64"/>
      <c r="E3215" s="64"/>
      <c r="F3215" s="64"/>
      <c r="G3215" s="72"/>
      <c r="H3215" s="63"/>
      <c r="I3215" s="64"/>
      <c r="J3215" s="63"/>
      <c r="K3215" s="64"/>
      <c r="L3215" s="64"/>
      <c r="M3215" s="100"/>
      <c r="N3215" s="100"/>
      <c r="O3215" s="66"/>
      <c r="P3215" s="67"/>
      <c r="Q3215" s="68"/>
      <c r="R3215" s="68"/>
      <c r="S3215" s="68"/>
      <c r="T3215" s="69"/>
      <c r="U3215" s="63"/>
      <c r="V3215" s="63"/>
      <c r="W3215" s="63"/>
      <c r="X3215" s="63"/>
      <c r="Y3215" s="63"/>
      <c r="Z3215" s="63"/>
      <c r="AA3215" s="63"/>
      <c r="AB3215" s="64"/>
    </row>
    <row r="3216" spans="1:28" s="71" customFormat="1" ht="23.5" customHeight="1" x14ac:dyDescent="0.35">
      <c r="A3216" s="62"/>
      <c r="B3216" s="63"/>
      <c r="C3216" s="64"/>
      <c r="D3216" s="64"/>
      <c r="E3216" s="64"/>
      <c r="F3216" s="64"/>
      <c r="G3216" s="72"/>
      <c r="H3216" s="63"/>
      <c r="I3216" s="64"/>
      <c r="J3216" s="63"/>
      <c r="K3216" s="64"/>
      <c r="L3216" s="64"/>
      <c r="M3216" s="100"/>
      <c r="N3216" s="100"/>
      <c r="O3216" s="66"/>
      <c r="P3216" s="67"/>
      <c r="Q3216" s="68"/>
      <c r="R3216" s="68"/>
      <c r="S3216" s="68"/>
      <c r="T3216" s="69"/>
      <c r="U3216" s="63"/>
      <c r="V3216" s="63"/>
      <c r="W3216" s="63"/>
      <c r="X3216" s="63"/>
      <c r="Y3216" s="63"/>
      <c r="Z3216" s="63"/>
      <c r="AA3216" s="63"/>
      <c r="AB3216" s="64"/>
    </row>
    <row r="3217" spans="1:28" s="71" customFormat="1" ht="23.5" customHeight="1" x14ac:dyDescent="0.35">
      <c r="A3217" s="62"/>
      <c r="B3217" s="63"/>
      <c r="C3217" s="64"/>
      <c r="D3217" s="64"/>
      <c r="E3217" s="64"/>
      <c r="F3217" s="64"/>
      <c r="G3217" s="72"/>
      <c r="H3217" s="63"/>
      <c r="I3217" s="64"/>
      <c r="J3217" s="63"/>
      <c r="K3217" s="64"/>
      <c r="L3217" s="64"/>
      <c r="M3217" s="100"/>
      <c r="N3217" s="100"/>
      <c r="O3217" s="66"/>
      <c r="P3217" s="67"/>
      <c r="Q3217" s="68"/>
      <c r="R3217" s="68"/>
      <c r="S3217" s="68"/>
      <c r="T3217" s="69"/>
      <c r="U3217" s="63"/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/>
      <c r="B3218" s="63"/>
      <c r="C3218" s="64"/>
      <c r="D3218" s="64"/>
      <c r="E3218" s="64"/>
      <c r="F3218" s="64"/>
      <c r="G3218" s="72"/>
      <c r="H3218" s="63"/>
      <c r="I3218" s="64"/>
      <c r="J3218" s="63"/>
      <c r="K3218" s="64"/>
      <c r="L3218" s="64"/>
      <c r="M3218" s="100"/>
      <c r="N3218" s="100"/>
      <c r="O3218" s="66"/>
      <c r="P3218" s="67"/>
      <c r="Q3218" s="68"/>
      <c r="R3218" s="68"/>
      <c r="S3218" s="68"/>
      <c r="T3218" s="69"/>
      <c r="U3218" s="63"/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  <row r="5311" spans="1:28" s="71" customFormat="1" ht="23.5" customHeight="1" x14ac:dyDescent="0.35">
      <c r="A5311" s="62"/>
      <c r="B5311" s="63"/>
      <c r="C5311" s="64"/>
      <c r="D5311" s="64"/>
      <c r="E5311" s="64"/>
      <c r="F5311" s="64"/>
      <c r="G5311" s="72"/>
      <c r="H5311" s="63"/>
      <c r="I5311" s="64"/>
      <c r="J5311" s="63"/>
      <c r="K5311" s="64"/>
      <c r="L5311" s="64"/>
      <c r="M5311" s="100"/>
      <c r="N5311" s="100"/>
      <c r="O5311" s="66"/>
      <c r="P5311" s="67"/>
      <c r="Q5311" s="68"/>
      <c r="R5311" s="68"/>
      <c r="S5311" s="68"/>
      <c r="T5311" s="69"/>
      <c r="U5311" s="63"/>
      <c r="V5311" s="63"/>
      <c r="W5311" s="63"/>
      <c r="X5311" s="63"/>
      <c r="Y5311" s="63"/>
      <c r="Z5311" s="63"/>
      <c r="AA5311" s="63"/>
      <c r="AB5311" s="64"/>
    </row>
    <row r="5312" spans="1:28" s="71" customFormat="1" ht="23.5" customHeight="1" x14ac:dyDescent="0.35">
      <c r="A5312" s="62"/>
      <c r="B5312" s="63"/>
      <c r="C5312" s="64"/>
      <c r="D5312" s="64"/>
      <c r="E5312" s="64"/>
      <c r="F5312" s="64"/>
      <c r="G5312" s="72"/>
      <c r="H5312" s="63"/>
      <c r="I5312" s="64"/>
      <c r="J5312" s="63"/>
      <c r="K5312" s="64"/>
      <c r="L5312" s="64"/>
      <c r="M5312" s="100"/>
      <c r="N5312" s="100"/>
      <c r="O5312" s="66"/>
      <c r="P5312" s="67"/>
      <c r="Q5312" s="68"/>
      <c r="R5312" s="68"/>
      <c r="S5312" s="68"/>
      <c r="T5312" s="69"/>
      <c r="U5312" s="63"/>
      <c r="V5312" s="63"/>
      <c r="W5312" s="63"/>
      <c r="X5312" s="63"/>
      <c r="Y5312" s="63"/>
      <c r="Z5312" s="63"/>
      <c r="AA5312" s="63"/>
      <c r="AB5312" s="64"/>
    </row>
    <row r="5313" spans="1:28" s="71" customFormat="1" ht="23.5" customHeight="1" x14ac:dyDescent="0.35">
      <c r="A5313" s="62"/>
      <c r="B5313" s="63"/>
      <c r="C5313" s="64"/>
      <c r="D5313" s="64"/>
      <c r="E5313" s="64"/>
      <c r="F5313" s="64"/>
      <c r="G5313" s="72"/>
      <c r="H5313" s="63"/>
      <c r="I5313" s="64"/>
      <c r="J5313" s="63"/>
      <c r="K5313" s="64"/>
      <c r="L5313" s="64"/>
      <c r="M5313" s="100"/>
      <c r="N5313" s="100"/>
      <c r="O5313" s="66"/>
      <c r="P5313" s="67"/>
      <c r="Q5313" s="68"/>
      <c r="R5313" s="68"/>
      <c r="S5313" s="68"/>
      <c r="T5313" s="69"/>
      <c r="U5313" s="63"/>
      <c r="V5313" s="63"/>
      <c r="W5313" s="63"/>
      <c r="X5313" s="63"/>
      <c r="Y5313" s="63"/>
      <c r="Z5313" s="63"/>
      <c r="AA5313" s="63"/>
      <c r="AB5313" s="64"/>
    </row>
    <row r="5314" spans="1:28" s="71" customFormat="1" ht="23.5" customHeight="1" x14ac:dyDescent="0.35">
      <c r="A5314" s="62"/>
      <c r="B5314" s="63"/>
      <c r="C5314" s="64"/>
      <c r="D5314" s="64"/>
      <c r="E5314" s="64"/>
      <c r="F5314" s="64"/>
      <c r="G5314" s="72"/>
      <c r="H5314" s="63"/>
      <c r="I5314" s="64"/>
      <c r="J5314" s="63"/>
      <c r="K5314" s="64"/>
      <c r="L5314" s="64"/>
      <c r="M5314" s="100"/>
      <c r="N5314" s="100"/>
      <c r="O5314" s="66"/>
      <c r="P5314" s="67"/>
      <c r="Q5314" s="68"/>
      <c r="R5314" s="68"/>
      <c r="S5314" s="68"/>
      <c r="T5314" s="69"/>
      <c r="U5314" s="63"/>
      <c r="V5314" s="63"/>
      <c r="W5314" s="63"/>
      <c r="X5314" s="63"/>
      <c r="Y5314" s="63"/>
      <c r="Z5314" s="63"/>
      <c r="AA5314" s="63"/>
      <c r="AB5314" s="64"/>
    </row>
  </sheetData>
  <autoFilter ref="A2:AB2720" xr:uid="{9AECCF16-380A-4DE8-B85F-BFD8043EBF12}"/>
  <conditionalFormatting sqref="AA1:AA1048576">
    <cfRule type="duplicateValues" dxfId="9" priority="3"/>
  </conditionalFormatting>
  <conditionalFormatting sqref="AB1:AB1048576">
    <cfRule type="cellIs" dxfId="8" priority="1" operator="equal">
      <formula>"No"</formula>
    </cfRule>
    <cfRule type="cellIs" dxfId="7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I29" sqref="I29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4058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/>
      <c r="B30" s="90" t="str">
        <f>IF(A30&lt;&gt;0,VLOOKUP(A30,Rework!H:M,6,0)," ")</f>
        <v xml:space="preserve"> </v>
      </c>
      <c r="C30" s="90" t="str">
        <f>IF(A30&gt;0,SUMIF(Rework!H:H,A30,Rework!I:I)," ")</f>
        <v xml:space="preserve"> </v>
      </c>
      <c r="D30" s="90" t="str">
        <f t="shared" si="5"/>
        <v xml:space="preserve"> </v>
      </c>
      <c r="E30" s="90"/>
      <c r="F30" s="90"/>
      <c r="G30" s="90"/>
      <c r="H30" s="91" t="str">
        <f t="shared" si="6"/>
        <v xml:space="preserve"> </v>
      </c>
      <c r="I30" s="91" t="str">
        <f t="shared" si="7"/>
        <v xml:space="preserve"> 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6" priority="7"/>
    <cfRule type="duplicateValues" dxfId="5" priority="8"/>
    <cfRule type="duplicateValues" dxfId="4" priority="9"/>
  </conditionalFormatting>
  <conditionalFormatting sqref="A1:A1048576">
    <cfRule type="duplicateValues" dxfId="3" priority="1"/>
  </conditionalFormatting>
  <conditionalFormatting sqref="H1:I109">
    <cfRule type="cellIs" dxfId="2" priority="4" operator="equal">
      <formula>"No"</formula>
    </cfRule>
    <cfRule type="cellIs" dxfId="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70"/>
  <sheetViews>
    <sheetView showGridLines="0" zoomScale="70" zoomScaleNormal="70" workbookViewId="0">
      <pane xSplit="10" ySplit="2" topLeftCell="K531" activePane="bottomRight" state="frozen"/>
      <selection activeCell="L265" sqref="L265"/>
      <selection pane="topRight" activeCell="L265" sqref="L265"/>
      <selection pane="bottomLeft" activeCell="L265" sqref="L265"/>
      <selection pane="bottomRight" activeCell="A536" sqref="A536:N542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1" t="s">
        <v>3478</v>
      </c>
      <c r="B1" s="121"/>
      <c r="C1" s="121"/>
      <c r="D1" s="121"/>
      <c r="E1" s="121"/>
      <c r="F1" s="121"/>
      <c r="G1" s="121"/>
      <c r="I1" s="92">
        <f>SUBTOTAL(9,I3:I1048576)</f>
        <v>33331.504000000008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4235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4235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4235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4235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4235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4235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4235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4235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4235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4122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4777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4970</v>
      </c>
      <c r="K423" s="57"/>
      <c r="L423" s="4" t="s">
        <v>4971</v>
      </c>
      <c r="M423" s="4" t="s">
        <v>4972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4931</v>
      </c>
      <c r="K426" s="57"/>
      <c r="L426" s="4" t="s">
        <v>4968</v>
      </c>
      <c r="M426" s="4" t="s">
        <v>4969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4974</v>
      </c>
      <c r="M437" s="4" t="s">
        <v>4973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3951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3983</v>
      </c>
      <c r="I440" s="94">
        <v>30</v>
      </c>
      <c r="J440" s="4" t="s">
        <v>61</v>
      </c>
      <c r="K440" s="57">
        <v>9812</v>
      </c>
      <c r="L440" s="4" t="s">
        <v>3986</v>
      </c>
      <c r="M440" s="4" t="s">
        <v>3985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3984</v>
      </c>
      <c r="I441" s="94">
        <v>88</v>
      </c>
      <c r="J441" s="4" t="s">
        <v>61</v>
      </c>
      <c r="K441" s="57">
        <v>9812</v>
      </c>
      <c r="L441" s="4" t="s">
        <v>3987</v>
      </c>
      <c r="M441" s="4" t="s">
        <v>3988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4970</v>
      </c>
      <c r="K442" s="57"/>
      <c r="L442" s="4" t="s">
        <v>4971</v>
      </c>
      <c r="M442" s="4" t="s">
        <v>4972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3951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4028</v>
      </c>
      <c r="I444" s="94">
        <v>56</v>
      </c>
      <c r="J444" s="4" t="s">
        <v>93</v>
      </c>
      <c r="K444" s="57">
        <v>2731</v>
      </c>
      <c r="L444" s="4" t="s">
        <v>4035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3983</v>
      </c>
      <c r="I445" s="94">
        <v>33</v>
      </c>
      <c r="J445" s="4" t="s">
        <v>61</v>
      </c>
      <c r="K445" s="57">
        <v>9812</v>
      </c>
      <c r="L445" s="4" t="s">
        <v>3986</v>
      </c>
      <c r="M445" s="4" t="s">
        <v>3985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4029</v>
      </c>
      <c r="I446" s="94">
        <v>40</v>
      </c>
      <c r="J446" s="4" t="s">
        <v>30</v>
      </c>
      <c r="K446" s="57" t="s">
        <v>79</v>
      </c>
      <c r="L446" s="4" t="s">
        <v>4032</v>
      </c>
      <c r="M446" s="4" t="s">
        <v>4031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4030</v>
      </c>
      <c r="I447" s="94">
        <v>40</v>
      </c>
      <c r="J447" s="4" t="s">
        <v>30</v>
      </c>
      <c r="K447" s="57" t="s">
        <v>79</v>
      </c>
      <c r="L447" s="4" t="s">
        <v>4034</v>
      </c>
      <c r="M447" s="4" t="s">
        <v>4033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4036</v>
      </c>
      <c r="I448" s="94">
        <v>24</v>
      </c>
      <c r="J448" s="4" t="s">
        <v>61</v>
      </c>
      <c r="K448" s="57">
        <v>9812</v>
      </c>
      <c r="L448" s="4" t="s">
        <v>4039</v>
      </c>
      <c r="M448" s="4" t="s">
        <v>4038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4037</v>
      </c>
      <c r="I449" s="94">
        <v>20</v>
      </c>
      <c r="J449" s="4" t="s">
        <v>30</v>
      </c>
      <c r="K449" s="57" t="s">
        <v>79</v>
      </c>
      <c r="L449" s="4" t="s">
        <v>3951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4058</v>
      </c>
      <c r="I450" s="94">
        <v>11.97</v>
      </c>
      <c r="J450" s="4" t="s">
        <v>52</v>
      </c>
      <c r="K450" s="57">
        <v>9330</v>
      </c>
      <c r="L450" s="4" t="s">
        <v>4202</v>
      </c>
      <c r="M450" s="4" t="s">
        <v>4059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4060</v>
      </c>
      <c r="I451" s="94">
        <v>108</v>
      </c>
      <c r="J451" s="4" t="s">
        <v>61</v>
      </c>
      <c r="K451" s="57">
        <v>9812</v>
      </c>
      <c r="L451" s="4" t="s">
        <v>4065</v>
      </c>
      <c r="M451" s="4" t="s">
        <v>4064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4067</v>
      </c>
      <c r="M452" s="4" t="s">
        <v>4066</v>
      </c>
      <c r="N452" s="4" t="s">
        <v>4102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4061</v>
      </c>
      <c r="I453" s="94">
        <v>1.25</v>
      </c>
      <c r="J453" s="4" t="s">
        <v>61</v>
      </c>
      <c r="K453" s="57">
        <v>9812</v>
      </c>
      <c r="L453" s="4" t="s">
        <v>4063</v>
      </c>
      <c r="M453" s="4" t="s">
        <v>4062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4068</v>
      </c>
      <c r="I454" s="94">
        <v>8</v>
      </c>
      <c r="J454" s="4" t="s">
        <v>4072</v>
      </c>
      <c r="K454" s="57"/>
      <c r="L454" s="4" t="s">
        <v>4070</v>
      </c>
      <c r="M454" s="4" t="s">
        <v>4071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4069</v>
      </c>
      <c r="I455" s="94">
        <v>48</v>
      </c>
      <c r="J455" s="4" t="s">
        <v>61</v>
      </c>
      <c r="K455" s="57">
        <v>9812</v>
      </c>
      <c r="L455" s="4" t="s">
        <v>4039</v>
      </c>
      <c r="M455" s="4" t="s">
        <v>4038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4067</v>
      </c>
      <c r="M456" s="4" t="s">
        <v>4066</v>
      </c>
      <c r="N456" s="4" t="s">
        <v>4102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4101</v>
      </c>
      <c r="I457" s="94">
        <v>66</v>
      </c>
      <c r="J457" s="4" t="s">
        <v>61</v>
      </c>
      <c r="K457" s="57">
        <v>9812</v>
      </c>
      <c r="L457" s="4" t="s">
        <v>4104</v>
      </c>
      <c r="M457" s="4" t="s">
        <v>4103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4069</v>
      </c>
      <c r="I458" s="94">
        <v>8</v>
      </c>
      <c r="J458" s="4" t="s">
        <v>61</v>
      </c>
      <c r="K458" s="57">
        <v>9812</v>
      </c>
      <c r="L458" s="4" t="s">
        <v>4039</v>
      </c>
      <c r="M458" s="4" t="s">
        <v>4038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4037</v>
      </c>
      <c r="I459" s="94">
        <v>51</v>
      </c>
      <c r="J459" s="4" t="s">
        <v>30</v>
      </c>
      <c r="K459" s="57" t="s">
        <v>79</v>
      </c>
      <c r="L459" s="4" t="s">
        <v>3951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4140</v>
      </c>
      <c r="I460" s="94">
        <v>19</v>
      </c>
      <c r="J460" s="4" t="s">
        <v>61</v>
      </c>
      <c r="K460" s="57">
        <v>9812</v>
      </c>
      <c r="L460" s="4" t="s">
        <v>4143</v>
      </c>
      <c r="M460" s="4" t="s">
        <v>4142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4067</v>
      </c>
      <c r="M461" s="4" t="s">
        <v>4066</v>
      </c>
      <c r="N461" s="4" t="s">
        <v>4102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4141</v>
      </c>
      <c r="I462" s="94">
        <v>18.579999999999998</v>
      </c>
      <c r="J462" s="4" t="s">
        <v>52</v>
      </c>
      <c r="K462" s="57">
        <v>9330</v>
      </c>
      <c r="L462" s="4" t="s">
        <v>4145</v>
      </c>
      <c r="M462" s="4" t="s">
        <v>4144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4151</v>
      </c>
      <c r="I463" s="94">
        <v>24</v>
      </c>
      <c r="J463" s="4" t="s">
        <v>61</v>
      </c>
      <c r="K463" s="57">
        <v>9812</v>
      </c>
      <c r="L463" s="4" t="s">
        <v>4154</v>
      </c>
      <c r="M463" s="4" t="s">
        <v>4153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4152</v>
      </c>
      <c r="I464" s="94">
        <v>166.24</v>
      </c>
      <c r="J464" s="4" t="s">
        <v>30</v>
      </c>
      <c r="K464" s="57" t="s">
        <v>79</v>
      </c>
      <c r="L464" s="4" t="s">
        <v>4156</v>
      </c>
      <c r="M464" s="4" t="s">
        <v>4155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4181</v>
      </c>
      <c r="I465" s="94">
        <v>92</v>
      </c>
      <c r="J465" s="4" t="s">
        <v>30</v>
      </c>
      <c r="K465" s="57" t="s">
        <v>79</v>
      </c>
      <c r="L465" s="4" t="s">
        <v>4183</v>
      </c>
      <c r="M465" s="4" t="s">
        <v>4182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4181</v>
      </c>
      <c r="I466" s="94">
        <v>17.5</v>
      </c>
      <c r="J466" s="4" t="s">
        <v>30</v>
      </c>
      <c r="K466" s="57" t="s">
        <v>79</v>
      </c>
      <c r="L466" s="4" t="s">
        <v>4183</v>
      </c>
      <c r="M466" s="4" t="s">
        <v>4182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4140</v>
      </c>
      <c r="I467" s="94">
        <v>54</v>
      </c>
      <c r="J467" s="4" t="s">
        <v>61</v>
      </c>
      <c r="K467" s="57">
        <v>9812</v>
      </c>
      <c r="L467" s="4" t="s">
        <v>4143</v>
      </c>
      <c r="M467" s="4" t="s">
        <v>4203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4067</v>
      </c>
      <c r="M468" s="4" t="s">
        <v>4066</v>
      </c>
      <c r="N468" s="4" t="s">
        <v>4102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4206</v>
      </c>
      <c r="I469" s="94">
        <v>60</v>
      </c>
      <c r="J469" s="4" t="s">
        <v>30</v>
      </c>
      <c r="K469" s="57" t="s">
        <v>79</v>
      </c>
      <c r="L469" s="4" t="s">
        <v>4211</v>
      </c>
      <c r="M469" s="4" t="s">
        <v>4210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4207</v>
      </c>
      <c r="I470" s="94">
        <v>56</v>
      </c>
      <c r="J470" s="4" t="s">
        <v>4214</v>
      </c>
      <c r="K470" s="57" t="s">
        <v>2580</v>
      </c>
      <c r="L470" s="4" t="s">
        <v>4213</v>
      </c>
      <c r="M470" s="4" t="s">
        <v>4212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4208</v>
      </c>
      <c r="I471" s="94">
        <v>20</v>
      </c>
      <c r="J471" s="4" t="s">
        <v>4214</v>
      </c>
      <c r="K471" s="57" t="s">
        <v>2580</v>
      </c>
      <c r="L471" s="4" t="s">
        <v>4213</v>
      </c>
      <c r="M471" s="4" t="s">
        <v>4215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4209</v>
      </c>
      <c r="I472" s="94">
        <v>48</v>
      </c>
      <c r="J472" s="4" t="s">
        <v>93</v>
      </c>
      <c r="K472" s="57">
        <v>2731</v>
      </c>
      <c r="L472" s="4" t="s">
        <v>4216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4204</v>
      </c>
      <c r="I473" s="94">
        <v>48</v>
      </c>
      <c r="J473" s="4" t="s">
        <v>212</v>
      </c>
      <c r="K473" s="57">
        <v>9502</v>
      </c>
      <c r="L473" s="4" t="s">
        <v>4205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4236</v>
      </c>
      <c r="I474" s="94">
        <v>32</v>
      </c>
      <c r="J474" s="4" t="s">
        <v>61</v>
      </c>
      <c r="K474" s="57">
        <v>9812</v>
      </c>
      <c r="L474" s="4" t="s">
        <v>4237</v>
      </c>
      <c r="M474" s="4" t="s">
        <v>4238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4204</v>
      </c>
      <c r="I475" s="94">
        <v>79.599999999999994</v>
      </c>
      <c r="J475" s="4" t="s">
        <v>212</v>
      </c>
      <c r="K475" s="57">
        <v>9502</v>
      </c>
      <c r="L475" s="4" t="s">
        <v>4205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4239</v>
      </c>
      <c r="I476" s="94">
        <v>48</v>
      </c>
      <c r="J476" s="4" t="s">
        <v>30</v>
      </c>
      <c r="K476" s="57" t="s">
        <v>79</v>
      </c>
      <c r="L476" s="4" t="s">
        <v>4243</v>
      </c>
      <c r="M476" s="4" t="s">
        <v>4242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4240</v>
      </c>
      <c r="I477" s="94">
        <v>45.5</v>
      </c>
      <c r="J477" s="4" t="s">
        <v>4246</v>
      </c>
      <c r="K477" s="57"/>
      <c r="L477" s="4" t="s">
        <v>4245</v>
      </c>
      <c r="M477" s="4" t="s">
        <v>4244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4241</v>
      </c>
      <c r="I478" s="94">
        <v>40.5</v>
      </c>
      <c r="J478" s="4" t="s">
        <v>30</v>
      </c>
      <c r="K478" s="57" t="s">
        <v>79</v>
      </c>
      <c r="L478" s="4" t="s">
        <v>4248</v>
      </c>
      <c r="M478" s="4" t="s">
        <v>4247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4067</v>
      </c>
      <c r="M479" s="4" t="s">
        <v>4066</v>
      </c>
      <c r="N479" s="4" t="s">
        <v>4102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4209</v>
      </c>
      <c r="I480" s="94">
        <v>28</v>
      </c>
      <c r="J480" s="4" t="s">
        <v>93</v>
      </c>
      <c r="K480" s="57">
        <v>2731</v>
      </c>
      <c r="L480" s="4" t="s">
        <v>4216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4204</v>
      </c>
      <c r="I481" s="94">
        <v>40</v>
      </c>
      <c r="J481" s="4" t="s">
        <v>212</v>
      </c>
      <c r="K481" s="57">
        <v>9502</v>
      </c>
      <c r="L481" s="4" t="s">
        <v>4205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4278</v>
      </c>
      <c r="I482" s="94">
        <v>232</v>
      </c>
      <c r="J482" s="4" t="s">
        <v>4977</v>
      </c>
      <c r="K482" s="57"/>
      <c r="L482" s="4" t="s">
        <v>4975</v>
      </c>
      <c r="M482" s="4" t="s">
        <v>4976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4307</v>
      </c>
      <c r="I483" s="94">
        <v>56</v>
      </c>
      <c r="J483" s="4" t="s">
        <v>61</v>
      </c>
      <c r="K483" s="57">
        <v>9814</v>
      </c>
      <c r="L483" s="4" t="s">
        <v>4308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4067</v>
      </c>
      <c r="M484" s="4" t="s">
        <v>4066</v>
      </c>
      <c r="N484" s="4" t="s">
        <v>4102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4309</v>
      </c>
      <c r="I485" s="94">
        <v>46</v>
      </c>
      <c r="J485" s="4" t="s">
        <v>1773</v>
      </c>
      <c r="K485" s="57"/>
      <c r="L485" s="4" t="s">
        <v>4312</v>
      </c>
      <c r="M485" s="4" t="s">
        <v>4311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4310</v>
      </c>
      <c r="I486" s="94">
        <v>20</v>
      </c>
      <c r="J486" s="4" t="s">
        <v>61</v>
      </c>
      <c r="K486" s="57">
        <v>9812</v>
      </c>
      <c r="L486" s="4" t="s">
        <v>4314</v>
      </c>
      <c r="M486" s="4" t="s">
        <v>4313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4307</v>
      </c>
      <c r="I487" s="94">
        <v>24</v>
      </c>
      <c r="J487" s="4" t="s">
        <v>61</v>
      </c>
      <c r="K487" s="57">
        <v>9814</v>
      </c>
      <c r="L487" s="4" t="s">
        <v>4308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4358</v>
      </c>
      <c r="I488" s="94">
        <v>42.01</v>
      </c>
      <c r="J488" s="4" t="s">
        <v>61</v>
      </c>
      <c r="K488" s="57">
        <v>9812</v>
      </c>
      <c r="L488" s="4" t="s">
        <v>4362</v>
      </c>
      <c r="M488" s="4" t="s">
        <v>4361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4359</v>
      </c>
      <c r="I489" s="94">
        <v>21.99</v>
      </c>
      <c r="J489" s="4" t="s">
        <v>4364</v>
      </c>
      <c r="K489" s="57" t="s">
        <v>4365</v>
      </c>
      <c r="L489" s="4" t="s">
        <v>4312</v>
      </c>
      <c r="M489" s="4" t="s">
        <v>4363</v>
      </c>
      <c r="N489" s="4" t="str">
        <f>IFERROR(VLOOKUP(J489,'Issue Code'!$C$54:$D$68,2,0),"Fill in")</f>
        <v>Fill in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4360</v>
      </c>
      <c r="I490" s="94">
        <v>16</v>
      </c>
      <c r="J490" s="4" t="s">
        <v>52</v>
      </c>
      <c r="K490" s="57">
        <v>9330</v>
      </c>
      <c r="L490" s="4" t="s">
        <v>4367</v>
      </c>
      <c r="M490" s="4" t="s">
        <v>4366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4406</v>
      </c>
      <c r="I491" s="94">
        <f>21*0.7</f>
        <v>14.7</v>
      </c>
      <c r="J491" s="4" t="s">
        <v>30</v>
      </c>
      <c r="K491" s="57" t="s">
        <v>79</v>
      </c>
      <c r="L491" s="4" t="s">
        <v>4407</v>
      </c>
      <c r="M491" s="4" t="s">
        <v>4405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4408</v>
      </c>
      <c r="I492" s="94">
        <f>3*8</f>
        <v>24</v>
      </c>
      <c r="J492" s="4" t="s">
        <v>61</v>
      </c>
      <c r="K492" s="57">
        <v>9812</v>
      </c>
      <c r="L492" s="4" t="s">
        <v>4410</v>
      </c>
      <c r="M492" s="4" t="s">
        <v>4409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4411</v>
      </c>
      <c r="I493" s="94">
        <v>40</v>
      </c>
      <c r="J493" s="4" t="s">
        <v>4364</v>
      </c>
      <c r="K493" s="57" t="s">
        <v>4365</v>
      </c>
      <c r="L493" s="4" t="s">
        <v>4413</v>
      </c>
      <c r="M493" s="4" t="s">
        <v>4412</v>
      </c>
      <c r="N493" s="4" t="str">
        <f>IFERROR(VLOOKUP(J493,'Issue Code'!$C$54:$D$68,2,0),"Fill in")</f>
        <v>Fill in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4358</v>
      </c>
      <c r="I494" s="94">
        <v>16</v>
      </c>
      <c r="J494" s="4" t="s">
        <v>61</v>
      </c>
      <c r="K494" s="57">
        <v>9812</v>
      </c>
      <c r="L494" s="4" t="s">
        <v>4362</v>
      </c>
      <c r="M494" s="4" t="s">
        <v>4361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4494</v>
      </c>
      <c r="I495" s="94">
        <v>36</v>
      </c>
      <c r="J495" s="4" t="s">
        <v>4517</v>
      </c>
      <c r="K495" s="57"/>
      <c r="L495" s="4" t="s">
        <v>4516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4358</v>
      </c>
      <c r="I496" s="94">
        <v>20</v>
      </c>
      <c r="J496" s="4" t="s">
        <v>61</v>
      </c>
      <c r="K496" s="57">
        <v>9812</v>
      </c>
      <c r="L496" s="4" t="s">
        <v>4362</v>
      </c>
      <c r="M496" s="4" t="s">
        <v>4361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4495</v>
      </c>
      <c r="I497" s="94">
        <v>19</v>
      </c>
      <c r="J497" s="4" t="s">
        <v>61</v>
      </c>
      <c r="K497" s="57">
        <v>9812</v>
      </c>
      <c r="L497" s="4" t="s">
        <v>4497</v>
      </c>
      <c r="M497" s="4" t="s">
        <v>4496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4411</v>
      </c>
      <c r="I498" s="94">
        <v>40</v>
      </c>
      <c r="J498" s="4" t="s">
        <v>4364</v>
      </c>
      <c r="K498" s="57" t="s">
        <v>4365</v>
      </c>
      <c r="L498" s="4" t="s">
        <v>4413</v>
      </c>
      <c r="M498" s="4" t="s">
        <v>4412</v>
      </c>
      <c r="N498" s="4" t="str">
        <f>IFERROR(VLOOKUP(J498,'Issue Code'!$C$54:$D$68,2,0),"Fill in")</f>
        <v>Fill in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4494</v>
      </c>
      <c r="I499" s="94">
        <v>344</v>
      </c>
      <c r="J499" s="4" t="s">
        <v>4517</v>
      </c>
      <c r="K499" s="57"/>
      <c r="L499" s="4" t="s">
        <v>4516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4518</v>
      </c>
      <c r="I500" s="94">
        <v>35.200000000000003</v>
      </c>
      <c r="J500" s="4" t="s">
        <v>30</v>
      </c>
      <c r="K500" s="57" t="s">
        <v>79</v>
      </c>
      <c r="L500" s="4" t="s">
        <v>4520</v>
      </c>
      <c r="M500" s="4" t="s">
        <v>4519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4556</v>
      </c>
      <c r="I501" s="94">
        <v>24</v>
      </c>
      <c r="J501" s="4" t="s">
        <v>52</v>
      </c>
      <c r="K501" s="57">
        <v>9330</v>
      </c>
      <c r="L501" s="4" t="s">
        <v>4558</v>
      </c>
      <c r="M501" s="4" t="s">
        <v>4557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4559</v>
      </c>
      <c r="I502" s="94">
        <v>42.4</v>
      </c>
      <c r="J502" s="4" t="s">
        <v>30</v>
      </c>
      <c r="K502" s="57" t="s">
        <v>79</v>
      </c>
      <c r="L502" s="4" t="s">
        <v>4564</v>
      </c>
      <c r="M502" s="4" t="s">
        <v>4563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4560</v>
      </c>
      <c r="I503" s="94">
        <v>70.460000000000008</v>
      </c>
      <c r="J503" s="4" t="s">
        <v>61</v>
      </c>
      <c r="K503" s="57">
        <v>9812</v>
      </c>
      <c r="L503" s="4" t="s">
        <v>4562</v>
      </c>
      <c r="M503" s="4" t="s">
        <v>4561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4494</v>
      </c>
      <c r="I504" s="94">
        <v>84</v>
      </c>
      <c r="J504" s="4" t="s">
        <v>4517</v>
      </c>
      <c r="K504" s="57"/>
      <c r="L504" s="4" t="s">
        <v>4516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4594</v>
      </c>
      <c r="I505" s="94">
        <v>402</v>
      </c>
      <c r="J505" s="4" t="s">
        <v>30</v>
      </c>
      <c r="K505" s="57" t="s">
        <v>79</v>
      </c>
      <c r="L505" s="4" t="s">
        <v>4183</v>
      </c>
      <c r="M505" s="4" t="s">
        <v>4595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4597</v>
      </c>
      <c r="I506" s="94">
        <v>9</v>
      </c>
      <c r="J506" s="4" t="s">
        <v>61</v>
      </c>
      <c r="K506" s="57">
        <v>9812</v>
      </c>
      <c r="L506" s="4" t="s">
        <v>4603</v>
      </c>
      <c r="M506" s="4" t="s">
        <v>4602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4598</v>
      </c>
      <c r="I507" s="94">
        <v>24</v>
      </c>
      <c r="J507" s="4" t="s">
        <v>61</v>
      </c>
      <c r="K507" s="57">
        <v>9812</v>
      </c>
      <c r="L507" s="4" t="s">
        <v>4605</v>
      </c>
      <c r="M507" s="4" t="s">
        <v>4604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4596</v>
      </c>
      <c r="E508" s="4" t="s">
        <v>34</v>
      </c>
      <c r="F508" s="4" t="s">
        <v>18</v>
      </c>
      <c r="G508" s="4">
        <v>9814</v>
      </c>
      <c r="H508" s="4" t="s">
        <v>4599</v>
      </c>
      <c r="I508" s="94">
        <v>24</v>
      </c>
      <c r="J508" s="4" t="s">
        <v>61</v>
      </c>
      <c r="K508" s="57">
        <v>9814</v>
      </c>
      <c r="L508" s="4" t="s">
        <v>4600</v>
      </c>
      <c r="M508" s="4" t="s">
        <v>4601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4747</v>
      </c>
      <c r="I509" s="94">
        <v>156</v>
      </c>
      <c r="J509" s="4" t="s">
        <v>84</v>
      </c>
      <c r="K509" s="57"/>
      <c r="L509" s="4" t="s">
        <v>4749</v>
      </c>
      <c r="M509" s="4" t="s">
        <v>4748</v>
      </c>
      <c r="N509" s="4" t="s">
        <v>4102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4750</v>
      </c>
      <c r="M510" s="4" t="s">
        <v>3480</v>
      </c>
      <c r="N510" s="4" t="s">
        <v>4102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4597</v>
      </c>
      <c r="I511" s="94">
        <v>24</v>
      </c>
      <c r="J511" s="4" t="s">
        <v>61</v>
      </c>
      <c r="K511" s="57">
        <v>9812</v>
      </c>
      <c r="L511" s="4" t="s">
        <v>4603</v>
      </c>
      <c r="M511" s="4" t="s">
        <v>4602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4597</v>
      </c>
      <c r="I512" s="94">
        <v>32</v>
      </c>
      <c r="J512" s="4" t="s">
        <v>61</v>
      </c>
      <c r="K512" s="57">
        <v>9812</v>
      </c>
      <c r="L512" s="4" t="s">
        <v>4603</v>
      </c>
      <c r="M512" s="4" t="s">
        <v>4602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4778</v>
      </c>
      <c r="I513" s="94">
        <v>16</v>
      </c>
      <c r="J513" s="4" t="s">
        <v>61</v>
      </c>
      <c r="K513" s="57">
        <v>9812</v>
      </c>
      <c r="L513" s="4" t="s">
        <v>4780</v>
      </c>
      <c r="M513" s="4" t="s">
        <v>4779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4781</v>
      </c>
      <c r="I514" s="94">
        <v>112</v>
      </c>
      <c r="J514" s="4" t="s">
        <v>84</v>
      </c>
      <c r="K514" s="57"/>
      <c r="L514" s="4" t="s">
        <v>4749</v>
      </c>
      <c r="M514" s="4" t="s">
        <v>4748</v>
      </c>
      <c r="N514" s="4" t="s">
        <v>4102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4747</v>
      </c>
      <c r="I515" s="94">
        <v>168</v>
      </c>
      <c r="J515" s="4" t="s">
        <v>84</v>
      </c>
      <c r="K515" s="57"/>
      <c r="L515" s="4" t="s">
        <v>4749</v>
      </c>
      <c r="M515" s="4" t="s">
        <v>4748</v>
      </c>
      <c r="N515" s="4" t="s">
        <v>4102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4823</v>
      </c>
      <c r="I516" s="94">
        <v>48</v>
      </c>
      <c r="J516" s="4" t="s">
        <v>30</v>
      </c>
      <c r="K516" s="57" t="s">
        <v>79</v>
      </c>
      <c r="L516" s="4" t="s">
        <v>4825</v>
      </c>
      <c r="M516" s="4" t="s">
        <v>4824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4826</v>
      </c>
      <c r="I517" s="94">
        <v>104</v>
      </c>
      <c r="J517" s="4" t="s">
        <v>4827</v>
      </c>
      <c r="K517" s="57"/>
      <c r="L517" s="4" t="s">
        <v>4828</v>
      </c>
      <c r="M517" s="4" t="s">
        <v>4829</v>
      </c>
      <c r="N517" s="4" t="str">
        <f>IFERROR(VLOOKUP(J517,'Issue Code'!$C$54:$D$68,2,0),"Fill in")</f>
        <v>Fill in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4747</v>
      </c>
      <c r="I518" s="94">
        <v>302</v>
      </c>
      <c r="J518" s="4" t="s">
        <v>84</v>
      </c>
      <c r="K518" s="57"/>
      <c r="L518" s="4" t="s">
        <v>4749</v>
      </c>
      <c r="M518" s="4" t="s">
        <v>4748</v>
      </c>
      <c r="N518" s="4" t="s">
        <v>4102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4847</v>
      </c>
      <c r="I519" s="94">
        <f>6*11.5</f>
        <v>69</v>
      </c>
      <c r="J519" s="4" t="s">
        <v>61</v>
      </c>
      <c r="K519" s="57">
        <v>9812</v>
      </c>
      <c r="L519" s="4" t="s">
        <v>4848</v>
      </c>
      <c r="M519" s="4" t="s">
        <v>4849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4851</v>
      </c>
      <c r="I520" s="94">
        <v>24</v>
      </c>
      <c r="J520" s="4" t="s">
        <v>30</v>
      </c>
      <c r="K520" s="57" t="s">
        <v>79</v>
      </c>
      <c r="L520" s="4" t="s">
        <v>4855</v>
      </c>
      <c r="M520" s="4" t="s">
        <v>4854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4852</v>
      </c>
      <c r="I521" s="94">
        <v>156</v>
      </c>
      <c r="J521" s="4" t="s">
        <v>4827</v>
      </c>
      <c r="K521" s="57"/>
      <c r="L521" s="4" t="s">
        <v>4828</v>
      </c>
      <c r="M521" s="4" t="s">
        <v>4856</v>
      </c>
      <c r="N521" s="4" t="str">
        <f>IFERROR(VLOOKUP(J521,'Issue Code'!$C$54:$D$68,2,0),"Fill in")</f>
        <v>Fill in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4853</v>
      </c>
      <c r="I522" s="94">
        <v>270.62</v>
      </c>
      <c r="J522" s="4" t="s">
        <v>84</v>
      </c>
      <c r="K522" s="57"/>
      <c r="L522" s="4" t="s">
        <v>4749</v>
      </c>
      <c r="M522" s="4" t="s">
        <v>4748</v>
      </c>
      <c r="N522" s="4" t="s">
        <v>4102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4747</v>
      </c>
      <c r="I523" s="94">
        <v>65.38</v>
      </c>
      <c r="J523" s="4" t="s">
        <v>84</v>
      </c>
      <c r="K523" s="57"/>
      <c r="L523" s="4" t="s">
        <v>4749</v>
      </c>
      <c r="M523" s="4" t="s">
        <v>4748</v>
      </c>
      <c r="N523" s="4" t="s">
        <v>4102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4847</v>
      </c>
      <c r="I524" s="94">
        <v>24</v>
      </c>
      <c r="J524" s="4" t="s">
        <v>61</v>
      </c>
      <c r="K524" s="57">
        <v>9812</v>
      </c>
      <c r="L524" s="4" t="s">
        <v>4848</v>
      </c>
      <c r="M524" s="4" t="s">
        <v>4849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4853</v>
      </c>
      <c r="I525" s="94">
        <v>326.5</v>
      </c>
      <c r="J525" s="4" t="s">
        <v>84</v>
      </c>
      <c r="K525" s="57"/>
      <c r="L525" s="4" t="s">
        <v>4749</v>
      </c>
      <c r="M525" s="4" t="s">
        <v>4748</v>
      </c>
      <c r="N525" s="4" t="s">
        <v>4102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4878</v>
      </c>
      <c r="I526" s="94">
        <v>128</v>
      </c>
      <c r="J526" s="4" t="s">
        <v>84</v>
      </c>
      <c r="K526" s="57"/>
      <c r="L526" s="4" t="s">
        <v>4749</v>
      </c>
      <c r="M526" s="4" t="s">
        <v>4748</v>
      </c>
      <c r="N526" s="4" t="s">
        <v>4102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4879</v>
      </c>
      <c r="I527" s="94">
        <v>48</v>
      </c>
      <c r="J527" s="4" t="s">
        <v>61</v>
      </c>
      <c r="K527" s="57">
        <v>9812</v>
      </c>
      <c r="L527" s="4" t="s">
        <v>4881</v>
      </c>
      <c r="M527" s="4" t="s">
        <v>4880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4922</v>
      </c>
      <c r="I528" s="94">
        <v>110</v>
      </c>
      <c r="J528" s="4" t="s">
        <v>4986</v>
      </c>
      <c r="K528" s="57"/>
      <c r="L528" s="4" t="s">
        <v>4930</v>
      </c>
      <c r="M528" s="4" t="s">
        <v>4926</v>
      </c>
      <c r="N528" s="4" t="s">
        <v>1699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4923</v>
      </c>
      <c r="I529" s="94">
        <v>24</v>
      </c>
      <c r="J529" s="4" t="s">
        <v>52</v>
      </c>
      <c r="K529" s="57">
        <v>9330</v>
      </c>
      <c r="L529" s="4" t="s">
        <v>4932</v>
      </c>
      <c r="M529" s="4" t="s">
        <v>4927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4924</v>
      </c>
      <c r="I530" s="94">
        <v>10</v>
      </c>
      <c r="J530" s="4" t="s">
        <v>30</v>
      </c>
      <c r="K530" s="57" t="s">
        <v>79</v>
      </c>
      <c r="L530" s="4" t="s">
        <v>4933</v>
      </c>
      <c r="M530" s="4" t="s">
        <v>4928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4925</v>
      </c>
      <c r="I531" s="94">
        <v>48</v>
      </c>
      <c r="J531" s="4" t="s">
        <v>30</v>
      </c>
      <c r="K531" s="57" t="s">
        <v>79</v>
      </c>
      <c r="L531" s="4" t="s">
        <v>4934</v>
      </c>
      <c r="M531" s="4" t="s">
        <v>4929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4879</v>
      </c>
      <c r="I532" s="94">
        <v>48</v>
      </c>
      <c r="J532" s="4" t="s">
        <v>61</v>
      </c>
      <c r="K532" s="57">
        <v>9812</v>
      </c>
      <c r="L532" s="4" t="s">
        <v>4881</v>
      </c>
      <c r="M532" s="4" t="s">
        <v>4880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4853</v>
      </c>
      <c r="I533" s="94">
        <v>104</v>
      </c>
      <c r="J533" s="4" t="s">
        <v>84</v>
      </c>
      <c r="K533" s="57"/>
      <c r="L533" s="4" t="s">
        <v>4749</v>
      </c>
      <c r="M533" s="4" t="s">
        <v>4748</v>
      </c>
      <c r="N533" s="4" t="s">
        <v>4102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4935</v>
      </c>
      <c r="I534" s="94">
        <v>52</v>
      </c>
      <c r="J534" s="4" t="s">
        <v>84</v>
      </c>
      <c r="K534" s="57"/>
      <c r="L534" s="4" t="s">
        <v>4749</v>
      </c>
      <c r="M534" s="4" t="s">
        <v>4748</v>
      </c>
      <c r="N534" s="4" t="s">
        <v>4102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4878</v>
      </c>
      <c r="I535" s="94">
        <v>108</v>
      </c>
      <c r="J535" s="4" t="s">
        <v>84</v>
      </c>
      <c r="K535" s="57"/>
      <c r="L535" s="4" t="s">
        <v>4749</v>
      </c>
      <c r="M535" s="4" t="s">
        <v>4748</v>
      </c>
      <c r="N535" s="4" t="s">
        <v>4102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4978</v>
      </c>
      <c r="I536" s="94">
        <v>14.5</v>
      </c>
      <c r="J536" s="4" t="s">
        <v>61</v>
      </c>
      <c r="K536" s="57">
        <v>9812</v>
      </c>
      <c r="L536" s="4" t="s">
        <v>4980</v>
      </c>
      <c r="M536" s="4" t="s">
        <v>4979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4981</v>
      </c>
      <c r="I537" s="94">
        <v>80</v>
      </c>
      <c r="J537" s="4" t="s">
        <v>4827</v>
      </c>
      <c r="K537" s="57"/>
      <c r="L537" s="4" t="s">
        <v>4991</v>
      </c>
      <c r="M537" s="4" t="s">
        <v>4982</v>
      </c>
      <c r="N537" s="4" t="str">
        <f>IFERROR(VLOOKUP(J537,'Issue Code'!$C$54:$D$68,2,0),"Fill in")</f>
        <v>Fill in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4935</v>
      </c>
      <c r="I538" s="94">
        <v>328</v>
      </c>
      <c r="J538" s="4" t="s">
        <v>84</v>
      </c>
      <c r="K538" s="57"/>
      <c r="L538" s="4" t="s">
        <v>4749</v>
      </c>
      <c r="M538" s="4" t="s">
        <v>4748</v>
      </c>
      <c r="N538" s="4" t="s">
        <v>4102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4983</v>
      </c>
      <c r="I539" s="94">
        <v>43</v>
      </c>
      <c r="J539" s="4" t="s">
        <v>30</v>
      </c>
      <c r="K539" s="57" t="s">
        <v>79</v>
      </c>
      <c r="L539" s="4" t="s">
        <v>4985</v>
      </c>
      <c r="M539" s="4" t="s">
        <v>4984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4925</v>
      </c>
      <c r="I540" s="94">
        <v>227</v>
      </c>
      <c r="J540" s="4" t="s">
        <v>30</v>
      </c>
      <c r="K540" s="57" t="s">
        <v>79</v>
      </c>
      <c r="L540" s="4" t="s">
        <v>4934</v>
      </c>
      <c r="M540" s="4" t="s">
        <v>4929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4988</v>
      </c>
      <c r="I541" s="94">
        <v>13.5</v>
      </c>
      <c r="J541" s="4" t="s">
        <v>61</v>
      </c>
      <c r="K541" s="57">
        <v>9814</v>
      </c>
      <c r="L541" s="4" t="s">
        <v>4990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4987</v>
      </c>
      <c r="E542" s="4" t="s">
        <v>34</v>
      </c>
      <c r="F542" s="4" t="s">
        <v>17</v>
      </c>
      <c r="G542" s="4">
        <v>9814</v>
      </c>
      <c r="H542" s="4" t="s">
        <v>4989</v>
      </c>
      <c r="I542" s="94">
        <v>10.5</v>
      </c>
      <c r="J542" s="4" t="s">
        <v>61</v>
      </c>
      <c r="K542" s="57">
        <v>9814</v>
      </c>
      <c r="L542" s="4" t="s">
        <v>4990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/>
      <c r="B543" s="57">
        <f t="shared" si="25"/>
        <v>0</v>
      </c>
      <c r="C543" s="57" t="str">
        <f t="shared" si="26"/>
        <v>Jan</v>
      </c>
      <c r="D543" s="4"/>
      <c r="E543" s="4"/>
      <c r="F543" s="4"/>
      <c r="G543" s="4"/>
      <c r="H543" s="4"/>
      <c r="I543" s="94"/>
      <c r="J543" s="4"/>
      <c r="K543" s="57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7">
        <f t="shared" si="25"/>
        <v>0</v>
      </c>
      <c r="C544" s="57" t="str">
        <f t="shared" si="26"/>
        <v>Jan</v>
      </c>
      <c r="D544" s="4"/>
      <c r="E544" s="4"/>
      <c r="F544" s="4"/>
      <c r="G544" s="4"/>
      <c r="H544" s="4"/>
      <c r="I544" s="94"/>
      <c r="J544" s="4"/>
      <c r="K544" s="57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7">
        <f t="shared" si="25"/>
        <v>0</v>
      </c>
      <c r="C545" s="57" t="str">
        <f t="shared" si="26"/>
        <v>Jan</v>
      </c>
      <c r="D545" s="4"/>
      <c r="E545" s="4"/>
      <c r="F545" s="4"/>
      <c r="G545" s="4"/>
      <c r="H545" s="4"/>
      <c r="I545" s="94"/>
      <c r="J545" s="4"/>
      <c r="K545" s="57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7">
        <f t="shared" si="25"/>
        <v>0</v>
      </c>
      <c r="C546" s="57" t="str">
        <f t="shared" si="26"/>
        <v>Jan</v>
      </c>
      <c r="D546" s="4"/>
      <c r="E546" s="4"/>
      <c r="F546" s="4"/>
      <c r="G546" s="4"/>
      <c r="H546" s="4"/>
      <c r="I546" s="94"/>
      <c r="J546" s="4"/>
      <c r="K546" s="57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7">
        <f t="shared" si="25"/>
        <v>0</v>
      </c>
      <c r="C547" s="57" t="str">
        <f t="shared" si="26"/>
        <v>Jan</v>
      </c>
      <c r="D547" s="4"/>
      <c r="E547" s="4"/>
      <c r="F547" s="4"/>
      <c r="G547" s="4"/>
      <c r="H547" s="4"/>
      <c r="I547" s="94"/>
      <c r="J547" s="4"/>
      <c r="K547" s="57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7">
        <f t="shared" si="25"/>
        <v>0</v>
      </c>
      <c r="C548" s="57" t="str">
        <f t="shared" si="26"/>
        <v>Jan</v>
      </c>
      <c r="D548" s="4"/>
      <c r="E548" s="4"/>
      <c r="F548" s="4"/>
      <c r="G548" s="4"/>
      <c r="H548" s="4"/>
      <c r="I548" s="94"/>
      <c r="J548" s="4"/>
      <c r="K548" s="57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7">
        <f t="shared" si="25"/>
        <v>0</v>
      </c>
      <c r="C549" s="57" t="str">
        <f t="shared" si="26"/>
        <v>Jan</v>
      </c>
      <c r="D549" s="4"/>
      <c r="E549" s="4"/>
      <c r="F549" s="4"/>
      <c r="G549" s="4"/>
      <c r="H549" s="4"/>
      <c r="I549" s="94"/>
      <c r="J549" s="4"/>
      <c r="K549" s="57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7">
        <f t="shared" si="25"/>
        <v>0</v>
      </c>
      <c r="C550" s="57" t="str">
        <f t="shared" si="26"/>
        <v>Jan</v>
      </c>
      <c r="D550" s="4"/>
      <c r="E550" s="4"/>
      <c r="F550" s="4"/>
      <c r="G550" s="4"/>
      <c r="H550" s="4"/>
      <c r="I550" s="94"/>
      <c r="J550" s="4"/>
      <c r="K550" s="57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7">
        <f t="shared" si="25"/>
        <v>0</v>
      </c>
      <c r="C551" s="57" t="str">
        <f t="shared" si="26"/>
        <v>Jan</v>
      </c>
      <c r="D551" s="4"/>
      <c r="E551" s="4"/>
      <c r="F551" s="4"/>
      <c r="G551" s="4"/>
      <c r="H551" s="4"/>
      <c r="I551" s="94"/>
      <c r="J551" s="4"/>
      <c r="K551" s="57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7">
        <f t="shared" si="25"/>
        <v>0</v>
      </c>
      <c r="C552" s="57" t="str">
        <f t="shared" si="26"/>
        <v>Jan</v>
      </c>
      <c r="D552" s="4"/>
      <c r="E552" s="4"/>
      <c r="F552" s="4"/>
      <c r="G552" s="4"/>
      <c r="H552" s="4"/>
      <c r="I552" s="94"/>
      <c r="J552" s="4"/>
      <c r="K552" s="57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7">
        <f t="shared" si="25"/>
        <v>0</v>
      </c>
      <c r="C553" s="57" t="str">
        <f t="shared" si="26"/>
        <v>Jan</v>
      </c>
      <c r="D553" s="4"/>
      <c r="E553" s="4"/>
      <c r="F553" s="4"/>
      <c r="G553" s="4"/>
      <c r="H553" s="4"/>
      <c r="I553" s="94"/>
      <c r="J553" s="4"/>
      <c r="K553" s="57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7">
        <f t="shared" si="25"/>
        <v>0</v>
      </c>
      <c r="C554" s="57" t="str">
        <f t="shared" si="26"/>
        <v>Jan</v>
      </c>
      <c r="D554" s="4"/>
      <c r="E554" s="4"/>
      <c r="F554" s="4"/>
      <c r="G554" s="4"/>
      <c r="H554" s="4"/>
      <c r="I554" s="94"/>
      <c r="J554" s="4"/>
      <c r="K554" s="57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7">
        <f t="shared" si="25"/>
        <v>0</v>
      </c>
      <c r="C555" s="57" t="str">
        <f t="shared" si="26"/>
        <v>Jan</v>
      </c>
      <c r="D555" s="4"/>
      <c r="E555" s="4"/>
      <c r="F555" s="4"/>
      <c r="G555" s="4"/>
      <c r="H555" s="4"/>
      <c r="I555" s="94"/>
      <c r="J555" s="4"/>
      <c r="K555" s="57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7">
        <f t="shared" si="25"/>
        <v>0</v>
      </c>
      <c r="C556" s="57" t="str">
        <f t="shared" si="26"/>
        <v>Jan</v>
      </c>
      <c r="D556" s="4"/>
      <c r="E556" s="4"/>
      <c r="F556" s="4"/>
      <c r="G556" s="4"/>
      <c r="H556" s="4"/>
      <c r="I556" s="94"/>
      <c r="J556" s="4"/>
      <c r="K556" s="57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7">
        <f t="shared" si="25"/>
        <v>0</v>
      </c>
      <c r="C557" s="57" t="str">
        <f t="shared" si="26"/>
        <v>Jan</v>
      </c>
      <c r="D557" s="4"/>
      <c r="E557" s="4"/>
      <c r="F557" s="4"/>
      <c r="G557" s="4"/>
      <c r="H557" s="4"/>
      <c r="I557" s="94"/>
      <c r="J557" s="4"/>
      <c r="K557" s="57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7">
        <f t="shared" si="25"/>
        <v>0</v>
      </c>
      <c r="C558" s="57" t="str">
        <f t="shared" si="26"/>
        <v>Jan</v>
      </c>
      <c r="D558" s="4"/>
      <c r="E558" s="4"/>
      <c r="F558" s="4"/>
      <c r="G558" s="4"/>
      <c r="H558" s="4"/>
      <c r="I558" s="94"/>
      <c r="J558" s="4"/>
      <c r="K558" s="57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7">
        <f t="shared" si="25"/>
        <v>0</v>
      </c>
      <c r="C559" s="57" t="str">
        <f t="shared" si="26"/>
        <v>Jan</v>
      </c>
      <c r="D559" s="4"/>
      <c r="E559" s="4"/>
      <c r="F559" s="4"/>
      <c r="G559" s="4"/>
      <c r="H559" s="4"/>
      <c r="I559" s="94"/>
      <c r="J559" s="4"/>
      <c r="K559" s="57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7">
        <f t="shared" si="25"/>
        <v>0</v>
      </c>
      <c r="C560" s="57" t="str">
        <f t="shared" si="26"/>
        <v>Jan</v>
      </c>
      <c r="D560" s="4"/>
      <c r="E560" s="4"/>
      <c r="F560" s="4"/>
      <c r="G560" s="4"/>
      <c r="H560" s="4"/>
      <c r="I560" s="94"/>
      <c r="J560" s="4"/>
      <c r="K560" s="57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7">
        <f t="shared" si="25"/>
        <v>0</v>
      </c>
      <c r="C561" s="57" t="str">
        <f t="shared" si="26"/>
        <v>Jan</v>
      </c>
      <c r="D561" s="4"/>
      <c r="E561" s="4"/>
      <c r="F561" s="4"/>
      <c r="G561" s="4"/>
      <c r="H561" s="4"/>
      <c r="I561" s="94"/>
      <c r="J561" s="4"/>
      <c r="K561" s="57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7">
        <f t="shared" si="25"/>
        <v>0</v>
      </c>
      <c r="C562" s="57" t="str">
        <f t="shared" si="26"/>
        <v>Jan</v>
      </c>
      <c r="D562" s="4"/>
      <c r="E562" s="4"/>
      <c r="F562" s="4"/>
      <c r="G562" s="4"/>
      <c r="H562" s="4"/>
      <c r="I562" s="94"/>
      <c r="J562" s="4"/>
      <c r="K562" s="57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7">
        <f t="shared" si="25"/>
        <v>0</v>
      </c>
      <c r="C563" s="57" t="str">
        <f t="shared" si="26"/>
        <v>Jan</v>
      </c>
      <c r="D563" s="4"/>
      <c r="E563" s="4"/>
      <c r="F563" s="4"/>
      <c r="G563" s="4"/>
      <c r="H563" s="4"/>
      <c r="I563" s="94"/>
      <c r="J563" s="4"/>
      <c r="K563" s="57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7">
        <f t="shared" si="25"/>
        <v>0</v>
      </c>
      <c r="C564" s="57" t="str">
        <f t="shared" si="26"/>
        <v>Jan</v>
      </c>
      <c r="D564" s="4"/>
      <c r="E564" s="4"/>
      <c r="F564" s="4"/>
      <c r="G564" s="4"/>
      <c r="H564" s="4"/>
      <c r="I564" s="94"/>
      <c r="J564" s="4"/>
      <c r="K564" s="57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7">
        <f t="shared" si="25"/>
        <v>0</v>
      </c>
      <c r="C565" s="57" t="str">
        <f t="shared" si="26"/>
        <v>Jan</v>
      </c>
      <c r="D565" s="4"/>
      <c r="E565" s="4"/>
      <c r="F565" s="4"/>
      <c r="G565" s="4"/>
      <c r="H565" s="4"/>
      <c r="I565" s="94"/>
      <c r="J565" s="4"/>
      <c r="K565" s="57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7">
        <f t="shared" si="25"/>
        <v>0</v>
      </c>
      <c r="C566" s="57" t="str">
        <f t="shared" si="26"/>
        <v>Jan</v>
      </c>
      <c r="D566" s="4"/>
      <c r="E566" s="4"/>
      <c r="F566" s="4"/>
      <c r="G566" s="4"/>
      <c r="H566" s="4"/>
      <c r="I566" s="94"/>
      <c r="J566" s="4"/>
      <c r="K566" s="57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7">
        <f t="shared" si="25"/>
        <v>0</v>
      </c>
      <c r="C567" s="57" t="str">
        <f t="shared" si="26"/>
        <v>Jan</v>
      </c>
      <c r="D567" s="4"/>
      <c r="E567" s="4"/>
      <c r="F567" s="4"/>
      <c r="G567" s="4"/>
      <c r="H567" s="4"/>
      <c r="I567" s="94"/>
      <c r="J567" s="4"/>
      <c r="K567" s="57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7">
        <f t="shared" si="25"/>
        <v>0</v>
      </c>
      <c r="C568" s="57" t="str">
        <f t="shared" si="26"/>
        <v>Jan</v>
      </c>
      <c r="D568" s="4"/>
      <c r="E568" s="4"/>
      <c r="F568" s="4"/>
      <c r="G568" s="4"/>
      <c r="H568" s="4"/>
      <c r="I568" s="94"/>
      <c r="J568" s="4"/>
      <c r="K568" s="57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7">
        <f t="shared" si="25"/>
        <v>0</v>
      </c>
      <c r="C569" s="57" t="str">
        <f t="shared" si="26"/>
        <v>Jan</v>
      </c>
      <c r="D569" s="4"/>
      <c r="E569" s="4"/>
      <c r="F569" s="4"/>
      <c r="G569" s="4"/>
      <c r="H569" s="4"/>
      <c r="I569" s="94"/>
      <c r="J569" s="4"/>
      <c r="K569" s="57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7">
        <f t="shared" si="25"/>
        <v>0</v>
      </c>
      <c r="C570" s="57" t="str">
        <f t="shared" si="26"/>
        <v>Jan</v>
      </c>
      <c r="D570" s="4"/>
      <c r="E570" s="4"/>
      <c r="F570" s="4"/>
      <c r="G570" s="4"/>
      <c r="H570" s="4"/>
      <c r="I570" s="94"/>
      <c r="J570" s="4"/>
      <c r="K570" s="57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7">
        <f t="shared" si="25"/>
        <v>0</v>
      </c>
      <c r="C571" s="57" t="str">
        <f t="shared" si="26"/>
        <v>Jan</v>
      </c>
      <c r="D571" s="4"/>
      <c r="E571" s="4"/>
      <c r="F571" s="4"/>
      <c r="G571" s="4"/>
      <c r="H571" s="4"/>
      <c r="I571" s="94"/>
      <c r="J571" s="4"/>
      <c r="K571" s="57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7">
        <f t="shared" si="25"/>
        <v>0</v>
      </c>
      <c r="C572" s="57" t="str">
        <f t="shared" si="26"/>
        <v>Jan</v>
      </c>
      <c r="D572" s="4"/>
      <c r="E572" s="4"/>
      <c r="F572" s="4"/>
      <c r="G572" s="4"/>
      <c r="H572" s="4"/>
      <c r="I572" s="94"/>
      <c r="J572" s="4"/>
      <c r="K572" s="57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7">
        <f t="shared" si="25"/>
        <v>0</v>
      </c>
      <c r="C573" s="57" t="str">
        <f t="shared" si="26"/>
        <v>Jan</v>
      </c>
      <c r="D573" s="4"/>
      <c r="E573" s="4"/>
      <c r="F573" s="4"/>
      <c r="G573" s="4"/>
      <c r="H573" s="4"/>
      <c r="I573" s="94"/>
      <c r="J573" s="4"/>
      <c r="K573" s="57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7">
        <f t="shared" si="25"/>
        <v>0</v>
      </c>
      <c r="C574" s="57" t="str">
        <f t="shared" si="26"/>
        <v>Jan</v>
      </c>
      <c r="D574" s="4"/>
      <c r="E574" s="4"/>
      <c r="F574" s="4"/>
      <c r="G574" s="4"/>
      <c r="H574" s="4"/>
      <c r="I574" s="94"/>
      <c r="J574" s="4"/>
      <c r="K574" s="57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7">
        <f t="shared" si="25"/>
        <v>0</v>
      </c>
      <c r="C575" s="57" t="str">
        <f t="shared" si="26"/>
        <v>Jan</v>
      </c>
      <c r="D575" s="4"/>
      <c r="E575" s="4"/>
      <c r="F575" s="4"/>
      <c r="G575" s="4"/>
      <c r="H575" s="4"/>
      <c r="I575" s="94"/>
      <c r="J575" s="4"/>
      <c r="K575" s="57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7">
        <f t="shared" si="25"/>
        <v>0</v>
      </c>
      <c r="C576" s="57" t="str">
        <f t="shared" si="26"/>
        <v>Jan</v>
      </c>
      <c r="D576" s="4"/>
      <c r="E576" s="4"/>
      <c r="F576" s="4"/>
      <c r="G576" s="4"/>
      <c r="H576" s="4"/>
      <c r="I576" s="94"/>
      <c r="J576" s="4"/>
      <c r="K576" s="57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7">
        <f t="shared" si="25"/>
        <v>0</v>
      </c>
      <c r="C577" s="57" t="str">
        <f t="shared" si="26"/>
        <v>Jan</v>
      </c>
      <c r="D577" s="4"/>
      <c r="E577" s="4"/>
      <c r="F577" s="4"/>
      <c r="G577" s="4"/>
      <c r="H577" s="4"/>
      <c r="I577" s="94"/>
      <c r="J577" s="4"/>
      <c r="K577" s="57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7">
        <f t="shared" si="25"/>
        <v>0</v>
      </c>
      <c r="C578" s="57" t="str">
        <f t="shared" si="26"/>
        <v>Jan</v>
      </c>
      <c r="D578" s="4"/>
      <c r="E578" s="4"/>
      <c r="F578" s="4"/>
      <c r="G578" s="4"/>
      <c r="H578" s="4"/>
      <c r="I578" s="94"/>
      <c r="J578" s="4"/>
      <c r="K578" s="57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7">
        <f t="shared" si="25"/>
        <v>0</v>
      </c>
      <c r="C579" s="57" t="str">
        <f t="shared" si="26"/>
        <v>Jan</v>
      </c>
      <c r="D579" s="4"/>
      <c r="E579" s="4"/>
      <c r="F579" s="4"/>
      <c r="G579" s="4"/>
      <c r="H579" s="4"/>
      <c r="I579" s="94"/>
      <c r="J579" s="4"/>
      <c r="K579" s="57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7">
        <f t="shared" ref="B580:B643" si="29">WEEKNUM(A580)</f>
        <v>0</v>
      </c>
      <c r="C580" s="57" t="str">
        <f t="shared" si="26"/>
        <v>Jan</v>
      </c>
      <c r="D580" s="4"/>
      <c r="E580" s="4"/>
      <c r="F580" s="4"/>
      <c r="G580" s="4"/>
      <c r="H580" s="4"/>
      <c r="I580" s="94"/>
      <c r="J580" s="4"/>
      <c r="K580" s="57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7">
        <f t="shared" si="29"/>
        <v>0</v>
      </c>
      <c r="C581" s="57" t="str">
        <f t="shared" si="26"/>
        <v>Jan</v>
      </c>
      <c r="D581" s="4"/>
      <c r="E581" s="4"/>
      <c r="F581" s="4"/>
      <c r="G581" s="4"/>
      <c r="H581" s="4"/>
      <c r="I581" s="94"/>
      <c r="J581" s="4"/>
      <c r="K581" s="57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7">
        <f t="shared" si="29"/>
        <v>0</v>
      </c>
      <c r="C582" s="57" t="str">
        <f t="shared" ref="C582:C645" si="30">TEXT(A582,"Mmm")</f>
        <v>Jan</v>
      </c>
      <c r="D582" s="4"/>
      <c r="E582" s="4"/>
      <c r="F582" s="4"/>
      <c r="G582" s="4"/>
      <c r="H582" s="4"/>
      <c r="I582" s="94"/>
      <c r="J582" s="4"/>
      <c r="K582" s="57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7">
        <f t="shared" si="29"/>
        <v>0</v>
      </c>
      <c r="C583" s="57" t="str">
        <f t="shared" si="30"/>
        <v>Jan</v>
      </c>
      <c r="D583" s="4"/>
      <c r="E583" s="4"/>
      <c r="F583" s="4"/>
      <c r="G583" s="4"/>
      <c r="H583" s="4"/>
      <c r="I583" s="94"/>
      <c r="J583" s="4"/>
      <c r="K583" s="57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7">
        <f t="shared" si="29"/>
        <v>0</v>
      </c>
      <c r="C584" s="57" t="str">
        <f t="shared" si="30"/>
        <v>Jan</v>
      </c>
      <c r="D584" s="4"/>
      <c r="E584" s="4"/>
      <c r="F584" s="4"/>
      <c r="G584" s="4"/>
      <c r="H584" s="4"/>
      <c r="I584" s="94"/>
      <c r="J584" s="4"/>
      <c r="K584" s="57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7">
        <f t="shared" si="29"/>
        <v>0</v>
      </c>
      <c r="C585" s="57" t="str">
        <f t="shared" si="30"/>
        <v>Jan</v>
      </c>
      <c r="D585" s="4"/>
      <c r="E585" s="4"/>
      <c r="F585" s="4"/>
      <c r="G585" s="4"/>
      <c r="H585" s="4"/>
      <c r="I585" s="94"/>
      <c r="J585" s="4"/>
      <c r="K585" s="57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7">
        <f t="shared" si="29"/>
        <v>0</v>
      </c>
      <c r="C586" s="57" t="str">
        <f t="shared" si="30"/>
        <v>Jan</v>
      </c>
      <c r="D586" s="4"/>
      <c r="E586" s="4"/>
      <c r="F586" s="4"/>
      <c r="G586" s="4"/>
      <c r="H586" s="4"/>
      <c r="I586" s="94"/>
      <c r="J586" s="4"/>
      <c r="K586" s="57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7">
        <f t="shared" si="29"/>
        <v>0</v>
      </c>
      <c r="C587" s="57" t="str">
        <f t="shared" si="30"/>
        <v>Jan</v>
      </c>
      <c r="D587" s="4"/>
      <c r="E587" s="4"/>
      <c r="F587" s="4"/>
      <c r="G587" s="4"/>
      <c r="H587" s="4"/>
      <c r="I587" s="94"/>
      <c r="J587" s="4"/>
      <c r="K587" s="57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7">
        <f t="shared" si="29"/>
        <v>0</v>
      </c>
      <c r="C588" s="57" t="str">
        <f t="shared" si="30"/>
        <v>Jan</v>
      </c>
      <c r="D588" s="4"/>
      <c r="E588" s="4"/>
      <c r="F588" s="4"/>
      <c r="G588" s="4"/>
      <c r="H588" s="4"/>
      <c r="I588" s="94"/>
      <c r="J588" s="4"/>
      <c r="K588" s="57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7">
        <f t="shared" si="29"/>
        <v>0</v>
      </c>
      <c r="C589" s="57" t="str">
        <f t="shared" si="30"/>
        <v>Jan</v>
      </c>
      <c r="D589" s="4"/>
      <c r="E589" s="4"/>
      <c r="F589" s="4"/>
      <c r="G589" s="4"/>
      <c r="H589" s="4"/>
      <c r="I589" s="94"/>
      <c r="J589" s="4"/>
      <c r="K589" s="57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7">
        <f t="shared" si="29"/>
        <v>0</v>
      </c>
      <c r="C590" s="57" t="str">
        <f t="shared" si="30"/>
        <v>Jan</v>
      </c>
      <c r="D590" s="4"/>
      <c r="E590" s="4"/>
      <c r="F590" s="4"/>
      <c r="G590" s="4"/>
      <c r="H590" s="4"/>
      <c r="I590" s="94"/>
      <c r="J590" s="4"/>
      <c r="K590" s="57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7">
        <f t="shared" si="29"/>
        <v>0</v>
      </c>
      <c r="C591" s="57" t="str">
        <f t="shared" si="30"/>
        <v>Jan</v>
      </c>
      <c r="D591" s="4"/>
      <c r="E591" s="4"/>
      <c r="F591" s="4"/>
      <c r="G591" s="4"/>
      <c r="H591" s="4"/>
      <c r="I591" s="94"/>
      <c r="J591" s="4"/>
      <c r="K591" s="57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7">
        <f t="shared" si="29"/>
        <v>0</v>
      </c>
      <c r="C592" s="57" t="str">
        <f t="shared" si="30"/>
        <v>Jan</v>
      </c>
      <c r="D592" s="4"/>
      <c r="E592" s="4"/>
      <c r="F592" s="4"/>
      <c r="G592" s="4"/>
      <c r="H592" s="4"/>
      <c r="I592" s="94"/>
      <c r="J592" s="4"/>
      <c r="K592" s="57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7">
        <f t="shared" si="29"/>
        <v>0</v>
      </c>
      <c r="C593" s="57" t="str">
        <f t="shared" si="30"/>
        <v>Jan</v>
      </c>
      <c r="D593" s="4"/>
      <c r="E593" s="4"/>
      <c r="F593" s="4"/>
      <c r="G593" s="4"/>
      <c r="H593" s="4"/>
      <c r="I593" s="94"/>
      <c r="J593" s="4"/>
      <c r="K593" s="57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7">
        <f t="shared" si="29"/>
        <v>0</v>
      </c>
      <c r="C594" s="57" t="str">
        <f t="shared" si="30"/>
        <v>Jan</v>
      </c>
      <c r="D594" s="4"/>
      <c r="E594" s="4"/>
      <c r="F594" s="4"/>
      <c r="G594" s="4"/>
      <c r="H594" s="4"/>
      <c r="I594" s="94"/>
      <c r="J594" s="4"/>
      <c r="K594" s="57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7">
        <f t="shared" si="29"/>
        <v>0</v>
      </c>
      <c r="C595" s="57" t="str">
        <f t="shared" si="30"/>
        <v>Jan</v>
      </c>
      <c r="D595" s="4"/>
      <c r="E595" s="4"/>
      <c r="F595" s="4"/>
      <c r="G595" s="4"/>
      <c r="H595" s="4"/>
      <c r="I595" s="94"/>
      <c r="J595" s="4"/>
      <c r="K595" s="57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7">
        <f t="shared" si="29"/>
        <v>0</v>
      </c>
      <c r="C596" s="57" t="str">
        <f t="shared" si="30"/>
        <v>Jan</v>
      </c>
      <c r="D596" s="4"/>
      <c r="E596" s="4"/>
      <c r="F596" s="4"/>
      <c r="G596" s="4"/>
      <c r="H596" s="4"/>
      <c r="I596" s="94"/>
      <c r="J596" s="4"/>
      <c r="K596" s="57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7">
        <f t="shared" si="29"/>
        <v>0</v>
      </c>
      <c r="C597" s="57" t="str">
        <f t="shared" si="30"/>
        <v>Jan</v>
      </c>
      <c r="D597" s="4"/>
      <c r="E597" s="4"/>
      <c r="F597" s="4"/>
      <c r="G597" s="4"/>
      <c r="H597" s="4"/>
      <c r="I597" s="94"/>
      <c r="J597" s="4"/>
      <c r="K597" s="57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7">
        <f t="shared" si="29"/>
        <v>0</v>
      </c>
      <c r="C598" s="57" t="str">
        <f t="shared" si="30"/>
        <v>Jan</v>
      </c>
      <c r="D598" s="4"/>
      <c r="E598" s="4"/>
      <c r="F598" s="4"/>
      <c r="G598" s="4"/>
      <c r="H598" s="4"/>
      <c r="I598" s="94"/>
      <c r="J598" s="4"/>
      <c r="K598" s="57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7">
        <f t="shared" si="29"/>
        <v>0</v>
      </c>
      <c r="C599" s="57" t="str">
        <f t="shared" si="30"/>
        <v>Jan</v>
      </c>
      <c r="D599" s="4"/>
      <c r="E599" s="4"/>
      <c r="F599" s="4"/>
      <c r="G599" s="4"/>
      <c r="H599" s="4"/>
      <c r="I599" s="94"/>
      <c r="J599" s="4"/>
      <c r="K599" s="57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7">
        <f t="shared" si="29"/>
        <v>0</v>
      </c>
      <c r="C600" s="57" t="str">
        <f t="shared" si="30"/>
        <v>Jan</v>
      </c>
      <c r="D600" s="4"/>
      <c r="E600" s="4"/>
      <c r="F600" s="4"/>
      <c r="G600" s="4"/>
      <c r="H600" s="4"/>
      <c r="I600" s="94"/>
      <c r="J600" s="4"/>
      <c r="K600" s="57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7">
        <f t="shared" si="29"/>
        <v>0</v>
      </c>
      <c r="C601" s="57" t="str">
        <f t="shared" si="30"/>
        <v>Jan</v>
      </c>
      <c r="D601" s="4"/>
      <c r="E601" s="4"/>
      <c r="F601" s="4"/>
      <c r="G601" s="4"/>
      <c r="H601" s="4"/>
      <c r="I601" s="94"/>
      <c r="J601" s="4"/>
      <c r="K601" s="57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7">
        <f t="shared" si="29"/>
        <v>0</v>
      </c>
      <c r="C602" s="57" t="str">
        <f t="shared" si="30"/>
        <v>Jan</v>
      </c>
      <c r="D602" s="4"/>
      <c r="E602" s="4"/>
      <c r="F602" s="4"/>
      <c r="G602" s="4"/>
      <c r="H602" s="4"/>
      <c r="I602" s="94"/>
      <c r="J602" s="4"/>
      <c r="K602" s="57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7">
        <f t="shared" si="29"/>
        <v>0</v>
      </c>
      <c r="C603" s="57" t="str">
        <f t="shared" si="30"/>
        <v>Jan</v>
      </c>
      <c r="D603" s="4"/>
      <c r="E603" s="4"/>
      <c r="F603" s="4"/>
      <c r="G603" s="4"/>
      <c r="H603" s="4"/>
      <c r="I603" s="94"/>
      <c r="J603" s="4"/>
      <c r="K603" s="57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7">
        <f t="shared" si="29"/>
        <v>0</v>
      </c>
      <c r="C604" s="57" t="str">
        <f t="shared" si="30"/>
        <v>Jan</v>
      </c>
      <c r="D604" s="4"/>
      <c r="E604" s="4"/>
      <c r="F604" s="4"/>
      <c r="G604" s="4"/>
      <c r="H604" s="4"/>
      <c r="I604" s="94"/>
      <c r="J604" s="4"/>
      <c r="K604" s="57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7">
        <f t="shared" si="29"/>
        <v>0</v>
      </c>
      <c r="C605" s="57" t="str">
        <f t="shared" si="30"/>
        <v>Jan</v>
      </c>
      <c r="D605" s="4"/>
      <c r="E605" s="4"/>
      <c r="F605" s="4"/>
      <c r="G605" s="4"/>
      <c r="H605" s="4"/>
      <c r="I605" s="94"/>
      <c r="J605" s="4"/>
      <c r="K605" s="57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7">
        <f t="shared" si="29"/>
        <v>0</v>
      </c>
      <c r="C606" s="57" t="str">
        <f t="shared" si="30"/>
        <v>Jan</v>
      </c>
      <c r="D606" s="4"/>
      <c r="E606" s="4"/>
      <c r="F606" s="4"/>
      <c r="G606" s="4"/>
      <c r="H606" s="4"/>
      <c r="I606" s="94"/>
      <c r="J606" s="4"/>
      <c r="K606" s="57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7">
        <f t="shared" si="29"/>
        <v>0</v>
      </c>
      <c r="C607" s="57" t="str">
        <f t="shared" si="30"/>
        <v>Jan</v>
      </c>
      <c r="D607" s="4"/>
      <c r="E607" s="4"/>
      <c r="F607" s="4"/>
      <c r="G607" s="4"/>
      <c r="H607" s="4"/>
      <c r="I607" s="94"/>
      <c r="J607" s="4"/>
      <c r="K607" s="57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7">
        <f t="shared" si="29"/>
        <v>0</v>
      </c>
      <c r="C608" s="57" t="str">
        <f t="shared" si="30"/>
        <v>Jan</v>
      </c>
      <c r="D608" s="4"/>
      <c r="E608" s="4"/>
      <c r="F608" s="4"/>
      <c r="G608" s="4"/>
      <c r="H608" s="4"/>
      <c r="I608" s="94"/>
      <c r="J608" s="4"/>
      <c r="K608" s="57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7">
        <f t="shared" si="29"/>
        <v>0</v>
      </c>
      <c r="C609" s="57" t="str">
        <f t="shared" si="30"/>
        <v>Jan</v>
      </c>
      <c r="D609" s="4"/>
      <c r="E609" s="4"/>
      <c r="F609" s="4"/>
      <c r="G609" s="4"/>
      <c r="H609" s="4"/>
      <c r="I609" s="94"/>
      <c r="J609" s="4"/>
      <c r="K609" s="57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7">
        <f t="shared" si="29"/>
        <v>0</v>
      </c>
      <c r="C610" s="57" t="str">
        <f t="shared" si="30"/>
        <v>Jan</v>
      </c>
      <c r="D610" s="4"/>
      <c r="E610" s="4"/>
      <c r="F610" s="4"/>
      <c r="G610" s="4"/>
      <c r="H610" s="4"/>
      <c r="I610" s="94"/>
      <c r="J610" s="4"/>
      <c r="K610" s="57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7">
        <f t="shared" si="29"/>
        <v>0</v>
      </c>
      <c r="C611" s="57" t="str">
        <f t="shared" si="30"/>
        <v>Jan</v>
      </c>
      <c r="D611" s="4"/>
      <c r="E611" s="4"/>
      <c r="F611" s="4"/>
      <c r="G611" s="4"/>
      <c r="H611" s="4"/>
      <c r="I611" s="94"/>
      <c r="J611" s="4"/>
      <c r="K611" s="57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7">
        <f t="shared" si="29"/>
        <v>0</v>
      </c>
      <c r="C612" s="57" t="str">
        <f t="shared" si="30"/>
        <v>Jan</v>
      </c>
      <c r="D612" s="4"/>
      <c r="E612" s="4"/>
      <c r="F612" s="4"/>
      <c r="G612" s="4"/>
      <c r="H612" s="4"/>
      <c r="I612" s="94"/>
      <c r="J612" s="4"/>
      <c r="K612" s="57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7">
        <f t="shared" si="29"/>
        <v>0</v>
      </c>
      <c r="C613" s="57" t="str">
        <f t="shared" si="30"/>
        <v>Jan</v>
      </c>
      <c r="D613" s="4"/>
      <c r="E613" s="4"/>
      <c r="F613" s="4"/>
      <c r="G613" s="4"/>
      <c r="H613" s="4"/>
      <c r="I613" s="94"/>
      <c r="J613" s="4"/>
      <c r="K613" s="57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7">
        <f t="shared" si="29"/>
        <v>0</v>
      </c>
      <c r="C614" s="57" t="str">
        <f t="shared" si="30"/>
        <v>Jan</v>
      </c>
      <c r="D614" s="4"/>
      <c r="E614" s="4"/>
      <c r="F614" s="4"/>
      <c r="G614" s="4"/>
      <c r="H614" s="4"/>
      <c r="I614" s="94"/>
      <c r="J614" s="4"/>
      <c r="K614" s="57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7">
        <f t="shared" si="29"/>
        <v>0</v>
      </c>
      <c r="C615" s="57" t="str">
        <f t="shared" si="30"/>
        <v>Jan</v>
      </c>
      <c r="D615" s="4"/>
      <c r="E615" s="4"/>
      <c r="F615" s="4"/>
      <c r="G615" s="4"/>
      <c r="H615" s="4"/>
      <c r="I615" s="94"/>
      <c r="J615" s="4"/>
      <c r="K615" s="57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7">
        <f t="shared" si="29"/>
        <v>0</v>
      </c>
      <c r="C616" s="57" t="str">
        <f t="shared" si="30"/>
        <v>Jan</v>
      </c>
      <c r="D616" s="4"/>
      <c r="E616" s="4"/>
      <c r="F616" s="4"/>
      <c r="G616" s="4"/>
      <c r="H616" s="4"/>
      <c r="I616" s="94"/>
      <c r="J616" s="4"/>
      <c r="K616" s="57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7">
        <f t="shared" si="29"/>
        <v>0</v>
      </c>
      <c r="C617" s="57" t="str">
        <f t="shared" si="30"/>
        <v>Jan</v>
      </c>
      <c r="D617" s="4"/>
      <c r="E617" s="4"/>
      <c r="F617" s="4"/>
      <c r="G617" s="4"/>
      <c r="H617" s="4"/>
      <c r="I617" s="94"/>
      <c r="J617" s="4"/>
      <c r="K617" s="57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7">
        <f t="shared" si="29"/>
        <v>0</v>
      </c>
      <c r="C618" s="57" t="str">
        <f t="shared" si="30"/>
        <v>Jan</v>
      </c>
      <c r="D618" s="4"/>
      <c r="E618" s="4"/>
      <c r="F618" s="4"/>
      <c r="G618" s="4"/>
      <c r="H618" s="4"/>
      <c r="I618" s="94"/>
      <c r="J618" s="4"/>
      <c r="K618" s="57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7">
        <f t="shared" si="29"/>
        <v>0</v>
      </c>
      <c r="C619" s="57" t="str">
        <f t="shared" si="30"/>
        <v>Jan</v>
      </c>
      <c r="D619" s="4"/>
      <c r="E619" s="4"/>
      <c r="F619" s="4"/>
      <c r="G619" s="4"/>
      <c r="H619" s="4"/>
      <c r="I619" s="94"/>
      <c r="J619" s="4"/>
      <c r="K619" s="57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7">
        <f t="shared" si="29"/>
        <v>0</v>
      </c>
      <c r="C620" s="57" t="str">
        <f t="shared" si="30"/>
        <v>Jan</v>
      </c>
      <c r="D620" s="4"/>
      <c r="E620" s="4"/>
      <c r="F620" s="4"/>
      <c r="G620" s="4"/>
      <c r="H620" s="4"/>
      <c r="I620" s="94"/>
      <c r="J620" s="4"/>
      <c r="K620" s="57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7">
        <f t="shared" si="29"/>
        <v>0</v>
      </c>
      <c r="C621" s="57" t="str">
        <f t="shared" si="30"/>
        <v>Jan</v>
      </c>
      <c r="D621" s="4"/>
      <c r="E621" s="4"/>
      <c r="F621" s="4"/>
      <c r="G621" s="4"/>
      <c r="H621" s="4"/>
      <c r="I621" s="94"/>
      <c r="J621" s="4"/>
      <c r="K621" s="57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7">
        <f t="shared" si="29"/>
        <v>0</v>
      </c>
      <c r="C622" s="57" t="str">
        <f t="shared" si="30"/>
        <v>Jan</v>
      </c>
      <c r="D622" s="4"/>
      <c r="E622" s="4"/>
      <c r="F622" s="4"/>
      <c r="G622" s="4"/>
      <c r="H622" s="4"/>
      <c r="I622" s="94"/>
      <c r="J622" s="4"/>
      <c r="K622" s="57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7">
        <f t="shared" si="29"/>
        <v>0</v>
      </c>
      <c r="C623" s="57" t="str">
        <f t="shared" si="30"/>
        <v>Jan</v>
      </c>
      <c r="D623" s="4"/>
      <c r="E623" s="4"/>
      <c r="F623" s="4"/>
      <c r="G623" s="4"/>
      <c r="H623" s="4"/>
      <c r="I623" s="94"/>
      <c r="J623" s="4"/>
      <c r="K623" s="57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7">
        <f t="shared" si="29"/>
        <v>0</v>
      </c>
      <c r="C624" s="57" t="str">
        <f t="shared" si="30"/>
        <v>Jan</v>
      </c>
      <c r="D624" s="4"/>
      <c r="E624" s="4"/>
      <c r="F624" s="4"/>
      <c r="G624" s="4"/>
      <c r="H624" s="4"/>
      <c r="I624" s="94"/>
      <c r="J624" s="4"/>
      <c r="K624" s="57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7">
        <f t="shared" si="29"/>
        <v>0</v>
      </c>
      <c r="C625" s="57" t="str">
        <f t="shared" si="30"/>
        <v>Jan</v>
      </c>
      <c r="D625" s="4"/>
      <c r="E625" s="4"/>
      <c r="F625" s="4"/>
      <c r="G625" s="4"/>
      <c r="H625" s="4"/>
      <c r="I625" s="94"/>
      <c r="J625" s="4"/>
      <c r="K625" s="57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7">
        <f t="shared" si="29"/>
        <v>0</v>
      </c>
      <c r="C626" s="57" t="str">
        <f t="shared" si="30"/>
        <v>Jan</v>
      </c>
      <c r="D626" s="4"/>
      <c r="E626" s="4"/>
      <c r="F626" s="4"/>
      <c r="G626" s="4"/>
      <c r="H626" s="4"/>
      <c r="I626" s="94"/>
      <c r="J626" s="4"/>
      <c r="K626" s="57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7">
        <f t="shared" si="29"/>
        <v>0</v>
      </c>
      <c r="C627" s="57" t="str">
        <f t="shared" si="30"/>
        <v>Jan</v>
      </c>
      <c r="D627" s="4"/>
      <c r="E627" s="4"/>
      <c r="F627" s="4"/>
      <c r="G627" s="4"/>
      <c r="H627" s="4"/>
      <c r="I627" s="94"/>
      <c r="J627" s="4"/>
      <c r="K627" s="57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7">
        <f t="shared" si="29"/>
        <v>0</v>
      </c>
      <c r="C628" s="57" t="str">
        <f t="shared" si="30"/>
        <v>Jan</v>
      </c>
      <c r="D628" s="4"/>
      <c r="E628" s="4"/>
      <c r="F628" s="4"/>
      <c r="G628" s="4"/>
      <c r="H628" s="4"/>
      <c r="I628" s="94"/>
      <c r="J628" s="4"/>
      <c r="K628" s="57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7">
        <f t="shared" si="29"/>
        <v>0</v>
      </c>
      <c r="C629" s="57" t="str">
        <f t="shared" si="30"/>
        <v>Jan</v>
      </c>
      <c r="D629" s="4"/>
      <c r="E629" s="4"/>
      <c r="F629" s="4"/>
      <c r="G629" s="4"/>
      <c r="H629" s="4"/>
      <c r="I629" s="94"/>
      <c r="J629" s="4"/>
      <c r="K629" s="57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7">
        <f t="shared" si="29"/>
        <v>0</v>
      </c>
      <c r="C630" s="57" t="str">
        <f t="shared" si="30"/>
        <v>Jan</v>
      </c>
      <c r="D630" s="4"/>
      <c r="E630" s="4"/>
      <c r="F630" s="4"/>
      <c r="G630" s="4"/>
      <c r="H630" s="4"/>
      <c r="I630" s="94"/>
      <c r="J630" s="4"/>
      <c r="K630" s="57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7">
        <f t="shared" si="29"/>
        <v>0</v>
      </c>
      <c r="C631" s="57" t="str">
        <f t="shared" si="30"/>
        <v>Jan</v>
      </c>
      <c r="D631" s="4"/>
      <c r="E631" s="4"/>
      <c r="F631" s="4"/>
      <c r="G631" s="4"/>
      <c r="H631" s="4"/>
      <c r="I631" s="94"/>
      <c r="J631" s="4"/>
      <c r="K631" s="57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7">
        <f t="shared" si="29"/>
        <v>0</v>
      </c>
      <c r="C632" s="57" t="str">
        <f t="shared" si="30"/>
        <v>Jan</v>
      </c>
      <c r="D632" s="4"/>
      <c r="E632" s="4"/>
      <c r="F632" s="4"/>
      <c r="G632" s="4"/>
      <c r="H632" s="4"/>
      <c r="I632" s="94"/>
      <c r="J632" s="4"/>
      <c r="K632" s="57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7">
        <f t="shared" si="29"/>
        <v>0</v>
      </c>
      <c r="C633" s="57" t="str">
        <f t="shared" si="30"/>
        <v>Jan</v>
      </c>
      <c r="D633" s="4"/>
      <c r="E633" s="4"/>
      <c r="F633" s="4"/>
      <c r="G633" s="4"/>
      <c r="H633" s="4"/>
      <c r="I633" s="94"/>
      <c r="J633" s="4"/>
      <c r="K633" s="57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7">
        <f t="shared" si="29"/>
        <v>0</v>
      </c>
      <c r="C634" s="57" t="str">
        <f t="shared" si="30"/>
        <v>Jan</v>
      </c>
      <c r="D634" s="4"/>
      <c r="E634" s="4"/>
      <c r="F634" s="4"/>
      <c r="G634" s="4"/>
      <c r="H634" s="4"/>
      <c r="I634" s="94"/>
      <c r="J634" s="4"/>
      <c r="K634" s="57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7">
        <f t="shared" si="29"/>
        <v>0</v>
      </c>
      <c r="C635" s="57" t="str">
        <f t="shared" si="30"/>
        <v>Jan</v>
      </c>
      <c r="D635" s="4"/>
      <c r="E635" s="4"/>
      <c r="F635" s="4"/>
      <c r="G635" s="4"/>
      <c r="H635" s="4"/>
      <c r="I635" s="94"/>
      <c r="J635" s="4"/>
      <c r="K635" s="57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7">
        <f t="shared" si="29"/>
        <v>0</v>
      </c>
      <c r="C636" s="57" t="str">
        <f t="shared" si="30"/>
        <v>Jan</v>
      </c>
      <c r="D636" s="4"/>
      <c r="E636" s="4"/>
      <c r="F636" s="4"/>
      <c r="G636" s="4"/>
      <c r="H636" s="4"/>
      <c r="I636" s="94"/>
      <c r="J636" s="4"/>
      <c r="K636" s="57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7">
        <f t="shared" si="29"/>
        <v>0</v>
      </c>
      <c r="C637" s="57" t="str">
        <f t="shared" si="30"/>
        <v>Jan</v>
      </c>
      <c r="D637" s="4"/>
      <c r="E637" s="4"/>
      <c r="F637" s="4"/>
      <c r="G637" s="4"/>
      <c r="H637" s="4"/>
      <c r="I637" s="94"/>
      <c r="J637" s="4"/>
      <c r="K637" s="57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7">
        <f t="shared" si="29"/>
        <v>0</v>
      </c>
      <c r="C638" s="57" t="str">
        <f t="shared" si="30"/>
        <v>Jan</v>
      </c>
      <c r="D638" s="4"/>
      <c r="E638" s="4"/>
      <c r="F638" s="4"/>
      <c r="G638" s="4"/>
      <c r="H638" s="4"/>
      <c r="I638" s="94"/>
      <c r="J638" s="4"/>
      <c r="K638" s="57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7">
        <f t="shared" si="29"/>
        <v>0</v>
      </c>
      <c r="C639" s="57" t="str">
        <f t="shared" si="30"/>
        <v>Jan</v>
      </c>
      <c r="D639" s="4"/>
      <c r="E639" s="4"/>
      <c r="F639" s="4"/>
      <c r="G639" s="4"/>
      <c r="H639" s="4"/>
      <c r="I639" s="94"/>
      <c r="J639" s="4"/>
      <c r="K639" s="57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7">
        <f t="shared" si="29"/>
        <v>0</v>
      </c>
      <c r="C640" s="57" t="str">
        <f t="shared" si="30"/>
        <v>Jan</v>
      </c>
      <c r="D640" s="4"/>
      <c r="E640" s="4"/>
      <c r="F640" s="4"/>
      <c r="G640" s="4"/>
      <c r="H640" s="4"/>
      <c r="I640" s="94"/>
      <c r="J640" s="4"/>
      <c r="K640" s="57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7">
        <f t="shared" si="29"/>
        <v>0</v>
      </c>
      <c r="C641" s="57" t="str">
        <f t="shared" si="30"/>
        <v>Jan</v>
      </c>
      <c r="D641" s="4"/>
      <c r="E641" s="4"/>
      <c r="F641" s="4"/>
      <c r="G641" s="4"/>
      <c r="H641" s="4"/>
      <c r="I641" s="94"/>
      <c r="J641" s="4"/>
      <c r="K641" s="57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7">
        <f t="shared" si="29"/>
        <v>0</v>
      </c>
      <c r="C642" s="57" t="str">
        <f t="shared" si="30"/>
        <v>Jan</v>
      </c>
      <c r="D642" s="4"/>
      <c r="E642" s="4"/>
      <c r="F642" s="4"/>
      <c r="G642" s="4"/>
      <c r="H642" s="4"/>
      <c r="I642" s="94"/>
      <c r="J642" s="4"/>
      <c r="K642" s="57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7">
        <f t="shared" si="29"/>
        <v>0</v>
      </c>
      <c r="C643" s="57" t="str">
        <f t="shared" si="30"/>
        <v>Jan</v>
      </c>
      <c r="D643" s="4"/>
      <c r="E643" s="4"/>
      <c r="F643" s="4"/>
      <c r="G643" s="4"/>
      <c r="H643" s="4"/>
      <c r="I643" s="94"/>
      <c r="J643" s="4"/>
      <c r="K643" s="57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7">
        <f t="shared" ref="B644:B707" si="31">WEEKNUM(A644)</f>
        <v>0</v>
      </c>
      <c r="C644" s="57" t="str">
        <f t="shared" si="30"/>
        <v>Jan</v>
      </c>
      <c r="D644" s="4"/>
      <c r="E644" s="4"/>
      <c r="F644" s="4"/>
      <c r="G644" s="4"/>
      <c r="H644" s="4"/>
      <c r="I644" s="94"/>
      <c r="J644" s="4"/>
      <c r="K644" s="57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7">
        <f t="shared" si="31"/>
        <v>0</v>
      </c>
      <c r="C645" s="57" t="str">
        <f t="shared" si="30"/>
        <v>Jan</v>
      </c>
      <c r="D645" s="4"/>
      <c r="E645" s="4"/>
      <c r="F645" s="4"/>
      <c r="G645" s="4"/>
      <c r="H645" s="4"/>
      <c r="I645" s="94"/>
      <c r="J645" s="4"/>
      <c r="K645" s="57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7">
        <f t="shared" si="31"/>
        <v>0</v>
      </c>
      <c r="C646" s="57" t="str">
        <f t="shared" ref="C646:C709" si="32">TEXT(A646,"Mmm")</f>
        <v>Jan</v>
      </c>
      <c r="D646" s="4"/>
      <c r="E646" s="4"/>
      <c r="F646" s="4"/>
      <c r="G646" s="4"/>
      <c r="H646" s="4"/>
      <c r="I646" s="94"/>
      <c r="J646" s="4"/>
      <c r="K646" s="57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7">
        <f t="shared" si="31"/>
        <v>0</v>
      </c>
      <c r="C647" s="57" t="str">
        <f t="shared" si="32"/>
        <v>Jan</v>
      </c>
      <c r="D647" s="4"/>
      <c r="E647" s="4"/>
      <c r="F647" s="4"/>
      <c r="G647" s="4"/>
      <c r="H647" s="4"/>
      <c r="I647" s="94"/>
      <c r="J647" s="4"/>
      <c r="K647" s="57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7">
        <f t="shared" si="31"/>
        <v>0</v>
      </c>
      <c r="C648" s="57" t="str">
        <f t="shared" si="32"/>
        <v>Jan</v>
      </c>
      <c r="D648" s="4"/>
      <c r="E648" s="4"/>
      <c r="F648" s="4"/>
      <c r="G648" s="4"/>
      <c r="H648" s="4"/>
      <c r="I648" s="94"/>
      <c r="J648" s="4"/>
      <c r="K648" s="57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7">
        <f t="shared" si="31"/>
        <v>0</v>
      </c>
      <c r="C649" s="57" t="str">
        <f t="shared" si="32"/>
        <v>Jan</v>
      </c>
      <c r="D649" s="4"/>
      <c r="E649" s="4"/>
      <c r="F649" s="4"/>
      <c r="G649" s="4"/>
      <c r="H649" s="4"/>
      <c r="I649" s="94"/>
      <c r="J649" s="4"/>
      <c r="K649" s="57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7">
        <f t="shared" si="31"/>
        <v>0</v>
      </c>
      <c r="C650" s="57" t="str">
        <f t="shared" si="32"/>
        <v>Jan</v>
      </c>
      <c r="D650" s="4"/>
      <c r="E650" s="4"/>
      <c r="F650" s="4"/>
      <c r="G650" s="4"/>
      <c r="H650" s="4"/>
      <c r="I650" s="94"/>
      <c r="J650" s="4"/>
      <c r="K650" s="57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7">
        <f t="shared" si="31"/>
        <v>0</v>
      </c>
      <c r="C651" s="57" t="str">
        <f t="shared" si="32"/>
        <v>Jan</v>
      </c>
      <c r="D651" s="4"/>
      <c r="E651" s="4"/>
      <c r="F651" s="4"/>
      <c r="G651" s="4"/>
      <c r="H651" s="4"/>
      <c r="I651" s="94"/>
      <c r="J651" s="4"/>
      <c r="K651" s="57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7">
        <f t="shared" si="31"/>
        <v>0</v>
      </c>
      <c r="C652" s="57" t="str">
        <f t="shared" si="32"/>
        <v>Jan</v>
      </c>
      <c r="D652" s="4"/>
      <c r="E652" s="4"/>
      <c r="F652" s="4"/>
      <c r="G652" s="4"/>
      <c r="H652" s="4"/>
      <c r="I652" s="94"/>
      <c r="J652" s="4"/>
      <c r="K652" s="57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7">
        <f t="shared" si="31"/>
        <v>0</v>
      </c>
      <c r="C653" s="57" t="str">
        <f t="shared" si="32"/>
        <v>Jan</v>
      </c>
      <c r="D653" s="4"/>
      <c r="E653" s="4"/>
      <c r="F653" s="4"/>
      <c r="G653" s="4"/>
      <c r="H653" s="4"/>
      <c r="I653" s="94"/>
      <c r="J653" s="4"/>
      <c r="K653" s="57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7">
        <f t="shared" si="31"/>
        <v>0</v>
      </c>
      <c r="C654" s="57" t="str">
        <f t="shared" si="32"/>
        <v>Jan</v>
      </c>
      <c r="D654" s="4"/>
      <c r="E654" s="4"/>
      <c r="F654" s="4"/>
      <c r="G654" s="4"/>
      <c r="H654" s="4"/>
      <c r="I654" s="94"/>
      <c r="J654" s="4"/>
      <c r="K654" s="57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7">
        <f t="shared" si="31"/>
        <v>0</v>
      </c>
      <c r="C655" s="57" t="str">
        <f t="shared" si="32"/>
        <v>Jan</v>
      </c>
      <c r="D655" s="4"/>
      <c r="E655" s="4"/>
      <c r="F655" s="4"/>
      <c r="G655" s="4"/>
      <c r="H655" s="4"/>
      <c r="I655" s="94"/>
      <c r="J655" s="4"/>
      <c r="K655" s="57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7">
        <f t="shared" si="31"/>
        <v>0</v>
      </c>
      <c r="C656" s="57" t="str">
        <f t="shared" si="32"/>
        <v>Jan</v>
      </c>
      <c r="D656" s="4"/>
      <c r="E656" s="4"/>
      <c r="F656" s="4"/>
      <c r="G656" s="4"/>
      <c r="H656" s="4"/>
      <c r="I656" s="94"/>
      <c r="J656" s="4"/>
      <c r="K656" s="57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7">
        <f t="shared" si="31"/>
        <v>0</v>
      </c>
      <c r="C657" s="57" t="str">
        <f t="shared" si="32"/>
        <v>Jan</v>
      </c>
      <c r="D657" s="4"/>
      <c r="E657" s="4"/>
      <c r="F657" s="4"/>
      <c r="G657" s="4"/>
      <c r="H657" s="4"/>
      <c r="I657" s="94"/>
      <c r="J657" s="4"/>
      <c r="K657" s="57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7">
        <f t="shared" si="31"/>
        <v>0</v>
      </c>
      <c r="C658" s="57" t="str">
        <f t="shared" si="32"/>
        <v>Jan</v>
      </c>
      <c r="D658" s="4"/>
      <c r="E658" s="4"/>
      <c r="F658" s="4"/>
      <c r="G658" s="4"/>
      <c r="H658" s="4"/>
      <c r="I658" s="94"/>
      <c r="J658" s="4"/>
      <c r="K658" s="57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7">
        <f t="shared" si="31"/>
        <v>0</v>
      </c>
      <c r="C659" s="57" t="str">
        <f t="shared" si="32"/>
        <v>Jan</v>
      </c>
      <c r="D659" s="4"/>
      <c r="E659" s="4"/>
      <c r="F659" s="4"/>
      <c r="G659" s="4"/>
      <c r="H659" s="4"/>
      <c r="I659" s="94"/>
      <c r="J659" s="4"/>
      <c r="K659" s="57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7">
        <f t="shared" si="31"/>
        <v>0</v>
      </c>
      <c r="C660" s="57" t="str">
        <f t="shared" si="32"/>
        <v>Jan</v>
      </c>
      <c r="D660" s="4"/>
      <c r="E660" s="4"/>
      <c r="F660" s="4"/>
      <c r="G660" s="4"/>
      <c r="H660" s="4"/>
      <c r="I660" s="94"/>
      <c r="J660" s="4"/>
      <c r="K660" s="57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7">
        <f t="shared" si="31"/>
        <v>0</v>
      </c>
      <c r="C661" s="57" t="str">
        <f t="shared" si="32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31"/>
        <v>0</v>
      </c>
      <c r="C662" s="57" t="str">
        <f t="shared" si="32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31"/>
        <v>0</v>
      </c>
      <c r="C663" s="57" t="str">
        <f t="shared" si="32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31"/>
        <v>0</v>
      </c>
      <c r="C664" s="57" t="str">
        <f t="shared" si="32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31"/>
        <v>0</v>
      </c>
      <c r="C665" s="57" t="str">
        <f t="shared" si="32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31"/>
        <v>0</v>
      </c>
      <c r="C666" s="57" t="str">
        <f t="shared" si="32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31"/>
        <v>0</v>
      </c>
      <c r="C667" s="57" t="str">
        <f t="shared" si="32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31"/>
        <v>0</v>
      </c>
      <c r="C668" s="57" t="str">
        <f t="shared" si="32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31"/>
        <v>0</v>
      </c>
      <c r="C669" s="57" t="str">
        <f t="shared" si="32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31"/>
        <v>0</v>
      </c>
      <c r="C670" s="57" t="str">
        <f t="shared" si="32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31"/>
        <v>0</v>
      </c>
      <c r="C671" s="57" t="str">
        <f t="shared" si="32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31"/>
        <v>0</v>
      </c>
      <c r="C672" s="57" t="str">
        <f t="shared" si="32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31"/>
        <v>0</v>
      </c>
      <c r="C673" s="57" t="str">
        <f t="shared" si="32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31"/>
        <v>0</v>
      </c>
      <c r="C674" s="57" t="str">
        <f t="shared" si="32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1"/>
        <v>0</v>
      </c>
      <c r="C675" s="57" t="str">
        <f t="shared" si="32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1"/>
        <v>0</v>
      </c>
      <c r="C676" s="57" t="str">
        <f t="shared" si="32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1"/>
        <v>0</v>
      </c>
      <c r="C677" s="57" t="str">
        <f t="shared" si="32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1"/>
        <v>0</v>
      </c>
      <c r="C678" s="57" t="str">
        <f t="shared" si="32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1"/>
        <v>0</v>
      </c>
      <c r="C679" s="57" t="str">
        <f t="shared" si="32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1"/>
        <v>0</v>
      </c>
      <c r="C680" s="57" t="str">
        <f t="shared" si="32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1"/>
        <v>0</v>
      </c>
      <c r="C681" s="57" t="str">
        <f t="shared" si="32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1"/>
        <v>0</v>
      </c>
      <c r="C682" s="57" t="str">
        <f t="shared" si="32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1"/>
        <v>0</v>
      </c>
      <c r="C683" s="57" t="str">
        <f t="shared" si="32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1"/>
        <v>0</v>
      </c>
      <c r="C684" s="57" t="str">
        <f t="shared" si="32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1"/>
        <v>0</v>
      </c>
      <c r="C685" s="57" t="str">
        <f t="shared" si="32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1"/>
        <v>0</v>
      </c>
      <c r="C686" s="57" t="str">
        <f t="shared" si="32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1"/>
        <v>0</v>
      </c>
      <c r="C687" s="57" t="str">
        <f t="shared" si="32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1"/>
        <v>0</v>
      </c>
      <c r="C688" s="57" t="str">
        <f t="shared" si="32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1"/>
        <v>0</v>
      </c>
      <c r="C689" s="57" t="str">
        <f t="shared" si="32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1"/>
        <v>0</v>
      </c>
      <c r="C690" s="57" t="str">
        <f t="shared" si="32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1"/>
        <v>0</v>
      </c>
      <c r="C691" s="57" t="str">
        <f t="shared" si="32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1"/>
        <v>0</v>
      </c>
      <c r="C692" s="57" t="str">
        <f t="shared" si="32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1"/>
        <v>0</v>
      </c>
      <c r="C693" s="57" t="str">
        <f t="shared" si="32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1"/>
        <v>0</v>
      </c>
      <c r="C694" s="57" t="str">
        <f t="shared" si="32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1"/>
        <v>0</v>
      </c>
      <c r="C695" s="57" t="str">
        <f t="shared" si="32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1"/>
        <v>0</v>
      </c>
      <c r="C696" s="57" t="str">
        <f t="shared" si="32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1"/>
        <v>0</v>
      </c>
      <c r="C697" s="57" t="str">
        <f t="shared" si="32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1"/>
        <v>0</v>
      </c>
      <c r="C698" s="57" t="str">
        <f t="shared" si="32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1"/>
        <v>0</v>
      </c>
      <c r="C699" s="57" t="str">
        <f t="shared" si="32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1"/>
        <v>0</v>
      </c>
      <c r="C700" s="57" t="str">
        <f t="shared" si="32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1"/>
        <v>0</v>
      </c>
      <c r="C701" s="57" t="str">
        <f t="shared" si="32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1"/>
        <v>0</v>
      </c>
      <c r="C702" s="57" t="str">
        <f t="shared" si="32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1"/>
        <v>0</v>
      </c>
      <c r="C703" s="57" t="str">
        <f t="shared" si="32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1"/>
        <v>0</v>
      </c>
      <c r="C704" s="57" t="str">
        <f t="shared" si="32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1"/>
        <v>0</v>
      </c>
      <c r="C705" s="57" t="str">
        <f t="shared" si="32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1"/>
        <v>0</v>
      </c>
      <c r="C706" s="57" t="str">
        <f t="shared" si="32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si="31"/>
        <v>0</v>
      </c>
      <c r="C707" s="57" t="str">
        <f t="shared" si="32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ref="B708:B771" si="33">WEEKNUM(A708)</f>
        <v>0</v>
      </c>
      <c r="C708" s="57" t="str">
        <f t="shared" si="32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3"/>
        <v>0</v>
      </c>
      <c r="C709" s="57" t="str">
        <f t="shared" si="32"/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3"/>
        <v>0</v>
      </c>
      <c r="C710" s="57" t="str">
        <f t="shared" ref="C710:C773" si="34">TEXT(A710,"Mmm")</f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3"/>
        <v>0</v>
      </c>
      <c r="C711" s="57" t="str">
        <f t="shared" si="34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3"/>
        <v>0</v>
      </c>
      <c r="C712" s="57" t="str">
        <f t="shared" si="34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3"/>
        <v>0</v>
      </c>
      <c r="C713" s="57" t="str">
        <f t="shared" si="34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3"/>
        <v>0</v>
      </c>
      <c r="C714" s="57" t="str">
        <f t="shared" si="34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3"/>
        <v>0</v>
      </c>
      <c r="C715" s="57" t="str">
        <f t="shared" si="34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3"/>
        <v>0</v>
      </c>
      <c r="C716" s="57" t="str">
        <f t="shared" si="34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3"/>
        <v>0</v>
      </c>
      <c r="C717" s="57" t="str">
        <f t="shared" si="34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3"/>
        <v>0</v>
      </c>
      <c r="C718" s="57" t="str">
        <f t="shared" si="34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3"/>
        <v>0</v>
      </c>
      <c r="C719" s="57" t="str">
        <f t="shared" si="34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3"/>
        <v>0</v>
      </c>
      <c r="C720" s="57" t="str">
        <f t="shared" si="34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3"/>
        <v>0</v>
      </c>
      <c r="C721" s="57" t="str">
        <f t="shared" si="34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3"/>
        <v>0</v>
      </c>
      <c r="C722" s="57" t="str">
        <f t="shared" si="34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3"/>
        <v>0</v>
      </c>
      <c r="C723" s="57" t="str">
        <f t="shared" si="34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3"/>
        <v>0</v>
      </c>
      <c r="C724" s="57" t="str">
        <f t="shared" si="34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3"/>
        <v>0</v>
      </c>
      <c r="C725" s="57" t="str">
        <f t="shared" si="34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3"/>
        <v>0</v>
      </c>
      <c r="C726" s="57" t="str">
        <f t="shared" si="34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3"/>
        <v>0</v>
      </c>
      <c r="C727" s="57" t="str">
        <f t="shared" si="34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3"/>
        <v>0</v>
      </c>
      <c r="C728" s="57" t="str">
        <f t="shared" si="34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3"/>
        <v>0</v>
      </c>
      <c r="C729" s="57" t="str">
        <f t="shared" si="34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3"/>
        <v>0</v>
      </c>
      <c r="C730" s="57" t="str">
        <f t="shared" si="34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3"/>
        <v>0</v>
      </c>
      <c r="C731" s="57" t="str">
        <f t="shared" si="34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3"/>
        <v>0</v>
      </c>
      <c r="C732" s="57" t="str">
        <f t="shared" si="34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3"/>
        <v>0</v>
      </c>
      <c r="C733" s="57" t="str">
        <f t="shared" si="34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3"/>
        <v>0</v>
      </c>
      <c r="C734" s="57" t="str">
        <f t="shared" si="34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3"/>
        <v>0</v>
      </c>
      <c r="C735" s="57" t="str">
        <f t="shared" si="34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3"/>
        <v>0</v>
      </c>
      <c r="C736" s="57" t="str">
        <f t="shared" si="34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3"/>
        <v>0</v>
      </c>
      <c r="C737" s="57" t="str">
        <f t="shared" si="34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3"/>
        <v>0</v>
      </c>
      <c r="C738" s="57" t="str">
        <f t="shared" si="34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3"/>
        <v>0</v>
      </c>
      <c r="C739" s="57" t="str">
        <f t="shared" si="34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3"/>
        <v>0</v>
      </c>
      <c r="C740" s="57" t="str">
        <f t="shared" si="34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3"/>
        <v>0</v>
      </c>
      <c r="C741" s="57" t="str">
        <f t="shared" si="34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3"/>
        <v>0</v>
      </c>
      <c r="C742" s="57" t="str">
        <f t="shared" si="34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3"/>
        <v>0</v>
      </c>
      <c r="C743" s="57" t="str">
        <f t="shared" si="34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3"/>
        <v>0</v>
      </c>
      <c r="C744" s="57" t="str">
        <f t="shared" si="34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3"/>
        <v>0</v>
      </c>
      <c r="C745" s="57" t="str">
        <f t="shared" si="34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3"/>
        <v>0</v>
      </c>
      <c r="C746" s="57" t="str">
        <f t="shared" si="34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3"/>
        <v>0</v>
      </c>
      <c r="C747" s="57" t="str">
        <f t="shared" si="34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3"/>
        <v>0</v>
      </c>
      <c r="C748" s="57" t="str">
        <f t="shared" si="34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3"/>
        <v>0</v>
      </c>
      <c r="C749" s="57" t="str">
        <f t="shared" si="34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3"/>
        <v>0</v>
      </c>
      <c r="C750" s="57" t="str">
        <f t="shared" si="34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3"/>
        <v>0</v>
      </c>
      <c r="C751" s="57" t="str">
        <f t="shared" si="34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3"/>
        <v>0</v>
      </c>
      <c r="C752" s="57" t="str">
        <f t="shared" si="34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3"/>
        <v>0</v>
      </c>
      <c r="C753" s="57" t="str">
        <f t="shared" si="34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3"/>
        <v>0</v>
      </c>
      <c r="C754" s="57" t="str">
        <f t="shared" si="34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3"/>
        <v>0</v>
      </c>
      <c r="C755" s="57" t="str">
        <f t="shared" si="34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3"/>
        <v>0</v>
      </c>
      <c r="C756" s="57" t="str">
        <f t="shared" si="34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3"/>
        <v>0</v>
      </c>
      <c r="C757" s="57" t="str">
        <f t="shared" si="34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3"/>
        <v>0</v>
      </c>
      <c r="C758" s="57" t="str">
        <f t="shared" si="34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3"/>
        <v>0</v>
      </c>
      <c r="C759" s="57" t="str">
        <f t="shared" si="34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3"/>
        <v>0</v>
      </c>
      <c r="C760" s="57" t="str">
        <f t="shared" si="34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3"/>
        <v>0</v>
      </c>
      <c r="C761" s="57" t="str">
        <f t="shared" si="34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3"/>
        <v>0</v>
      </c>
      <c r="C762" s="57" t="str">
        <f t="shared" si="34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3"/>
        <v>0</v>
      </c>
      <c r="C763" s="57" t="str">
        <f t="shared" si="34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3"/>
        <v>0</v>
      </c>
      <c r="C764" s="57" t="str">
        <f t="shared" si="34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3"/>
        <v>0</v>
      </c>
      <c r="C765" s="57" t="str">
        <f t="shared" si="34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3"/>
        <v>0</v>
      </c>
      <c r="C766" s="57" t="str">
        <f t="shared" si="34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3"/>
        <v>0</v>
      </c>
      <c r="C767" s="57" t="str">
        <f t="shared" si="34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3"/>
        <v>0</v>
      </c>
      <c r="C768" s="57" t="str">
        <f t="shared" si="34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3"/>
        <v>0</v>
      </c>
      <c r="C769" s="57" t="str">
        <f t="shared" si="34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3"/>
        <v>0</v>
      </c>
      <c r="C770" s="57" t="str">
        <f t="shared" si="34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si="33"/>
        <v>0</v>
      </c>
      <c r="C771" s="57" t="str">
        <f t="shared" si="34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ref="B772:B835" si="35">WEEKNUM(A772)</f>
        <v>0</v>
      </c>
      <c r="C772" s="57" t="str">
        <f t="shared" si="34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5"/>
        <v>0</v>
      </c>
      <c r="C773" s="57" t="str">
        <f t="shared" si="34"/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5"/>
        <v>0</v>
      </c>
      <c r="C774" s="57" t="str">
        <f t="shared" ref="C774:C837" si="36">TEXT(A774,"Mmm")</f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5"/>
        <v>0</v>
      </c>
      <c r="C775" s="57" t="str">
        <f t="shared" si="36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5"/>
        <v>0</v>
      </c>
      <c r="C776" s="57" t="str">
        <f t="shared" si="36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5"/>
        <v>0</v>
      </c>
      <c r="C777" s="57" t="str">
        <f t="shared" si="36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5"/>
        <v>0</v>
      </c>
      <c r="C778" s="57" t="str">
        <f t="shared" si="36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5"/>
        <v>0</v>
      </c>
      <c r="C779" s="57" t="str">
        <f t="shared" si="36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5"/>
        <v>0</v>
      </c>
      <c r="C780" s="57" t="str">
        <f t="shared" si="36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5"/>
        <v>0</v>
      </c>
      <c r="C781" s="57" t="str">
        <f t="shared" si="36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5"/>
        <v>0</v>
      </c>
      <c r="C782" s="57" t="str">
        <f t="shared" si="36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5"/>
        <v>0</v>
      </c>
      <c r="C783" s="57" t="str">
        <f t="shared" si="36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5"/>
        <v>0</v>
      </c>
      <c r="C784" s="57" t="str">
        <f t="shared" si="36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5"/>
        <v>0</v>
      </c>
      <c r="C785" s="57" t="str">
        <f t="shared" si="36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5"/>
        <v>0</v>
      </c>
      <c r="C786" s="57" t="str">
        <f t="shared" si="36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5"/>
        <v>0</v>
      </c>
      <c r="C787" s="57" t="str">
        <f t="shared" si="36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5"/>
        <v>0</v>
      </c>
      <c r="C788" s="57" t="str">
        <f t="shared" si="36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5"/>
        <v>0</v>
      </c>
      <c r="C789" s="57" t="str">
        <f t="shared" si="36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5"/>
        <v>0</v>
      </c>
      <c r="C790" s="57" t="str">
        <f t="shared" si="36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5"/>
        <v>0</v>
      </c>
      <c r="C791" s="57" t="str">
        <f t="shared" si="36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5"/>
        <v>0</v>
      </c>
      <c r="C792" s="57" t="str">
        <f t="shared" si="36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5"/>
        <v>0</v>
      </c>
      <c r="C793" s="57" t="str">
        <f t="shared" si="36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5"/>
        <v>0</v>
      </c>
      <c r="C794" s="57" t="str">
        <f t="shared" si="36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5"/>
        <v>0</v>
      </c>
      <c r="C795" s="57" t="str">
        <f t="shared" si="36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5"/>
        <v>0</v>
      </c>
      <c r="C796" s="57" t="str">
        <f t="shared" si="36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5"/>
        <v>0</v>
      </c>
      <c r="C797" s="57" t="str">
        <f t="shared" si="36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5"/>
        <v>0</v>
      </c>
      <c r="C798" s="57" t="str">
        <f t="shared" si="36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5"/>
        <v>0</v>
      </c>
      <c r="C799" s="57" t="str">
        <f t="shared" si="36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5"/>
        <v>0</v>
      </c>
      <c r="C800" s="57" t="str">
        <f t="shared" si="36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5"/>
        <v>0</v>
      </c>
      <c r="C801" s="57" t="str">
        <f t="shared" si="36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5"/>
        <v>0</v>
      </c>
      <c r="C802" s="57" t="str">
        <f t="shared" si="36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5"/>
        <v>0</v>
      </c>
      <c r="C803" s="57" t="str">
        <f t="shared" si="36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5"/>
        <v>0</v>
      </c>
      <c r="C804" s="57" t="str">
        <f t="shared" si="36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5"/>
        <v>0</v>
      </c>
      <c r="C805" s="57" t="str">
        <f t="shared" si="36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5"/>
        <v>0</v>
      </c>
      <c r="C806" s="57" t="str">
        <f t="shared" si="36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5"/>
        <v>0</v>
      </c>
      <c r="C807" s="57" t="str">
        <f t="shared" si="36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5"/>
        <v>0</v>
      </c>
      <c r="C808" s="57" t="str">
        <f t="shared" si="36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5"/>
        <v>0</v>
      </c>
      <c r="C809" s="57" t="str">
        <f t="shared" si="36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5"/>
        <v>0</v>
      </c>
      <c r="C810" s="57" t="str">
        <f t="shared" si="36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5"/>
        <v>0</v>
      </c>
      <c r="C811" s="57" t="str">
        <f t="shared" si="36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5"/>
        <v>0</v>
      </c>
      <c r="C812" s="57" t="str">
        <f t="shared" si="36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5"/>
        <v>0</v>
      </c>
      <c r="C813" s="57" t="str">
        <f t="shared" si="36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5"/>
        <v>0</v>
      </c>
      <c r="C814" s="57" t="str">
        <f t="shared" si="36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5"/>
        <v>0</v>
      </c>
      <c r="C815" s="57" t="str">
        <f t="shared" si="36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5"/>
        <v>0</v>
      </c>
      <c r="C816" s="57" t="str">
        <f t="shared" si="36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5"/>
        <v>0</v>
      </c>
      <c r="C817" s="57" t="str">
        <f t="shared" si="36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5"/>
        <v>0</v>
      </c>
      <c r="C818" s="57" t="str">
        <f t="shared" si="36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5"/>
        <v>0</v>
      </c>
      <c r="C819" s="57" t="str">
        <f t="shared" si="36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5"/>
        <v>0</v>
      </c>
      <c r="C820" s="57" t="str">
        <f t="shared" si="36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5"/>
        <v>0</v>
      </c>
      <c r="C821" s="57" t="str">
        <f t="shared" si="36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5"/>
        <v>0</v>
      </c>
      <c r="C822" s="57" t="str">
        <f t="shared" si="36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5"/>
        <v>0</v>
      </c>
      <c r="C823" s="57" t="str">
        <f t="shared" si="36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5"/>
        <v>0</v>
      </c>
      <c r="C824" s="57" t="str">
        <f t="shared" si="36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5"/>
        <v>0</v>
      </c>
      <c r="C825" s="57" t="str">
        <f t="shared" si="36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5"/>
        <v>0</v>
      </c>
      <c r="C826" s="57" t="str">
        <f t="shared" si="36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5"/>
        <v>0</v>
      </c>
      <c r="C827" s="57" t="str">
        <f t="shared" si="36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5"/>
        <v>0</v>
      </c>
      <c r="C828" s="57" t="str">
        <f t="shared" si="36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5"/>
        <v>0</v>
      </c>
      <c r="C829" s="57" t="str">
        <f t="shared" si="36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5"/>
        <v>0</v>
      </c>
      <c r="C830" s="57" t="str">
        <f t="shared" si="36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5"/>
        <v>0</v>
      </c>
      <c r="C831" s="57" t="str">
        <f t="shared" si="36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5"/>
        <v>0</v>
      </c>
      <c r="C832" s="57" t="str">
        <f t="shared" si="36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5"/>
        <v>0</v>
      </c>
      <c r="C833" s="57" t="str">
        <f t="shared" si="36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5"/>
        <v>0</v>
      </c>
      <c r="C834" s="57" t="str">
        <f t="shared" si="36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35"/>
        <v>0</v>
      </c>
      <c r="C835" s="57" t="str">
        <f t="shared" si="36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ref="B836:B899" si="37">WEEKNUM(A836)</f>
        <v>0</v>
      </c>
      <c r="C836" s="57" t="str">
        <f t="shared" si="36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37"/>
        <v>0</v>
      </c>
      <c r="C837" s="57" t="str">
        <f t="shared" si="36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37"/>
        <v>0</v>
      </c>
      <c r="C838" s="57" t="str">
        <f t="shared" ref="C838:C901" si="38">TEXT(A838,"Mmm")</f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37"/>
        <v>0</v>
      </c>
      <c r="C839" s="57" t="str">
        <f t="shared" si="38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37"/>
        <v>0</v>
      </c>
      <c r="C840" s="57" t="str">
        <f t="shared" si="38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37"/>
        <v>0</v>
      </c>
      <c r="C841" s="57" t="str">
        <f t="shared" si="38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37"/>
        <v>0</v>
      </c>
      <c r="C842" s="57" t="str">
        <f t="shared" si="38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37"/>
        <v>0</v>
      </c>
      <c r="C843" s="57" t="str">
        <f t="shared" si="38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37"/>
        <v>0</v>
      </c>
      <c r="C844" s="57" t="str">
        <f t="shared" si="38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37"/>
        <v>0</v>
      </c>
      <c r="C845" s="57" t="str">
        <f t="shared" si="38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37"/>
        <v>0</v>
      </c>
      <c r="C846" s="57" t="str">
        <f t="shared" si="38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37"/>
        <v>0</v>
      </c>
      <c r="C847" s="57" t="str">
        <f t="shared" si="38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37"/>
        <v>0</v>
      </c>
      <c r="C848" s="57" t="str">
        <f t="shared" si="38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37"/>
        <v>0</v>
      </c>
      <c r="C849" s="57" t="str">
        <f t="shared" si="38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37"/>
        <v>0</v>
      </c>
      <c r="C850" s="57" t="str">
        <f t="shared" si="38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37"/>
        <v>0</v>
      </c>
      <c r="C851" s="57" t="str">
        <f t="shared" si="38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37"/>
        <v>0</v>
      </c>
      <c r="C852" s="57" t="str">
        <f t="shared" si="38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37"/>
        <v>0</v>
      </c>
      <c r="C853" s="57" t="str">
        <f t="shared" si="38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37"/>
        <v>0</v>
      </c>
      <c r="C854" s="57" t="str">
        <f t="shared" si="38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37"/>
        <v>0</v>
      </c>
      <c r="C855" s="57" t="str">
        <f t="shared" si="38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37"/>
        <v>0</v>
      </c>
      <c r="C856" s="57" t="str">
        <f t="shared" si="38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37"/>
        <v>0</v>
      </c>
      <c r="C857" s="57" t="str">
        <f t="shared" si="38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37"/>
        <v>0</v>
      </c>
      <c r="C858" s="57" t="str">
        <f t="shared" si="38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37"/>
        <v>0</v>
      </c>
      <c r="C859" s="57" t="str">
        <f t="shared" si="38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37"/>
        <v>0</v>
      </c>
      <c r="C860" s="57" t="str">
        <f t="shared" si="38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37"/>
        <v>0</v>
      </c>
      <c r="C861" s="57" t="str">
        <f t="shared" si="38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37"/>
        <v>0</v>
      </c>
      <c r="C862" s="57" t="str">
        <f t="shared" si="38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37"/>
        <v>0</v>
      </c>
      <c r="C863" s="57" t="str">
        <f t="shared" si="38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37"/>
        <v>0</v>
      </c>
      <c r="C864" s="57" t="str">
        <f t="shared" si="38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37"/>
        <v>0</v>
      </c>
      <c r="C865" s="57" t="str">
        <f t="shared" si="38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37"/>
        <v>0</v>
      </c>
      <c r="C866" s="57" t="str">
        <f t="shared" si="38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37"/>
        <v>0</v>
      </c>
      <c r="C867" s="57" t="str">
        <f t="shared" si="38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37"/>
        <v>0</v>
      </c>
      <c r="C868" s="57" t="str">
        <f t="shared" si="38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37"/>
        <v>0</v>
      </c>
      <c r="C869" s="57" t="str">
        <f t="shared" si="38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37"/>
        <v>0</v>
      </c>
      <c r="C870" s="57" t="str">
        <f t="shared" si="38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37"/>
        <v>0</v>
      </c>
      <c r="C871" s="57" t="str">
        <f t="shared" si="38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37"/>
        <v>0</v>
      </c>
      <c r="C872" s="57" t="str">
        <f t="shared" si="38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37"/>
        <v>0</v>
      </c>
      <c r="C873" s="57" t="str">
        <f t="shared" si="38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37"/>
        <v>0</v>
      </c>
      <c r="C874" s="57" t="str">
        <f t="shared" si="38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37"/>
        <v>0</v>
      </c>
      <c r="C875" s="57" t="str">
        <f t="shared" si="38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37"/>
        <v>0</v>
      </c>
      <c r="C876" s="57" t="str">
        <f t="shared" si="38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37"/>
        <v>0</v>
      </c>
      <c r="C877" s="57" t="str">
        <f t="shared" si="38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37"/>
        <v>0</v>
      </c>
      <c r="C878" s="57" t="str">
        <f t="shared" si="38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37"/>
        <v>0</v>
      </c>
      <c r="C879" s="57" t="str">
        <f t="shared" si="38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37"/>
        <v>0</v>
      </c>
      <c r="C880" s="57" t="str">
        <f t="shared" si="38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37"/>
        <v>0</v>
      </c>
      <c r="C881" s="57" t="str">
        <f t="shared" si="38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37"/>
        <v>0</v>
      </c>
      <c r="C882" s="57" t="str">
        <f t="shared" si="38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37"/>
        <v>0</v>
      </c>
      <c r="C883" s="57" t="str">
        <f t="shared" si="38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37"/>
        <v>0</v>
      </c>
      <c r="C884" s="57" t="str">
        <f t="shared" si="38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37"/>
        <v>0</v>
      </c>
      <c r="C885" s="57" t="str">
        <f t="shared" si="38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37"/>
        <v>0</v>
      </c>
      <c r="C886" s="57" t="str">
        <f t="shared" si="38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37"/>
        <v>0</v>
      </c>
      <c r="C887" s="57" t="str">
        <f t="shared" si="38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37"/>
        <v>0</v>
      </c>
      <c r="C888" s="57" t="str">
        <f t="shared" si="38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37"/>
        <v>0</v>
      </c>
      <c r="C889" s="57" t="str">
        <f t="shared" si="38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37"/>
        <v>0</v>
      </c>
      <c r="C890" s="57" t="str">
        <f t="shared" si="38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37"/>
        <v>0</v>
      </c>
      <c r="C891" s="57" t="str">
        <f t="shared" si="38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37"/>
        <v>0</v>
      </c>
      <c r="C892" s="57" t="str">
        <f t="shared" si="38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37"/>
        <v>0</v>
      </c>
      <c r="C893" s="57" t="str">
        <f t="shared" si="38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37"/>
        <v>0</v>
      </c>
      <c r="C894" s="57" t="str">
        <f t="shared" si="38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37"/>
        <v>0</v>
      </c>
      <c r="C895" s="57" t="str">
        <f t="shared" si="38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37"/>
        <v>0</v>
      </c>
      <c r="C896" s="57" t="str">
        <f t="shared" si="38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37"/>
        <v>0</v>
      </c>
      <c r="C897" s="57" t="str">
        <f t="shared" si="38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37"/>
        <v>0</v>
      </c>
      <c r="C898" s="57" t="str">
        <f t="shared" si="38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37"/>
        <v>0</v>
      </c>
      <c r="C899" s="57" t="str">
        <f t="shared" si="38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ref="B900:B963" si="39">WEEKNUM(A900)</f>
        <v>0</v>
      </c>
      <c r="C900" s="57" t="str">
        <f t="shared" si="38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39"/>
        <v>0</v>
      </c>
      <c r="C901" s="57" t="str">
        <f t="shared" si="38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39"/>
        <v>0</v>
      </c>
      <c r="C902" s="57" t="str">
        <f t="shared" ref="C902:C965" si="40">TEXT(A902,"Mmm")</f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39"/>
        <v>0</v>
      </c>
      <c r="C903" s="57" t="str">
        <f t="shared" si="40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39"/>
        <v>0</v>
      </c>
      <c r="C904" s="57" t="str">
        <f t="shared" si="40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39"/>
        <v>0</v>
      </c>
      <c r="C905" s="57" t="str">
        <f t="shared" si="40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39"/>
        <v>0</v>
      </c>
      <c r="C906" s="57" t="str">
        <f t="shared" si="40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39"/>
        <v>0</v>
      </c>
      <c r="C907" s="57" t="str">
        <f t="shared" si="40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39"/>
        <v>0</v>
      </c>
      <c r="C908" s="57" t="str">
        <f t="shared" si="40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39"/>
        <v>0</v>
      </c>
      <c r="C909" s="57" t="str">
        <f t="shared" si="40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39"/>
        <v>0</v>
      </c>
      <c r="C910" s="57" t="str">
        <f t="shared" si="40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39"/>
        <v>0</v>
      </c>
      <c r="C911" s="57" t="str">
        <f t="shared" si="40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39"/>
        <v>0</v>
      </c>
      <c r="C912" s="57" t="str">
        <f t="shared" si="40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39"/>
        <v>0</v>
      </c>
      <c r="C913" s="57" t="str">
        <f t="shared" si="40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39"/>
        <v>0</v>
      </c>
      <c r="C914" s="57" t="str">
        <f t="shared" si="40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39"/>
        <v>0</v>
      </c>
      <c r="C915" s="57" t="str">
        <f t="shared" si="40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39"/>
        <v>0</v>
      </c>
      <c r="C916" s="57" t="str">
        <f t="shared" si="40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39"/>
        <v>0</v>
      </c>
      <c r="C917" s="57" t="str">
        <f t="shared" si="40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39"/>
        <v>0</v>
      </c>
      <c r="C918" s="57" t="str">
        <f t="shared" si="40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39"/>
        <v>0</v>
      </c>
      <c r="C919" s="57" t="str">
        <f t="shared" si="40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39"/>
        <v>0</v>
      </c>
      <c r="C920" s="57" t="str">
        <f t="shared" si="40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39"/>
        <v>0</v>
      </c>
      <c r="C921" s="57" t="str">
        <f t="shared" si="40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39"/>
        <v>0</v>
      </c>
      <c r="C922" s="57" t="str">
        <f t="shared" si="40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39"/>
        <v>0</v>
      </c>
      <c r="C923" s="57" t="str">
        <f t="shared" si="40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39"/>
        <v>0</v>
      </c>
      <c r="C924" s="57" t="str">
        <f t="shared" si="40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39"/>
        <v>0</v>
      </c>
      <c r="C925" s="57" t="str">
        <f t="shared" si="40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39"/>
        <v>0</v>
      </c>
      <c r="C926" s="57" t="str">
        <f t="shared" si="40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39"/>
        <v>0</v>
      </c>
      <c r="C927" s="57" t="str">
        <f t="shared" si="40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39"/>
        <v>0</v>
      </c>
      <c r="C928" s="57" t="str">
        <f t="shared" si="40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39"/>
        <v>0</v>
      </c>
      <c r="C929" s="57" t="str">
        <f t="shared" si="40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39"/>
        <v>0</v>
      </c>
      <c r="C930" s="57" t="str">
        <f t="shared" si="40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39"/>
        <v>0</v>
      </c>
      <c r="C931" s="57" t="str">
        <f t="shared" si="40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39"/>
        <v>0</v>
      </c>
      <c r="C932" s="57" t="str">
        <f t="shared" si="40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39"/>
        <v>0</v>
      </c>
      <c r="C933" s="57" t="str">
        <f t="shared" si="40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39"/>
        <v>0</v>
      </c>
      <c r="C934" s="57" t="str">
        <f t="shared" si="40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39"/>
        <v>0</v>
      </c>
      <c r="C935" s="57" t="str">
        <f t="shared" si="40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39"/>
        <v>0</v>
      </c>
      <c r="C936" s="57" t="str">
        <f t="shared" si="40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39"/>
        <v>0</v>
      </c>
      <c r="C937" s="57" t="str">
        <f t="shared" si="40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39"/>
        <v>0</v>
      </c>
      <c r="C938" s="57" t="str">
        <f t="shared" si="40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39"/>
        <v>0</v>
      </c>
      <c r="C939" s="57" t="str">
        <f t="shared" si="40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39"/>
        <v>0</v>
      </c>
      <c r="C940" s="57" t="str">
        <f t="shared" si="40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39"/>
        <v>0</v>
      </c>
      <c r="C941" s="57" t="str">
        <f t="shared" si="40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39"/>
        <v>0</v>
      </c>
      <c r="C942" s="57" t="str">
        <f t="shared" si="40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39"/>
        <v>0</v>
      </c>
      <c r="C943" s="57" t="str">
        <f t="shared" si="40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39"/>
        <v>0</v>
      </c>
      <c r="C944" s="57" t="str">
        <f t="shared" si="40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39"/>
        <v>0</v>
      </c>
      <c r="C945" s="57" t="str">
        <f t="shared" si="40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39"/>
        <v>0</v>
      </c>
      <c r="C946" s="57" t="str">
        <f t="shared" si="40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39"/>
        <v>0</v>
      </c>
      <c r="C947" s="57" t="str">
        <f t="shared" si="40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39"/>
        <v>0</v>
      </c>
      <c r="C948" s="57" t="str">
        <f t="shared" si="40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39"/>
        <v>0</v>
      </c>
      <c r="C949" s="57" t="str">
        <f t="shared" si="40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39"/>
        <v>0</v>
      </c>
      <c r="C950" s="57" t="str">
        <f t="shared" si="40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39"/>
        <v>0</v>
      </c>
      <c r="C951" s="57" t="str">
        <f t="shared" si="40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39"/>
        <v>0</v>
      </c>
      <c r="C952" s="57" t="str">
        <f t="shared" si="40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39"/>
        <v>0</v>
      </c>
      <c r="C953" s="57" t="str">
        <f t="shared" si="40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39"/>
        <v>0</v>
      </c>
      <c r="C954" s="57" t="str">
        <f t="shared" si="40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39"/>
        <v>0</v>
      </c>
      <c r="C955" s="57" t="str">
        <f t="shared" si="40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39"/>
        <v>0</v>
      </c>
      <c r="C956" s="57" t="str">
        <f t="shared" si="40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39"/>
        <v>0</v>
      </c>
      <c r="C957" s="57" t="str">
        <f t="shared" si="40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39"/>
        <v>0</v>
      </c>
      <c r="C958" s="57" t="str">
        <f t="shared" si="40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39"/>
        <v>0</v>
      </c>
      <c r="C959" s="57" t="str">
        <f t="shared" si="40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39"/>
        <v>0</v>
      </c>
      <c r="C960" s="57" t="str">
        <f t="shared" si="40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39"/>
        <v>0</v>
      </c>
      <c r="C961" s="57" t="str">
        <f t="shared" si="40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39"/>
        <v>0</v>
      </c>
      <c r="C962" s="57" t="str">
        <f t="shared" si="40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39"/>
        <v>0</v>
      </c>
      <c r="C963" s="57" t="str">
        <f t="shared" si="40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ref="B964:B970" si="41">WEEKNUM(A964)</f>
        <v>0</v>
      </c>
      <c r="C964" s="57" t="str">
        <f t="shared" si="40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1"/>
        <v>0</v>
      </c>
      <c r="C965" s="57" t="str">
        <f t="shared" si="40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1"/>
        <v>0</v>
      </c>
      <c r="C966" s="57" t="str">
        <f t="shared" ref="C966:C970" si="42">TEXT(A966,"Mmm")</f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1"/>
        <v>0</v>
      </c>
      <c r="C967" s="57" t="str">
        <f t="shared" si="42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1"/>
        <v>0</v>
      </c>
      <c r="C968" s="57" t="str">
        <f t="shared" si="42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1"/>
        <v>0</v>
      </c>
      <c r="C969" s="57" t="str">
        <f t="shared" si="42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  <row r="970" spans="1:16" s="1" customFormat="1" ht="20.5" customHeight="1" x14ac:dyDescent="0.35">
      <c r="A970" s="3"/>
      <c r="B970" s="57">
        <f t="shared" si="41"/>
        <v>0</v>
      </c>
      <c r="C970" s="57" t="str">
        <f t="shared" si="42"/>
        <v>Jan</v>
      </c>
      <c r="D970" s="4"/>
      <c r="E970" s="4"/>
      <c r="F970" s="4"/>
      <c r="G970" s="4"/>
      <c r="H970" s="4"/>
      <c r="I970" s="94"/>
      <c r="J970" s="4"/>
      <c r="K970" s="57"/>
      <c r="L970" s="4"/>
      <c r="M970" s="4"/>
      <c r="N970" s="4"/>
      <c r="O970" s="6"/>
      <c r="P970" s="6"/>
    </row>
  </sheetData>
  <autoFilter ref="A2:P970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K971:L1048576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filterMode="1"/>
  <dimension ref="A1:Q6941"/>
  <sheetViews>
    <sheetView showGridLines="0" zoomScale="70" zoomScaleNormal="70" workbookViewId="0">
      <pane xSplit="11" ySplit="2" topLeftCell="L2476" activePane="bottomRight" state="frozen"/>
      <selection activeCell="F6" sqref="F6"/>
      <selection pane="topRight" activeCell="F6" sqref="F6"/>
      <selection pane="bottomLeft" activeCell="F6" sqref="F6"/>
      <selection pane="bottomRight" activeCell="L2604" sqref="L2604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14</v>
      </c>
      <c r="I1" s="56"/>
      <c r="J1" s="56"/>
      <c r="K1" s="56"/>
      <c r="L1" s="81">
        <f>SUBTOTAL(9,L3:L1048576)</f>
        <v>141.25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hidden="1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hidden="1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hidden="1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hidden="1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hidden="1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hidden="1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hidden="1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hidden="1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hidden="1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hidden="1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hidden="1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hidden="1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hidden="1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hidden="1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hidden="1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hidden="1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hidden="1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hidden="1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hidden="1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hidden="1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hidden="1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hidden="1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hidden="1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hidden="1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hidden="1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hidden="1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hidden="1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hidden="1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hidden="1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hidden="1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hidden="1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hidden="1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hidden="1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hidden="1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hidden="1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hidden="1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hidden="1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hidden="1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hidden="1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hidden="1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hidden="1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hidden="1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hidden="1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hidden="1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hidden="1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hidden="1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hidden="1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hidden="1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hidden="1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hidden="1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hidden="1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hidden="1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hidden="1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hidden="1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hidden="1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hidden="1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hidden="1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hidden="1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hidden="1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hidden="1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hidden="1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hidden="1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hidden="1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hidden="1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hidden="1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hidden="1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hidden="1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hidden="1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hidden="1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hidden="1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hidden="1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hidden="1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hidden="1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hidden="1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hidden="1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hidden="1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hidden="1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hidden="1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hidden="1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hidden="1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hidden="1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hidden="1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hidden="1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hidden="1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hidden="1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hidden="1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hidden="1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hidden="1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hidden="1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hidden="1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hidden="1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hidden="1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hidden="1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hidden="1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hidden="1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hidden="1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hidden="1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hidden="1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hidden="1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hidden="1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hidden="1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hidden="1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hidden="1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hidden="1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hidden="1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hidden="1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hidden="1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hidden="1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hidden="1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hidden="1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hidden="1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hidden="1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hidden="1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hidden="1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hidden="1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hidden="1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hidden="1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hidden="1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hidden="1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hidden="1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hidden="1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hidden="1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hidden="1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hidden="1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hidden="1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hidden="1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hidden="1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hidden="1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hidden="1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hidden="1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hidden="1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hidden="1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hidden="1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hidden="1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hidden="1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hidden="1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hidden="1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hidden="1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hidden="1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hidden="1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hidden="1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hidden="1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hidden="1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hidden="1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hidden="1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hidden="1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hidden="1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hidden="1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hidden="1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hidden="1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hidden="1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hidden="1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hidden="1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hidden="1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hidden="1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hidden="1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hidden="1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hidden="1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hidden="1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hidden="1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hidden="1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hidden="1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hidden="1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hidden="1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hidden="1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hidden="1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hidden="1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hidden="1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hidden="1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hidden="1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hidden="1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hidden="1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hidden="1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hidden="1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hidden="1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hidden="1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hidden="1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hidden="1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hidden="1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hidden="1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hidden="1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hidden="1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hidden="1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hidden="1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hidden="1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hidden="1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hidden="1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hidden="1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hidden="1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hidden="1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hidden="1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hidden="1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hidden="1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hidden="1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hidden="1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hidden="1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hidden="1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hidden="1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hidden="1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hidden="1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hidden="1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hidden="1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hidden="1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hidden="1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hidden="1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hidden="1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hidden="1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hidden="1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hidden="1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hidden="1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hidden="1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hidden="1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hidden="1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hidden="1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hidden="1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hidden="1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hidden="1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hidden="1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hidden="1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hidden="1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hidden="1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hidden="1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hidden="1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hidden="1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hidden="1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hidden="1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hidden="1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hidden="1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hidden="1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hidden="1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hidden="1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hidden="1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hidden="1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hidden="1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hidden="1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hidden="1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hidden="1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hidden="1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hidden="1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hidden="1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hidden="1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hidden="1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hidden="1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hidden="1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hidden="1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hidden="1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hidden="1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hidden="1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hidden="1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hidden="1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hidden="1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hidden="1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hidden="1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hidden="1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hidden="1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hidden="1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hidden="1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hidden="1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hidden="1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hidden="1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hidden="1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hidden="1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hidden="1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hidden="1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hidden="1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hidden="1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hidden="1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hidden="1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hidden="1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hidden="1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hidden="1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hidden="1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hidden="1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hidden="1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hidden="1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hidden="1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hidden="1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hidden="1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hidden="1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hidden="1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hidden="1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hidden="1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hidden="1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hidden="1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hidden="1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hidden="1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hidden="1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hidden="1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hidden="1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hidden="1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hidden="1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hidden="1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hidden="1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hidden="1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hidden="1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hidden="1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hidden="1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hidden="1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hidden="1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hidden="1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hidden="1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hidden="1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hidden="1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hidden="1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hidden="1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hidden="1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hidden="1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hidden="1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hidden="1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hidden="1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hidden="1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hidden="1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hidden="1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hidden="1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hidden="1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hidden="1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hidden="1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hidden="1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hidden="1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hidden="1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hidden="1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hidden="1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hidden="1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hidden="1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hidden="1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hidden="1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hidden="1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hidden="1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hidden="1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hidden="1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hidden="1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hidden="1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hidden="1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hidden="1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hidden="1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hidden="1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hidden="1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hidden="1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hidden="1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hidden="1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hidden="1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hidden="1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hidden="1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hidden="1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hidden="1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hidden="1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hidden="1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hidden="1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hidden="1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hidden="1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hidden="1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hidden="1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hidden="1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hidden="1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hidden="1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hidden="1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hidden="1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hidden="1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hidden="1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hidden="1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hidden="1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hidden="1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hidden="1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hidden="1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hidden="1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hidden="1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hidden="1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hidden="1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hidden="1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hidden="1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hidden="1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hidden="1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hidden="1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hidden="1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hidden="1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hidden="1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hidden="1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hidden="1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hidden="1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hidden="1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hidden="1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hidden="1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hidden="1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hidden="1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hidden="1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hidden="1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hidden="1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hidden="1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hidden="1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hidden="1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hidden="1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hidden="1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hidden="1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hidden="1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hidden="1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hidden="1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hidden="1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hidden="1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hidden="1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hidden="1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hidden="1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hidden="1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hidden="1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hidden="1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hidden="1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hidden="1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hidden="1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hidden="1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hidden="1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hidden="1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hidden="1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hidden="1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hidden="1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hidden="1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hidden="1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hidden="1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hidden="1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hidden="1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hidden="1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hidden="1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hidden="1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hidden="1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hidden="1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hidden="1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hidden="1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hidden="1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hidden="1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hidden="1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hidden="1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hidden="1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hidden="1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hidden="1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hidden="1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hidden="1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hidden="1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hidden="1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hidden="1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hidden="1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hidden="1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hidden="1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hidden="1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hidden="1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hidden="1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hidden="1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hidden="1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hidden="1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hidden="1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hidden="1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hidden="1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hidden="1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hidden="1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hidden="1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hidden="1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hidden="1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hidden="1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hidden="1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hidden="1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hidden="1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hidden="1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hidden="1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hidden="1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hidden="1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hidden="1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hidden="1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hidden="1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hidden="1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hidden="1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hidden="1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hidden="1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hidden="1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hidden="1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hidden="1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hidden="1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hidden="1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hidden="1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hidden="1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hidden="1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hidden="1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hidden="1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hidden="1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hidden="1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hidden="1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hidden="1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hidden="1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hidden="1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hidden="1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hidden="1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hidden="1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hidden="1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hidden="1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hidden="1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hidden="1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hidden="1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hidden="1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hidden="1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hidden="1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hidden="1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hidden="1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hidden="1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hidden="1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hidden="1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hidden="1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hidden="1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hidden="1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hidden="1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hidden="1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hidden="1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hidden="1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hidden="1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hidden="1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hidden="1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hidden="1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hidden="1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hidden="1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hidden="1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hidden="1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hidden="1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hidden="1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hidden="1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hidden="1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hidden="1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hidden="1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hidden="1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hidden="1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hidden="1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hidden="1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hidden="1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hidden="1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hidden="1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hidden="1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hidden="1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hidden="1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hidden="1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hidden="1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hidden="1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hidden="1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hidden="1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hidden="1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hidden="1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hidden="1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hidden="1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hidden="1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hidden="1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hidden="1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hidden="1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hidden="1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hidden="1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hidden="1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hidden="1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hidden="1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hidden="1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hidden="1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hidden="1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hidden="1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hidden="1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hidden="1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hidden="1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hidden="1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hidden="1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hidden="1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hidden="1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hidden="1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hidden="1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hidden="1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hidden="1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hidden="1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hidden="1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hidden="1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hidden="1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hidden="1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hidden="1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hidden="1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hidden="1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hidden="1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hidden="1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hidden="1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hidden="1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hidden="1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hidden="1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hidden="1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hidden="1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hidden="1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hidden="1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hidden="1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hidden="1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hidden="1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hidden="1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hidden="1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hidden="1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hidden="1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hidden="1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hidden="1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hidden="1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hidden="1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hidden="1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hidden="1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hidden="1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hidden="1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hidden="1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hidden="1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hidden="1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hidden="1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hidden="1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hidden="1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hidden="1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hidden="1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hidden="1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hidden="1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hidden="1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hidden="1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hidden="1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hidden="1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hidden="1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hidden="1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hidden="1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hidden="1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hidden="1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hidden="1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hidden="1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hidden="1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hidden="1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hidden="1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hidden="1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hidden="1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hidden="1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hidden="1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hidden="1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hidden="1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hidden="1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hidden="1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hidden="1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hidden="1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hidden="1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hidden="1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hidden="1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hidden="1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hidden="1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hidden="1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hidden="1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hidden="1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hidden="1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hidden="1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hidden="1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hidden="1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hidden="1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hidden="1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hidden="1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hidden="1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hidden="1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hidden="1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hidden="1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hidden="1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hidden="1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hidden="1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hidden="1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hidden="1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hidden="1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hidden="1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hidden="1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hidden="1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hidden="1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hidden="1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hidden="1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hidden="1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hidden="1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hidden="1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hidden="1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hidden="1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hidden="1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hidden="1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hidden="1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hidden="1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hidden="1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hidden="1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hidden="1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hidden="1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hidden="1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hidden="1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hidden="1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hidden="1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hidden="1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hidden="1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hidden="1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hidden="1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hidden="1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hidden="1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hidden="1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hidden="1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hidden="1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hidden="1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hidden="1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hidden="1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hidden="1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hidden="1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hidden="1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hidden="1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hidden="1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hidden="1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hidden="1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hidden="1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hidden="1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hidden="1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hidden="1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hidden="1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hidden="1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hidden="1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hidden="1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hidden="1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hidden="1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hidden="1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hidden="1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hidden="1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hidden="1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hidden="1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hidden="1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hidden="1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hidden="1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hidden="1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hidden="1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hidden="1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hidden="1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hidden="1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hidden="1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hidden="1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hidden="1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hidden="1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hidden="1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hidden="1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hidden="1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hidden="1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hidden="1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hidden="1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hidden="1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hidden="1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hidden="1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hidden="1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hidden="1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hidden="1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hidden="1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hidden="1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hidden="1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hidden="1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hidden="1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hidden="1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hidden="1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hidden="1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hidden="1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hidden="1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hidden="1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hidden="1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hidden="1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hidden="1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hidden="1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hidden="1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hidden="1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hidden="1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hidden="1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hidden="1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hidden="1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hidden="1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hidden="1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hidden="1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hidden="1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hidden="1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hidden="1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hidden="1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hidden="1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hidden="1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hidden="1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hidden="1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hidden="1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hidden="1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hidden="1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hidden="1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hidden="1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hidden="1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hidden="1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hidden="1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hidden="1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hidden="1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hidden="1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hidden="1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hidden="1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hidden="1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hidden="1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hidden="1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hidden="1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hidden="1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hidden="1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hidden="1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hidden="1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hidden="1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hidden="1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hidden="1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hidden="1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hidden="1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hidden="1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hidden="1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hidden="1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hidden="1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hidden="1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hidden="1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hidden="1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hidden="1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hidden="1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hidden="1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hidden="1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hidden="1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hidden="1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hidden="1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hidden="1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hidden="1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hidden="1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hidden="1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hidden="1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hidden="1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hidden="1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hidden="1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hidden="1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hidden="1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hidden="1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hidden="1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hidden="1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hidden="1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hidden="1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hidden="1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hidden="1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hidden="1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hidden="1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hidden="1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hidden="1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hidden="1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hidden="1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hidden="1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hidden="1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hidden="1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hidden="1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hidden="1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hidden="1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hidden="1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hidden="1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hidden="1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hidden="1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hidden="1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hidden="1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hidden="1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hidden="1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hidden="1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hidden="1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hidden="1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hidden="1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hidden="1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hidden="1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hidden="1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hidden="1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hidden="1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hidden="1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hidden="1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hidden="1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hidden="1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hidden="1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hidden="1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hidden="1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hidden="1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hidden="1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hidden="1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hidden="1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hidden="1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hidden="1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hidden="1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hidden="1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hidden="1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hidden="1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hidden="1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hidden="1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hidden="1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hidden="1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hidden="1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hidden="1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hidden="1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hidden="1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hidden="1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hidden="1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hidden="1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hidden="1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hidden="1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hidden="1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hidden="1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hidden="1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hidden="1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hidden="1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hidden="1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hidden="1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hidden="1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hidden="1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hidden="1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hidden="1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hidden="1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hidden="1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hidden="1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hidden="1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hidden="1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hidden="1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hidden="1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hidden="1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hidden="1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hidden="1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hidden="1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hidden="1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hidden="1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hidden="1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hidden="1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hidden="1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hidden="1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hidden="1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hidden="1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hidden="1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hidden="1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hidden="1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hidden="1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hidden="1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hidden="1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hidden="1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hidden="1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hidden="1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hidden="1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hidden="1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hidden="1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hidden="1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hidden="1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hidden="1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hidden="1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hidden="1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hidden="1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hidden="1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hidden="1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hidden="1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hidden="1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hidden="1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hidden="1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hidden="1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hidden="1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hidden="1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hidden="1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hidden="1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hidden="1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hidden="1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hidden="1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hidden="1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hidden="1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hidden="1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hidden="1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hidden="1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hidden="1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hidden="1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hidden="1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hidden="1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hidden="1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hidden="1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hidden="1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hidden="1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hidden="1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hidden="1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hidden="1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hidden="1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hidden="1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hidden="1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hidden="1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hidden="1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hidden="1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hidden="1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hidden="1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hidden="1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hidden="1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hidden="1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hidden="1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hidden="1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hidden="1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hidden="1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hidden="1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hidden="1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hidden="1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hidden="1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hidden="1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hidden="1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hidden="1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hidden="1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hidden="1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hidden="1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hidden="1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hidden="1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hidden="1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hidden="1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hidden="1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hidden="1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hidden="1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hidden="1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hidden="1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hidden="1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hidden="1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hidden="1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hidden="1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hidden="1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hidden="1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hidden="1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hidden="1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hidden="1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hidden="1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hidden="1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hidden="1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hidden="1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hidden="1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hidden="1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hidden="1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hidden="1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hidden="1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hidden="1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hidden="1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hidden="1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hidden="1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hidden="1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hidden="1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hidden="1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hidden="1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hidden="1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hidden="1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hidden="1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hidden="1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hidden="1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hidden="1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hidden="1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hidden="1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hidden="1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hidden="1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hidden="1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hidden="1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hidden="1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hidden="1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hidden="1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hidden="1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hidden="1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hidden="1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hidden="1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hidden="1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hidden="1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hidden="1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hidden="1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hidden="1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hidden="1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hidden="1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hidden="1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hidden="1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hidden="1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hidden="1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hidden="1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hidden="1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hidden="1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hidden="1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hidden="1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hidden="1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hidden="1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hidden="1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hidden="1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hidden="1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hidden="1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hidden="1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hidden="1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hidden="1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hidden="1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hidden="1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hidden="1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hidden="1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hidden="1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hidden="1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hidden="1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hidden="1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hidden="1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hidden="1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hidden="1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hidden="1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hidden="1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hidden="1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hidden="1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hidden="1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hidden="1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hidden="1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hidden="1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hidden="1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hidden="1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hidden="1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hidden="1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hidden="1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hidden="1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hidden="1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hidden="1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hidden="1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hidden="1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hidden="1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hidden="1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hidden="1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hidden="1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hidden="1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hidden="1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hidden="1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hidden="1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hidden="1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hidden="1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hidden="1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hidden="1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hidden="1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hidden="1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hidden="1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hidden="1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hidden="1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hidden="1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hidden="1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hidden="1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hidden="1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hidden="1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hidden="1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hidden="1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hidden="1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hidden="1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hidden="1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hidden="1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hidden="1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hidden="1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hidden="1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hidden="1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hidden="1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hidden="1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hidden="1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hidden="1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hidden="1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hidden="1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hidden="1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hidden="1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hidden="1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hidden="1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hidden="1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hidden="1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hidden="1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hidden="1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hidden="1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hidden="1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hidden="1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hidden="1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hidden="1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hidden="1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hidden="1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hidden="1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hidden="1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hidden="1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hidden="1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hidden="1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hidden="1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hidden="1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hidden="1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hidden="1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hidden="1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hidden="1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hidden="1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hidden="1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hidden="1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hidden="1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hidden="1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hidden="1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hidden="1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hidden="1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hidden="1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hidden="1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hidden="1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hidden="1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hidden="1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hidden="1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hidden="1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hidden="1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hidden="1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hidden="1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hidden="1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hidden="1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hidden="1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hidden="1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hidden="1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hidden="1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hidden="1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hidden="1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hidden="1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hidden="1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hidden="1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hidden="1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hidden="1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hidden="1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hidden="1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hidden="1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hidden="1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hidden="1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hidden="1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hidden="1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hidden="1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hidden="1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hidden="1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hidden="1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hidden="1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hidden="1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hidden="1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hidden="1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hidden="1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hidden="1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hidden="1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hidden="1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hidden="1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hidden="1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hidden="1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hidden="1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hidden="1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hidden="1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hidden="1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hidden="1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hidden="1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hidden="1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hidden="1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hidden="1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hidden="1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hidden="1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hidden="1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hidden="1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hidden="1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hidden="1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hidden="1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hidden="1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hidden="1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hidden="1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hidden="1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hidden="1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hidden="1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hidden="1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hidden="1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hidden="1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hidden="1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hidden="1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hidden="1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hidden="1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hidden="1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hidden="1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hidden="1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hidden="1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hidden="1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hidden="1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hidden="1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hidden="1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hidden="1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hidden="1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hidden="1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hidden="1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hidden="1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hidden="1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hidden="1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hidden="1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hidden="1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hidden="1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hidden="1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hidden="1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hidden="1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hidden="1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hidden="1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hidden="1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hidden="1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hidden="1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hidden="1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hidden="1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hidden="1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hidden="1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hidden="1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hidden="1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hidden="1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hidden="1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hidden="1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hidden="1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hidden="1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hidden="1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hidden="1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hidden="1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hidden="1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hidden="1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hidden="1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hidden="1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hidden="1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hidden="1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hidden="1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hidden="1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hidden="1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hidden="1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hidden="1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hidden="1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hidden="1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hidden="1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hidden="1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hidden="1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hidden="1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hidden="1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hidden="1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hidden="1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hidden="1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hidden="1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hidden="1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hidden="1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hidden="1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hidden="1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hidden="1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hidden="1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hidden="1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hidden="1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hidden="1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hidden="1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hidden="1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hidden="1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hidden="1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hidden="1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hidden="1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hidden="1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hidden="1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hidden="1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hidden="1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hidden="1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hidden="1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hidden="1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hidden="1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hidden="1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hidden="1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hidden="1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hidden="1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hidden="1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hidden="1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hidden="1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hidden="1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hidden="1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hidden="1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hidden="1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hidden="1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hidden="1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hidden="1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hidden="1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hidden="1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hidden="1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hidden="1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hidden="1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hidden="1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hidden="1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hidden="1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hidden="1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hidden="1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hidden="1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hidden="1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hidden="1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hidden="1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hidden="1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hidden="1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hidden="1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hidden="1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hidden="1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hidden="1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hidden="1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hidden="1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hidden="1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hidden="1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hidden="1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hidden="1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hidden="1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hidden="1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hidden="1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hidden="1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hidden="1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hidden="1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hidden="1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hidden="1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hidden="1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hidden="1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hidden="1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hidden="1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hidden="1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hidden="1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hidden="1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hidden="1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hidden="1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hidden="1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hidden="1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hidden="1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hidden="1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hidden="1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hidden="1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hidden="1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hidden="1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hidden="1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hidden="1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hidden="1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hidden="1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hidden="1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hidden="1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hidden="1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hidden="1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hidden="1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hidden="1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hidden="1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hidden="1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hidden="1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hidden="1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hidden="1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hidden="1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hidden="1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hidden="1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hidden="1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hidden="1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hidden="1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hidden="1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hidden="1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hidden="1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hidden="1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hidden="1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hidden="1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hidden="1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hidden="1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hidden="1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hidden="1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hidden="1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hidden="1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hidden="1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hidden="1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hidden="1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hidden="1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hidden="1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hidden="1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hidden="1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hidden="1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hidden="1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hidden="1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hidden="1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hidden="1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hidden="1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hidden="1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hidden="1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hidden="1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hidden="1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hidden="1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hidden="1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hidden="1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hidden="1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hidden="1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hidden="1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hidden="1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hidden="1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hidden="1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hidden="1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hidden="1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hidden="1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hidden="1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hidden="1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hidden="1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hidden="1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hidden="1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hidden="1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hidden="1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hidden="1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hidden="1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hidden="1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hidden="1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hidden="1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hidden="1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hidden="1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hidden="1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hidden="1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hidden="1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hidden="1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hidden="1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hidden="1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hidden="1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hidden="1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hidden="1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hidden="1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hidden="1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hidden="1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hidden="1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hidden="1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hidden="1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hidden="1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hidden="1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hidden="1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hidden="1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hidden="1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hidden="1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hidden="1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hidden="1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hidden="1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hidden="1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hidden="1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hidden="1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hidden="1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hidden="1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hidden="1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hidden="1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hidden="1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hidden="1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hidden="1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hidden="1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hidden="1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hidden="1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hidden="1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hidden="1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hidden="1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hidden="1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hidden="1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hidden="1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hidden="1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hidden="1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hidden="1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hidden="1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hidden="1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hidden="1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hidden="1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hidden="1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hidden="1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hidden="1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hidden="1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hidden="1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hidden="1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hidden="1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hidden="1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hidden="1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hidden="1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hidden="1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hidden="1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hidden="1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hidden="1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hidden="1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hidden="1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hidden="1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hidden="1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hidden="1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hidden="1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hidden="1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hidden="1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hidden="1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hidden="1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hidden="1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hidden="1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hidden="1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hidden="1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hidden="1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hidden="1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hidden="1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hidden="1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hidden="1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hidden="1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hidden="1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hidden="1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hidden="1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hidden="1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hidden="1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hidden="1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hidden="1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hidden="1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hidden="1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hidden="1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hidden="1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hidden="1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hidden="1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hidden="1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hidden="1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hidden="1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hidden="1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hidden="1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hidden="1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hidden="1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hidden="1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hidden="1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hidden="1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hidden="1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hidden="1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hidden="1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hidden="1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hidden="1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hidden="1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hidden="1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hidden="1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hidden="1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hidden="1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hidden="1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hidden="1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hidden="1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hidden="1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hidden="1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hidden="1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hidden="1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hidden="1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hidden="1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hidden="1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hidden="1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hidden="1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hidden="1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hidden="1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hidden="1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hidden="1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hidden="1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hidden="1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hidden="1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hidden="1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hidden="1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hidden="1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hidden="1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hidden="1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hidden="1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hidden="1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hidden="1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hidden="1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hidden="1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hidden="1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hidden="1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hidden="1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hidden="1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hidden="1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hidden="1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hidden="1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hidden="1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hidden="1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hidden="1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hidden="1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hidden="1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hidden="1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hidden="1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hidden="1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hidden="1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hidden="1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hidden="1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hidden="1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hidden="1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hidden="1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hidden="1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hidden="1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hidden="1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hidden="1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hidden="1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hidden="1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hidden="1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hidden="1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hidden="1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hidden="1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hidden="1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hidden="1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hidden="1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hidden="1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hidden="1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hidden="1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hidden="1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hidden="1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hidden="1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hidden="1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hidden="1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hidden="1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hidden="1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hidden="1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hidden="1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hidden="1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hidden="1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hidden="1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hidden="1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hidden="1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hidden="1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hidden="1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hidden="1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hidden="1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hidden="1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hidden="1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hidden="1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hidden="1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hidden="1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hidden="1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hidden="1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hidden="1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hidden="1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hidden="1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hidden="1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hidden="1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hidden="1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hidden="1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hidden="1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hidden="1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hidden="1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hidden="1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hidden="1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hidden="1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hidden="1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hidden="1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hidden="1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hidden="1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hidden="1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hidden="1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hidden="1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hidden="1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hidden="1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hidden="1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hidden="1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hidden="1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hidden="1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hidden="1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hidden="1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hidden="1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hidden="1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hidden="1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hidden="1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hidden="1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hidden="1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hidden="1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hidden="1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hidden="1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hidden="1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hidden="1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hidden="1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hidden="1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hidden="1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hidden="1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hidden="1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hidden="1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hidden="1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hidden="1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hidden="1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hidden="1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hidden="1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hidden="1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hidden="1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hidden="1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hidden="1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hidden="1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hidden="1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hidden="1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hidden="1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hidden="1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hidden="1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hidden="1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hidden="1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hidden="1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hidden="1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hidden="1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hidden="1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hidden="1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hidden="1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hidden="1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hidden="1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hidden="1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hidden="1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hidden="1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hidden="1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hidden="1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hidden="1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hidden="1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hidden="1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hidden="1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hidden="1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hidden="1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hidden="1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hidden="1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hidden="1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hidden="1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hidden="1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hidden="1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hidden="1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hidden="1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hidden="1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hidden="1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hidden="1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hidden="1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hidden="1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hidden="1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hidden="1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hidden="1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hidden="1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hidden="1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hidden="1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hidden="1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hidden="1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hidden="1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hidden="1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hidden="1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hidden="1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hidden="1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hidden="1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hidden="1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hidden="1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hidden="1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hidden="1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hidden="1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hidden="1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hidden="1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hidden="1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hidden="1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hidden="1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hidden="1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hidden="1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hidden="1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hidden="1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hidden="1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hidden="1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hidden="1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hidden="1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hidden="1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hidden="1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hidden="1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hidden="1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hidden="1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hidden="1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hidden="1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hidden="1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hidden="1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hidden="1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hidden="1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hidden="1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hidden="1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hidden="1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hidden="1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hidden="1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hidden="1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hidden="1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hidden="1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hidden="1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hidden="1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hidden="1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hidden="1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hidden="1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hidden="1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hidden="1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hidden="1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hidden="1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hidden="1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hidden="1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hidden="1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hidden="1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hidden="1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hidden="1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hidden="1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hidden="1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hidden="1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hidden="1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hidden="1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hidden="1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hidden="1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hidden="1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hidden="1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hidden="1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hidden="1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hidden="1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hidden="1" customHeight="1" x14ac:dyDescent="0.35">
      <c r="A1852" s="3">
        <v>46105</v>
      </c>
      <c r="B1852" s="57">
        <v>13</v>
      </c>
      <c r="C1852" s="57" t="s">
        <v>4122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hidden="1" customHeight="1" x14ac:dyDescent="0.35">
      <c r="A1853" s="3">
        <v>46105</v>
      </c>
      <c r="B1853" s="57">
        <v>13</v>
      </c>
      <c r="C1853" s="57" t="s">
        <v>4122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hidden="1" customHeight="1" x14ac:dyDescent="0.35">
      <c r="A1854" s="3">
        <v>46105</v>
      </c>
      <c r="B1854" s="57">
        <v>13</v>
      </c>
      <c r="C1854" s="57" t="s">
        <v>4122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hidden="1" customHeight="1" x14ac:dyDescent="0.35">
      <c r="A1855" s="3">
        <v>46105</v>
      </c>
      <c r="B1855" s="57">
        <v>13</v>
      </c>
      <c r="C1855" s="57" t="s">
        <v>4122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hidden="1" customHeight="1" x14ac:dyDescent="0.35">
      <c r="A1856" s="3">
        <v>46105</v>
      </c>
      <c r="B1856" s="57">
        <v>13</v>
      </c>
      <c r="C1856" s="57" t="s">
        <v>4122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hidden="1" customHeight="1" x14ac:dyDescent="0.35">
      <c r="A1857" s="3">
        <v>46105</v>
      </c>
      <c r="B1857" s="57">
        <v>13</v>
      </c>
      <c r="C1857" s="57" t="s">
        <v>4122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hidden="1" customHeight="1" x14ac:dyDescent="0.35">
      <c r="A1858" s="3">
        <v>46105</v>
      </c>
      <c r="B1858" s="57">
        <v>13</v>
      </c>
      <c r="C1858" s="57" t="s">
        <v>4122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hidden="1" customHeight="1" x14ac:dyDescent="0.35">
      <c r="A1859" s="3">
        <v>46105</v>
      </c>
      <c r="B1859" s="57">
        <v>13</v>
      </c>
      <c r="C1859" s="57" t="s">
        <v>4122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hidden="1" customHeight="1" x14ac:dyDescent="0.35">
      <c r="A1860" s="3">
        <v>46105</v>
      </c>
      <c r="B1860" s="57">
        <v>13</v>
      </c>
      <c r="C1860" s="57" t="s">
        <v>4122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hidden="1" customHeight="1" x14ac:dyDescent="0.35">
      <c r="A1861" s="3">
        <v>46105</v>
      </c>
      <c r="B1861" s="57">
        <v>13</v>
      </c>
      <c r="C1861" s="57" t="s">
        <v>4122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hidden="1" customHeight="1" x14ac:dyDescent="0.35">
      <c r="A1862" s="3">
        <v>46105</v>
      </c>
      <c r="B1862" s="57">
        <v>13</v>
      </c>
      <c r="C1862" s="57" t="s">
        <v>4122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hidden="1" customHeight="1" x14ac:dyDescent="0.35">
      <c r="A1863" s="3">
        <v>46105</v>
      </c>
      <c r="B1863" s="57">
        <v>13</v>
      </c>
      <c r="C1863" s="57" t="s">
        <v>4122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hidden="1" customHeight="1" x14ac:dyDescent="0.35">
      <c r="A1864" s="3">
        <v>46105</v>
      </c>
      <c r="B1864" s="57">
        <v>13</v>
      </c>
      <c r="C1864" s="57" t="s">
        <v>4122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hidden="1" customHeight="1" x14ac:dyDescent="0.35">
      <c r="A1865" s="3">
        <v>46105</v>
      </c>
      <c r="B1865" s="57">
        <v>13</v>
      </c>
      <c r="C1865" s="57" t="s">
        <v>4122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hidden="1" customHeight="1" x14ac:dyDescent="0.35">
      <c r="A1866" s="3">
        <v>46105</v>
      </c>
      <c r="B1866" s="57">
        <v>13</v>
      </c>
      <c r="C1866" s="57" t="s">
        <v>4122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hidden="1" customHeight="1" x14ac:dyDescent="0.35">
      <c r="A1867" s="3">
        <v>46105</v>
      </c>
      <c r="B1867" s="57">
        <v>13</v>
      </c>
      <c r="C1867" s="57" t="s">
        <v>4122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hidden="1" customHeight="1" x14ac:dyDescent="0.35">
      <c r="A1868" s="3">
        <v>46105</v>
      </c>
      <c r="B1868" s="57">
        <v>13</v>
      </c>
      <c r="C1868" s="57" t="s">
        <v>4122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hidden="1" customHeight="1" x14ac:dyDescent="0.35">
      <c r="A1869" s="3">
        <v>46105</v>
      </c>
      <c r="B1869" s="57">
        <v>13</v>
      </c>
      <c r="C1869" s="57" t="s">
        <v>4122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hidden="1" customHeight="1" x14ac:dyDescent="0.35">
      <c r="A1870" s="3">
        <v>46105</v>
      </c>
      <c r="B1870" s="57">
        <v>13</v>
      </c>
      <c r="C1870" s="57" t="s">
        <v>4122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hidden="1" customHeight="1" x14ac:dyDescent="0.35">
      <c r="A1871" s="3">
        <v>46105</v>
      </c>
      <c r="B1871" s="57">
        <v>13</v>
      </c>
      <c r="C1871" s="57" t="s">
        <v>4122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hidden="1" customHeight="1" x14ac:dyDescent="0.35">
      <c r="A1872" s="3">
        <v>46105</v>
      </c>
      <c r="B1872" s="57">
        <v>13</v>
      </c>
      <c r="C1872" s="57" t="s">
        <v>4122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hidden="1" customHeight="1" x14ac:dyDescent="0.35">
      <c r="A1873" s="3">
        <v>46105</v>
      </c>
      <c r="B1873" s="57">
        <v>13</v>
      </c>
      <c r="C1873" s="57" t="s">
        <v>4122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hidden="1" customHeight="1" x14ac:dyDescent="0.35">
      <c r="A1874" s="3">
        <v>46105</v>
      </c>
      <c r="B1874" s="57">
        <v>13</v>
      </c>
      <c r="C1874" s="57" t="s">
        <v>4122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hidden="1" customHeight="1" x14ac:dyDescent="0.35">
      <c r="A1875" s="3">
        <v>46105</v>
      </c>
      <c r="B1875" s="57">
        <v>13</v>
      </c>
      <c r="C1875" s="57" t="s">
        <v>4122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hidden="1" customHeight="1" x14ac:dyDescent="0.35">
      <c r="A1876" s="3">
        <v>46105</v>
      </c>
      <c r="B1876" s="57">
        <v>13</v>
      </c>
      <c r="C1876" s="57" t="s">
        <v>4122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hidden="1" customHeight="1" x14ac:dyDescent="0.35">
      <c r="A1877" s="3">
        <v>46105</v>
      </c>
      <c r="B1877" s="57">
        <v>13</v>
      </c>
      <c r="C1877" s="57" t="s">
        <v>4122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hidden="1" customHeight="1" x14ac:dyDescent="0.35">
      <c r="A1878" s="3">
        <v>46105</v>
      </c>
      <c r="B1878" s="57">
        <v>13</v>
      </c>
      <c r="C1878" s="57" t="s">
        <v>4122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hidden="1" customHeight="1" x14ac:dyDescent="0.35">
      <c r="A1879" s="3">
        <v>46105</v>
      </c>
      <c r="B1879" s="57">
        <v>13</v>
      </c>
      <c r="C1879" s="57" t="s">
        <v>4122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hidden="1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hidden="1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hidden="1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hidden="1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hidden="1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hidden="1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hidden="1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hidden="1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hidden="1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hidden="1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hidden="1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hidden="1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hidden="1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hidden="1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hidden="1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hidden="1" customHeight="1" x14ac:dyDescent="0.35">
      <c r="A1895" s="3">
        <v>46106</v>
      </c>
      <c r="B1895" s="57">
        <v>13</v>
      </c>
      <c r="C1895" s="57" t="s">
        <v>4122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hidden="1" customHeight="1" x14ac:dyDescent="0.35">
      <c r="A1896" s="3">
        <v>46106</v>
      </c>
      <c r="B1896" s="57">
        <v>13</v>
      </c>
      <c r="C1896" s="57" t="s">
        <v>4122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hidden="1" customHeight="1" x14ac:dyDescent="0.35">
      <c r="A1897" s="3">
        <v>46106</v>
      </c>
      <c r="B1897" s="57">
        <v>13</v>
      </c>
      <c r="C1897" s="57" t="s">
        <v>4122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hidden="1" customHeight="1" x14ac:dyDescent="0.35">
      <c r="A1898" s="3">
        <v>46106</v>
      </c>
      <c r="B1898" s="57">
        <v>13</v>
      </c>
      <c r="C1898" s="57" t="s">
        <v>4122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hidden="1" customHeight="1" x14ac:dyDescent="0.35">
      <c r="A1899" s="3">
        <v>46106</v>
      </c>
      <c r="B1899" s="57">
        <v>13</v>
      </c>
      <c r="C1899" s="57" t="s">
        <v>4122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hidden="1" customHeight="1" x14ac:dyDescent="0.35">
      <c r="A1900" s="3">
        <v>46106</v>
      </c>
      <c r="B1900" s="57">
        <v>13</v>
      </c>
      <c r="C1900" s="57" t="s">
        <v>4122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hidden="1" customHeight="1" x14ac:dyDescent="0.35">
      <c r="A1901" s="3">
        <v>46106</v>
      </c>
      <c r="B1901" s="57">
        <v>13</v>
      </c>
      <c r="C1901" s="57" t="s">
        <v>4122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hidden="1" customHeight="1" x14ac:dyDescent="0.35">
      <c r="A1902" s="3">
        <v>46106</v>
      </c>
      <c r="B1902" s="57">
        <v>13</v>
      </c>
      <c r="C1902" s="57" t="s">
        <v>4122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hidden="1" customHeight="1" x14ac:dyDescent="0.35">
      <c r="A1903" s="3">
        <v>46106</v>
      </c>
      <c r="B1903" s="57">
        <v>13</v>
      </c>
      <c r="C1903" s="57" t="s">
        <v>4122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hidden="1" customHeight="1" x14ac:dyDescent="0.35">
      <c r="A1904" s="3">
        <v>46106</v>
      </c>
      <c r="B1904" s="57">
        <v>13</v>
      </c>
      <c r="C1904" s="57" t="s">
        <v>4122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hidden="1" customHeight="1" x14ac:dyDescent="0.35">
      <c r="A1905" s="3">
        <v>46106</v>
      </c>
      <c r="B1905" s="57">
        <v>13</v>
      </c>
      <c r="C1905" s="57" t="s">
        <v>4122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hidden="1" customHeight="1" x14ac:dyDescent="0.35">
      <c r="A1906" s="3">
        <v>46106</v>
      </c>
      <c r="B1906" s="57">
        <v>13</v>
      </c>
      <c r="C1906" s="57" t="s">
        <v>4122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hidden="1" customHeight="1" x14ac:dyDescent="0.35">
      <c r="A1907" s="3">
        <v>46106</v>
      </c>
      <c r="B1907" s="57">
        <v>13</v>
      </c>
      <c r="C1907" s="57" t="s">
        <v>4122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hidden="1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hidden="1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hidden="1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hidden="1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hidden="1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hidden="1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hidden="1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hidden="1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hidden="1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hidden="1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hidden="1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hidden="1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hidden="1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hidden="1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hidden="1" customHeight="1" x14ac:dyDescent="0.35">
      <c r="A1922" s="3">
        <v>46107</v>
      </c>
      <c r="B1922" s="57">
        <v>13</v>
      </c>
      <c r="C1922" s="57" t="s">
        <v>4122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hidden="1" customHeight="1" x14ac:dyDescent="0.35">
      <c r="A1923" s="3">
        <v>46107</v>
      </c>
      <c r="B1923" s="57">
        <v>13</v>
      </c>
      <c r="C1923" s="57" t="s">
        <v>4122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hidden="1" customHeight="1" x14ac:dyDescent="0.35">
      <c r="A1924" s="3">
        <v>46107</v>
      </c>
      <c r="B1924" s="57">
        <v>13</v>
      </c>
      <c r="C1924" s="57" t="s">
        <v>4122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hidden="1" customHeight="1" x14ac:dyDescent="0.35">
      <c r="A1925" s="3">
        <v>46107</v>
      </c>
      <c r="B1925" s="57">
        <v>13</v>
      </c>
      <c r="C1925" s="57" t="s">
        <v>4122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hidden="1" customHeight="1" x14ac:dyDescent="0.35">
      <c r="A1926" s="3">
        <v>46107</v>
      </c>
      <c r="B1926" s="57">
        <v>13</v>
      </c>
      <c r="C1926" s="57" t="s">
        <v>4122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hidden="1" customHeight="1" x14ac:dyDescent="0.35">
      <c r="A1927" s="3">
        <v>46107</v>
      </c>
      <c r="B1927" s="57">
        <v>13</v>
      </c>
      <c r="C1927" s="57" t="s">
        <v>4122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hidden="1" customHeight="1" x14ac:dyDescent="0.35">
      <c r="A1928" s="3">
        <v>46107</v>
      </c>
      <c r="B1928" s="57">
        <v>13</v>
      </c>
      <c r="C1928" s="57" t="s">
        <v>4122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hidden="1" customHeight="1" x14ac:dyDescent="0.35">
      <c r="A1929" s="3">
        <v>46107</v>
      </c>
      <c r="B1929" s="57">
        <v>13</v>
      </c>
      <c r="C1929" s="57" t="s">
        <v>4122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hidden="1" customHeight="1" x14ac:dyDescent="0.35">
      <c r="A1930" s="3">
        <v>46107</v>
      </c>
      <c r="B1930" s="57">
        <v>13</v>
      </c>
      <c r="C1930" s="57" t="s">
        <v>4122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hidden="1" customHeight="1" x14ac:dyDescent="0.35">
      <c r="A1931" s="3">
        <v>46107</v>
      </c>
      <c r="B1931" s="57">
        <v>13</v>
      </c>
      <c r="C1931" s="57" t="s">
        <v>4122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hidden="1" customHeight="1" x14ac:dyDescent="0.35">
      <c r="A1932" s="3">
        <v>46107</v>
      </c>
      <c r="B1932" s="57">
        <v>13</v>
      </c>
      <c r="C1932" s="57" t="s">
        <v>4122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hidden="1" customHeight="1" x14ac:dyDescent="0.35">
      <c r="A1933" s="3">
        <v>46107</v>
      </c>
      <c r="B1933" s="57">
        <v>13</v>
      </c>
      <c r="C1933" s="57" t="s">
        <v>4122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hidden="1" customHeight="1" x14ac:dyDescent="0.35">
      <c r="A1934" s="3">
        <v>46107</v>
      </c>
      <c r="B1934" s="57">
        <v>13</v>
      </c>
      <c r="C1934" s="57" t="s">
        <v>4122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hidden="1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hidden="1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hidden="1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hidden="1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hidden="1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hidden="1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hidden="1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hidden="1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hidden="1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hidden="1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hidden="1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hidden="1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hidden="1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hidden="1" customHeight="1" x14ac:dyDescent="0.35">
      <c r="A1948" s="3">
        <v>46108</v>
      </c>
      <c r="B1948" s="57">
        <v>13</v>
      </c>
      <c r="C1948" s="57" t="s">
        <v>4122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hidden="1" customHeight="1" x14ac:dyDescent="0.35">
      <c r="A1949" s="3">
        <v>46108</v>
      </c>
      <c r="B1949" s="57">
        <v>13</v>
      </c>
      <c r="C1949" s="57" t="s">
        <v>4122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hidden="1" customHeight="1" x14ac:dyDescent="0.35">
      <c r="A1950" s="3">
        <v>46108</v>
      </c>
      <c r="B1950" s="57">
        <v>13</v>
      </c>
      <c r="C1950" s="57" t="s">
        <v>4122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hidden="1" customHeight="1" x14ac:dyDescent="0.35">
      <c r="A1951" s="3">
        <v>46108</v>
      </c>
      <c r="B1951" s="57">
        <v>13</v>
      </c>
      <c r="C1951" s="57" t="s">
        <v>4122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hidden="1" customHeight="1" x14ac:dyDescent="0.35">
      <c r="A1952" s="3">
        <v>46108</v>
      </c>
      <c r="B1952" s="57">
        <v>13</v>
      </c>
      <c r="C1952" s="57" t="s">
        <v>4122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hidden="1" customHeight="1" x14ac:dyDescent="0.35">
      <c r="A1953" s="3">
        <v>46108</v>
      </c>
      <c r="B1953" s="57">
        <v>13</v>
      </c>
      <c r="C1953" s="57" t="s">
        <v>4122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hidden="1" customHeight="1" x14ac:dyDescent="0.35">
      <c r="A1954" s="3">
        <v>46108</v>
      </c>
      <c r="B1954" s="57">
        <v>13</v>
      </c>
      <c r="C1954" s="57" t="s">
        <v>4122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hidden="1" customHeight="1" x14ac:dyDescent="0.35">
      <c r="A1955" s="3">
        <v>46108</v>
      </c>
      <c r="B1955" s="57">
        <v>13</v>
      </c>
      <c r="C1955" s="57" t="s">
        <v>4122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hidden="1" customHeight="1" x14ac:dyDescent="0.35">
      <c r="A1956" s="3">
        <v>46108</v>
      </c>
      <c r="B1956" s="57">
        <v>13</v>
      </c>
      <c r="C1956" s="57" t="s">
        <v>4122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hidden="1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hidden="1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hidden="1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hidden="1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hidden="1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hidden="1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hidden="1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hidden="1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hidden="1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hidden="1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hidden="1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hidden="1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hidden="1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hidden="1" customHeight="1" x14ac:dyDescent="0.35">
      <c r="A1970" s="3">
        <v>46109</v>
      </c>
      <c r="B1970" s="57">
        <v>13</v>
      </c>
      <c r="C1970" s="57" t="s">
        <v>4122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hidden="1" customHeight="1" x14ac:dyDescent="0.35">
      <c r="A1971" s="3">
        <v>46109</v>
      </c>
      <c r="B1971" s="57">
        <v>13</v>
      </c>
      <c r="C1971" s="57" t="s">
        <v>4122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hidden="1" customHeight="1" x14ac:dyDescent="0.35">
      <c r="A1972" s="3">
        <v>46109</v>
      </c>
      <c r="B1972" s="57">
        <v>13</v>
      </c>
      <c r="C1972" s="57" t="s">
        <v>4122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hidden="1" customHeight="1" x14ac:dyDescent="0.35">
      <c r="A1973" s="3">
        <v>46109</v>
      </c>
      <c r="B1973" s="57">
        <v>13</v>
      </c>
      <c r="C1973" s="57" t="s">
        <v>4122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hidden="1" customHeight="1" x14ac:dyDescent="0.35">
      <c r="A1974" s="3">
        <v>46109</v>
      </c>
      <c r="B1974" s="57">
        <v>13</v>
      </c>
      <c r="C1974" s="57" t="s">
        <v>4122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hidden="1" customHeight="1" x14ac:dyDescent="0.35">
      <c r="A1975" s="3">
        <v>46109</v>
      </c>
      <c r="B1975" s="57">
        <v>13</v>
      </c>
      <c r="C1975" s="57" t="s">
        <v>4122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hidden="1" customHeight="1" x14ac:dyDescent="0.35">
      <c r="A1976" s="3">
        <v>46109</v>
      </c>
      <c r="B1976" s="57">
        <v>13</v>
      </c>
      <c r="C1976" s="57" t="s">
        <v>4122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hidden="1" customHeight="1" x14ac:dyDescent="0.35">
      <c r="A1977" s="3">
        <v>46109</v>
      </c>
      <c r="B1977" s="57">
        <v>13</v>
      </c>
      <c r="C1977" s="57" t="s">
        <v>4122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hidden="1" customHeight="1" x14ac:dyDescent="0.35">
      <c r="A1978" s="3">
        <v>46109</v>
      </c>
      <c r="B1978" s="57">
        <v>13</v>
      </c>
      <c r="C1978" s="57" t="s">
        <v>4122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hidden="1" customHeight="1" x14ac:dyDescent="0.35">
      <c r="A1979" s="3">
        <v>46109</v>
      </c>
      <c r="B1979" s="57">
        <v>13</v>
      </c>
      <c r="C1979" s="57" t="s">
        <v>4122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hidden="1" customHeight="1" x14ac:dyDescent="0.35">
      <c r="A1980" s="3">
        <v>46109</v>
      </c>
      <c r="B1980" s="57">
        <v>13</v>
      </c>
      <c r="C1980" s="57" t="s">
        <v>4122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hidden="1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hidden="1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hidden="1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hidden="1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hidden="1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hidden="1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hidden="1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hidden="1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hidden="1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hidden="1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hidden="1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hidden="1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hidden="1" customHeight="1" x14ac:dyDescent="0.35">
      <c r="A1993" s="3">
        <v>46111</v>
      </c>
      <c r="B1993" s="57">
        <v>14</v>
      </c>
      <c r="C1993" s="57" t="s">
        <v>4122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hidden="1" customHeight="1" x14ac:dyDescent="0.35">
      <c r="A1994" s="3">
        <v>46111</v>
      </c>
      <c r="B1994" s="57">
        <v>14</v>
      </c>
      <c r="C1994" s="57" t="s">
        <v>4122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hidden="1" customHeight="1" x14ac:dyDescent="0.35">
      <c r="A1995" s="3">
        <v>46111</v>
      </c>
      <c r="B1995" s="57">
        <v>14</v>
      </c>
      <c r="C1995" s="57" t="s">
        <v>4122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hidden="1" customHeight="1" x14ac:dyDescent="0.35">
      <c r="A1996" s="3">
        <v>46111</v>
      </c>
      <c r="B1996" s="57">
        <v>14</v>
      </c>
      <c r="C1996" s="57" t="s">
        <v>4122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hidden="1" customHeight="1" x14ac:dyDescent="0.35">
      <c r="A1997" s="3">
        <v>46111</v>
      </c>
      <c r="B1997" s="57">
        <v>14</v>
      </c>
      <c r="C1997" s="57" t="s">
        <v>4122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hidden="1" customHeight="1" x14ac:dyDescent="0.35">
      <c r="A1998" s="3">
        <v>46111</v>
      </c>
      <c r="B1998" s="57">
        <v>14</v>
      </c>
      <c r="C1998" s="57" t="s">
        <v>4122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hidden="1" customHeight="1" x14ac:dyDescent="0.35">
      <c r="A1999" s="3">
        <v>46111</v>
      </c>
      <c r="B1999" s="57">
        <v>14</v>
      </c>
      <c r="C1999" s="57" t="s">
        <v>4122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hidden="1" customHeight="1" x14ac:dyDescent="0.35">
      <c r="A2000" s="3">
        <v>46111</v>
      </c>
      <c r="B2000" s="57">
        <v>14</v>
      </c>
      <c r="C2000" s="57" t="s">
        <v>4122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hidden="1" customHeight="1" x14ac:dyDescent="0.35">
      <c r="A2001" s="3">
        <v>46111</v>
      </c>
      <c r="B2001" s="57">
        <v>14</v>
      </c>
      <c r="C2001" s="57" t="s">
        <v>4122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hidden="1" customHeight="1" x14ac:dyDescent="0.35">
      <c r="A2002" s="3">
        <v>46111</v>
      </c>
      <c r="B2002" s="57">
        <v>14</v>
      </c>
      <c r="C2002" s="57" t="s">
        <v>4122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hidden="1" customHeight="1" x14ac:dyDescent="0.35">
      <c r="A2003" s="3">
        <v>46111</v>
      </c>
      <c r="B2003" s="57">
        <v>14</v>
      </c>
      <c r="C2003" s="57" t="s">
        <v>4122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hidden="1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hidden="1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hidden="1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hidden="1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hidden="1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hidden="1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hidden="1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hidden="1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hidden="1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hidden="1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hidden="1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hidden="1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hidden="1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hidden="1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hidden="1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hidden="1" customHeight="1" x14ac:dyDescent="0.35">
      <c r="A2019" s="3">
        <v>46112</v>
      </c>
      <c r="B2019" s="57">
        <v>14</v>
      </c>
      <c r="C2019" s="57" t="s">
        <v>4122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hidden="1" customHeight="1" x14ac:dyDescent="0.35">
      <c r="A2020" s="3">
        <v>46112</v>
      </c>
      <c r="B2020" s="57">
        <v>14</v>
      </c>
      <c r="C2020" s="57" t="s">
        <v>4122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hidden="1" customHeight="1" x14ac:dyDescent="0.35">
      <c r="A2021" s="3">
        <v>46112</v>
      </c>
      <c r="B2021" s="57">
        <v>14</v>
      </c>
      <c r="C2021" s="57" t="s">
        <v>4122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hidden="1" customHeight="1" x14ac:dyDescent="0.35">
      <c r="A2022" s="3">
        <v>46112</v>
      </c>
      <c r="B2022" s="57">
        <v>14</v>
      </c>
      <c r="C2022" s="57" t="s">
        <v>4122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hidden="1" customHeight="1" x14ac:dyDescent="0.35">
      <c r="A2023" s="3">
        <v>46112</v>
      </c>
      <c r="B2023" s="57">
        <v>14</v>
      </c>
      <c r="C2023" s="57" t="s">
        <v>4122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hidden="1" customHeight="1" x14ac:dyDescent="0.35">
      <c r="A2024" s="3">
        <v>46112</v>
      </c>
      <c r="B2024" s="57">
        <v>14</v>
      </c>
      <c r="C2024" s="57" t="s">
        <v>4122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hidden="1" customHeight="1" x14ac:dyDescent="0.35">
      <c r="A2025" s="3">
        <v>46112</v>
      </c>
      <c r="B2025" s="57">
        <v>14</v>
      </c>
      <c r="C2025" s="57" t="s">
        <v>4122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hidden="1" customHeight="1" x14ac:dyDescent="0.35">
      <c r="A2026" s="3">
        <v>46112</v>
      </c>
      <c r="B2026" s="57">
        <v>14</v>
      </c>
      <c r="C2026" s="57" t="s">
        <v>4122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hidden="1" customHeight="1" x14ac:dyDescent="0.35">
      <c r="A2027" s="3">
        <v>46112</v>
      </c>
      <c r="B2027" s="57">
        <v>14</v>
      </c>
      <c r="C2027" s="57" t="s">
        <v>4122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hidden="1" customHeight="1" x14ac:dyDescent="0.35">
      <c r="A2028" s="3">
        <v>46112</v>
      </c>
      <c r="B2028" s="57">
        <v>14</v>
      </c>
      <c r="C2028" s="57" t="s">
        <v>4122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hidden="1" customHeight="1" x14ac:dyDescent="0.35">
      <c r="A2029" s="3">
        <v>46112</v>
      </c>
      <c r="B2029" s="57">
        <v>14</v>
      </c>
      <c r="C2029" s="57" t="s">
        <v>4122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hidden="1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hidden="1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hidden="1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hidden="1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hidden="1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hidden="1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hidden="1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hidden="1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hidden="1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hidden="1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hidden="1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hidden="1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hidden="1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hidden="1" customHeight="1" x14ac:dyDescent="0.35">
      <c r="A2043" s="3">
        <v>46113</v>
      </c>
      <c r="B2043" s="57">
        <v>14</v>
      </c>
      <c r="C2043" s="57" t="s">
        <v>4123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hidden="1" customHeight="1" x14ac:dyDescent="0.35">
      <c r="A2044" s="3">
        <v>46113</v>
      </c>
      <c r="B2044" s="57">
        <v>14</v>
      </c>
      <c r="C2044" s="57" t="s">
        <v>4123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hidden="1" customHeight="1" x14ac:dyDescent="0.35">
      <c r="A2045" s="3">
        <v>46113</v>
      </c>
      <c r="B2045" s="57">
        <v>14</v>
      </c>
      <c r="C2045" s="57" t="s">
        <v>4123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hidden="1" customHeight="1" x14ac:dyDescent="0.35">
      <c r="A2046" s="3">
        <v>46113</v>
      </c>
      <c r="B2046" s="57">
        <v>14</v>
      </c>
      <c r="C2046" s="57" t="s">
        <v>4123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hidden="1" customHeight="1" x14ac:dyDescent="0.35">
      <c r="A2047" s="3">
        <v>46113</v>
      </c>
      <c r="B2047" s="57">
        <v>14</v>
      </c>
      <c r="C2047" s="57" t="s">
        <v>4123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hidden="1" customHeight="1" x14ac:dyDescent="0.35">
      <c r="A2048" s="3">
        <v>46113</v>
      </c>
      <c r="B2048" s="57">
        <v>14</v>
      </c>
      <c r="C2048" s="57" t="s">
        <v>4123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hidden="1" customHeight="1" x14ac:dyDescent="0.35">
      <c r="A2049" s="3">
        <v>46113</v>
      </c>
      <c r="B2049" s="57">
        <v>14</v>
      </c>
      <c r="C2049" s="57" t="s">
        <v>4123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hidden="1" customHeight="1" x14ac:dyDescent="0.35">
      <c r="A2050" s="3">
        <v>46113</v>
      </c>
      <c r="B2050" s="57">
        <v>14</v>
      </c>
      <c r="C2050" s="57" t="s">
        <v>4123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hidden="1" customHeight="1" x14ac:dyDescent="0.35">
      <c r="A2051" s="3">
        <v>46113</v>
      </c>
      <c r="B2051" s="57">
        <v>14</v>
      </c>
      <c r="C2051" s="57" t="s">
        <v>4123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hidden="1" customHeight="1" x14ac:dyDescent="0.35">
      <c r="A2052" s="3">
        <v>46113</v>
      </c>
      <c r="B2052" s="57">
        <v>14</v>
      </c>
      <c r="C2052" s="57" t="s">
        <v>4123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hidden="1" customHeight="1" x14ac:dyDescent="0.35">
      <c r="A2053" s="3">
        <v>46113</v>
      </c>
      <c r="B2053" s="57">
        <v>14</v>
      </c>
      <c r="C2053" s="57" t="s">
        <v>4123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hidden="1" customHeight="1" x14ac:dyDescent="0.35">
      <c r="A2054" s="3">
        <v>46113</v>
      </c>
      <c r="B2054" s="57">
        <v>14</v>
      </c>
      <c r="C2054" s="57" t="s">
        <v>4123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hidden="1" customHeight="1" x14ac:dyDescent="0.35">
      <c r="A2055" s="3">
        <v>46113</v>
      </c>
      <c r="B2055" s="57">
        <v>14</v>
      </c>
      <c r="C2055" s="57" t="s">
        <v>4123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hidden="1" customHeight="1" x14ac:dyDescent="0.35">
      <c r="A2056" s="3">
        <v>46113</v>
      </c>
      <c r="B2056" s="57">
        <v>14</v>
      </c>
      <c r="C2056" s="57" t="s">
        <v>4123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hidden="1" customHeight="1" x14ac:dyDescent="0.35">
      <c r="A2057" s="3">
        <v>46113</v>
      </c>
      <c r="B2057" s="57">
        <v>14</v>
      </c>
      <c r="C2057" s="57" t="s">
        <v>4123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hidden="1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hidden="1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hidden="1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hidden="1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hidden="1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hidden="1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hidden="1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hidden="1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hidden="1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hidden="1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hidden="1" customHeight="1" x14ac:dyDescent="0.35">
      <c r="A2068" s="3">
        <v>46114</v>
      </c>
      <c r="B2068" s="57">
        <v>14</v>
      </c>
      <c r="C2068" s="57" t="s">
        <v>4123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hidden="1" customHeight="1" x14ac:dyDescent="0.35">
      <c r="A2069" s="3">
        <v>46114</v>
      </c>
      <c r="B2069" s="57">
        <v>14</v>
      </c>
      <c r="C2069" s="57" t="s">
        <v>4123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hidden="1" customHeight="1" x14ac:dyDescent="0.35">
      <c r="A2070" s="3">
        <v>46114</v>
      </c>
      <c r="B2070" s="57">
        <v>14</v>
      </c>
      <c r="C2070" s="57" t="s">
        <v>4123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hidden="1" customHeight="1" x14ac:dyDescent="0.35">
      <c r="A2071" s="3">
        <v>46114</v>
      </c>
      <c r="B2071" s="57">
        <v>14</v>
      </c>
      <c r="C2071" s="57" t="s">
        <v>4123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hidden="1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hidden="1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hidden="1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hidden="1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hidden="1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hidden="1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hidden="1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hidden="1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hidden="1" customHeight="1" x14ac:dyDescent="0.35">
      <c r="A2080" s="3">
        <v>46115</v>
      </c>
      <c r="B2080" s="57">
        <v>14</v>
      </c>
      <c r="C2080" s="57" t="s">
        <v>4123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hidden="1" customHeight="1" x14ac:dyDescent="0.35">
      <c r="A2081" s="3">
        <v>46115</v>
      </c>
      <c r="B2081" s="57">
        <v>14</v>
      </c>
      <c r="C2081" s="57" t="s">
        <v>4123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hidden="1" customHeight="1" x14ac:dyDescent="0.35">
      <c r="A2082" s="3">
        <v>46115</v>
      </c>
      <c r="B2082" s="57">
        <v>14</v>
      </c>
      <c r="C2082" s="57" t="s">
        <v>4123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hidden="1" customHeight="1" x14ac:dyDescent="0.35">
      <c r="A2083" s="3">
        <v>46115</v>
      </c>
      <c r="B2083" s="57">
        <v>14</v>
      </c>
      <c r="C2083" s="57" t="s">
        <v>4123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hidden="1" customHeight="1" x14ac:dyDescent="0.35">
      <c r="A2084" s="3">
        <v>46115</v>
      </c>
      <c r="B2084" s="57">
        <v>14</v>
      </c>
      <c r="C2084" s="57" t="s">
        <v>4123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hidden="1" customHeight="1" x14ac:dyDescent="0.35">
      <c r="A2085" s="3">
        <v>46115</v>
      </c>
      <c r="B2085" s="57">
        <v>14</v>
      </c>
      <c r="C2085" s="57" t="s">
        <v>4123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hidden="1" customHeight="1" x14ac:dyDescent="0.35">
      <c r="A2086" s="3">
        <v>46115</v>
      </c>
      <c r="B2086" s="57">
        <v>14</v>
      </c>
      <c r="C2086" s="57" t="s">
        <v>4123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hidden="1" customHeight="1" x14ac:dyDescent="0.35">
      <c r="A2087" s="3">
        <v>46115</v>
      </c>
      <c r="B2087" s="57">
        <v>14</v>
      </c>
      <c r="C2087" s="57" t="s">
        <v>4123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hidden="1" customHeight="1" x14ac:dyDescent="0.35">
      <c r="A2088" s="3">
        <v>46115</v>
      </c>
      <c r="B2088" s="57">
        <v>14</v>
      </c>
      <c r="C2088" s="57" t="s">
        <v>4123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hidden="1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hidden="1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hidden="1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hidden="1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hidden="1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hidden="1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hidden="1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hidden="1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hidden="1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hidden="1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hidden="1" customHeight="1" x14ac:dyDescent="0.35">
      <c r="A2099" s="3">
        <v>46116</v>
      </c>
      <c r="B2099" s="57">
        <v>14</v>
      </c>
      <c r="C2099" s="57" t="s">
        <v>4123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hidden="1" customHeight="1" x14ac:dyDescent="0.35">
      <c r="A2100" s="3">
        <v>46116</v>
      </c>
      <c r="B2100" s="57">
        <v>14</v>
      </c>
      <c r="C2100" s="57" t="s">
        <v>4123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hidden="1" customHeight="1" x14ac:dyDescent="0.35">
      <c r="A2101" s="3">
        <v>46116</v>
      </c>
      <c r="B2101" s="57">
        <v>14</v>
      </c>
      <c r="C2101" s="57" t="s">
        <v>4123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hidden="1" customHeight="1" x14ac:dyDescent="0.35">
      <c r="A2102" s="3">
        <v>46116</v>
      </c>
      <c r="B2102" s="57">
        <v>14</v>
      </c>
      <c r="C2102" s="57" t="s">
        <v>4123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hidden="1" customHeight="1" x14ac:dyDescent="0.35">
      <c r="A2103" s="3">
        <v>46116</v>
      </c>
      <c r="B2103" s="57">
        <v>14</v>
      </c>
      <c r="C2103" s="57" t="s">
        <v>4123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hidden="1" customHeight="1" x14ac:dyDescent="0.35">
      <c r="A2104" s="3">
        <v>46116</v>
      </c>
      <c r="B2104" s="57">
        <v>14</v>
      </c>
      <c r="C2104" s="57" t="s">
        <v>4123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hidden="1" customHeight="1" x14ac:dyDescent="0.35">
      <c r="A2105" s="3">
        <v>46116</v>
      </c>
      <c r="B2105" s="57">
        <v>14</v>
      </c>
      <c r="C2105" s="57" t="s">
        <v>4123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hidden="1" customHeight="1" x14ac:dyDescent="0.35">
      <c r="A2106" s="3">
        <v>46116</v>
      </c>
      <c r="B2106" s="57">
        <v>14</v>
      </c>
      <c r="C2106" s="57" t="s">
        <v>4123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hidden="1" customHeight="1" x14ac:dyDescent="0.35">
      <c r="A2107" s="3">
        <v>46116</v>
      </c>
      <c r="B2107" s="57">
        <v>14</v>
      </c>
      <c r="C2107" s="57" t="s">
        <v>4123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hidden="1" customHeight="1" x14ac:dyDescent="0.35">
      <c r="A2108" s="3">
        <v>46116</v>
      </c>
      <c r="B2108" s="57">
        <v>14</v>
      </c>
      <c r="C2108" s="57" t="s">
        <v>4123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hidden="1" customHeight="1" x14ac:dyDescent="0.35">
      <c r="A2109" s="3">
        <v>46116</v>
      </c>
      <c r="B2109" s="57">
        <v>14</v>
      </c>
      <c r="C2109" s="57" t="s">
        <v>4123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hidden="1" customHeight="1" x14ac:dyDescent="0.35">
      <c r="A2110" s="3">
        <v>46116</v>
      </c>
      <c r="B2110" s="57">
        <v>14</v>
      </c>
      <c r="C2110" s="57" t="s">
        <v>4123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hidden="1" customHeight="1" x14ac:dyDescent="0.35">
      <c r="A2111" s="3">
        <v>46116</v>
      </c>
      <c r="B2111" s="57">
        <v>14</v>
      </c>
      <c r="C2111" s="57" t="s">
        <v>4123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hidden="1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hidden="1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hidden="1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hidden="1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hidden="1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hidden="1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hidden="1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hidden="1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hidden="1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hidden="1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hidden="1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hidden="1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hidden="1" customHeight="1" x14ac:dyDescent="0.35">
      <c r="A2124" s="3">
        <v>46118</v>
      </c>
      <c r="B2124" s="57">
        <v>15</v>
      </c>
      <c r="C2124" s="57" t="s">
        <v>4123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hidden="1" customHeight="1" x14ac:dyDescent="0.35">
      <c r="A2125" s="3">
        <v>46118</v>
      </c>
      <c r="B2125" s="57">
        <v>15</v>
      </c>
      <c r="C2125" s="57" t="s">
        <v>4123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hidden="1" customHeight="1" x14ac:dyDescent="0.35">
      <c r="A2126" s="3">
        <v>46118</v>
      </c>
      <c r="B2126" s="57">
        <v>15</v>
      </c>
      <c r="C2126" s="57" t="s">
        <v>4123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hidden="1" customHeight="1" x14ac:dyDescent="0.35">
      <c r="A2127" s="3">
        <v>46118</v>
      </c>
      <c r="B2127" s="57">
        <v>15</v>
      </c>
      <c r="C2127" s="57" t="s">
        <v>4123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hidden="1" customHeight="1" x14ac:dyDescent="0.35">
      <c r="A2128" s="3">
        <v>46118</v>
      </c>
      <c r="B2128" s="57">
        <v>15</v>
      </c>
      <c r="C2128" s="57" t="s">
        <v>4123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hidden="1" customHeight="1" x14ac:dyDescent="0.35">
      <c r="A2129" s="3">
        <v>46118</v>
      </c>
      <c r="B2129" s="57">
        <v>15</v>
      </c>
      <c r="C2129" s="57" t="s">
        <v>4123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hidden="1" customHeight="1" x14ac:dyDescent="0.35">
      <c r="A2130" s="3">
        <v>46118</v>
      </c>
      <c r="B2130" s="57">
        <v>15</v>
      </c>
      <c r="C2130" s="57" t="s">
        <v>4123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hidden="1" customHeight="1" x14ac:dyDescent="0.35">
      <c r="A2131" s="3">
        <v>46118</v>
      </c>
      <c r="B2131" s="57">
        <v>15</v>
      </c>
      <c r="C2131" s="57" t="s">
        <v>4123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hidden="1" customHeight="1" x14ac:dyDescent="0.35">
      <c r="A2132" s="3">
        <v>46118</v>
      </c>
      <c r="B2132" s="57">
        <v>15</v>
      </c>
      <c r="C2132" s="57" t="s">
        <v>4123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hidden="1" customHeight="1" x14ac:dyDescent="0.35">
      <c r="A2133" s="3">
        <v>46118</v>
      </c>
      <c r="B2133" s="57">
        <v>15</v>
      </c>
      <c r="C2133" s="57" t="s">
        <v>4123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hidden="1" customHeight="1" x14ac:dyDescent="0.35">
      <c r="A2134" s="3">
        <v>46118</v>
      </c>
      <c r="B2134" s="57">
        <v>15</v>
      </c>
      <c r="C2134" s="57" t="s">
        <v>4123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hidden="1" customHeight="1" x14ac:dyDescent="0.35">
      <c r="A2135" s="3">
        <v>46118</v>
      </c>
      <c r="B2135" s="57">
        <v>15</v>
      </c>
      <c r="C2135" s="57" t="s">
        <v>4123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hidden="1" customHeight="1" x14ac:dyDescent="0.35">
      <c r="A2136" s="3">
        <v>46118</v>
      </c>
      <c r="B2136" s="57">
        <v>15</v>
      </c>
      <c r="C2136" s="57" t="s">
        <v>4123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hidden="1" customHeight="1" x14ac:dyDescent="0.35">
      <c r="A2137" s="3">
        <v>46118</v>
      </c>
      <c r="B2137" s="57">
        <v>15</v>
      </c>
      <c r="C2137" s="57" t="s">
        <v>4123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hidden="1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hidden="1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hidden="1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hidden="1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hidden="1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4026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hidden="1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hidden="1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hidden="1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hidden="1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hidden="1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hidden="1" customHeight="1" x14ac:dyDescent="0.35">
      <c r="A2148" s="3">
        <v>46119</v>
      </c>
      <c r="B2148" s="57">
        <v>15</v>
      </c>
      <c r="C2148" s="57" t="s">
        <v>4123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hidden="1" customHeight="1" x14ac:dyDescent="0.35">
      <c r="A2149" s="3">
        <v>46119</v>
      </c>
      <c r="B2149" s="57">
        <v>15</v>
      </c>
      <c r="C2149" s="57" t="s">
        <v>4123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hidden="1" customHeight="1" x14ac:dyDescent="0.35">
      <c r="A2150" s="3">
        <v>46119</v>
      </c>
      <c r="B2150" s="57">
        <v>15</v>
      </c>
      <c r="C2150" s="57" t="s">
        <v>4123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hidden="1" customHeight="1" x14ac:dyDescent="0.35">
      <c r="A2151" s="3">
        <v>46119</v>
      </c>
      <c r="B2151" s="57">
        <v>15</v>
      </c>
      <c r="C2151" s="57" t="s">
        <v>4123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hidden="1" customHeight="1" x14ac:dyDescent="0.35">
      <c r="A2152" s="3">
        <v>46119</v>
      </c>
      <c r="B2152" s="57">
        <v>15</v>
      </c>
      <c r="C2152" s="57" t="s">
        <v>4123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hidden="1" customHeight="1" x14ac:dyDescent="0.35">
      <c r="A2153" s="3">
        <v>46119</v>
      </c>
      <c r="B2153" s="57">
        <v>15</v>
      </c>
      <c r="C2153" s="57" t="s">
        <v>4123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hidden="1" customHeight="1" x14ac:dyDescent="0.35">
      <c r="A2154" s="3">
        <v>46119</v>
      </c>
      <c r="B2154" s="57">
        <v>15</v>
      </c>
      <c r="C2154" s="57" t="s">
        <v>4123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hidden="1" customHeight="1" x14ac:dyDescent="0.35">
      <c r="A2155" s="3">
        <v>46119</v>
      </c>
      <c r="B2155" s="57">
        <v>15</v>
      </c>
      <c r="C2155" s="57" t="s">
        <v>4123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hidden="1" customHeight="1" x14ac:dyDescent="0.35">
      <c r="A2156" s="3">
        <v>46119</v>
      </c>
      <c r="B2156" s="57">
        <v>15</v>
      </c>
      <c r="C2156" s="57" t="s">
        <v>4123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hidden="1" customHeight="1" x14ac:dyDescent="0.35">
      <c r="A2157" s="3">
        <v>46119</v>
      </c>
      <c r="B2157" s="57">
        <v>15</v>
      </c>
      <c r="C2157" s="57" t="s">
        <v>4123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hidden="1" customHeight="1" x14ac:dyDescent="0.35">
      <c r="A2158" s="3">
        <v>46119</v>
      </c>
      <c r="B2158" s="57">
        <v>15</v>
      </c>
      <c r="C2158" s="57" t="s">
        <v>4123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hidden="1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hidden="1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hidden="1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hidden="1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hidden="1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hidden="1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hidden="1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hidden="1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hidden="1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hidden="1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hidden="1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4027</v>
      </c>
      <c r="Q2169" s="4"/>
    </row>
    <row r="2170" spans="1:17" s="1" customFormat="1" ht="18.649999999999999" hidden="1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hidden="1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hidden="1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hidden="1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hidden="1" customHeight="1" x14ac:dyDescent="0.35">
      <c r="A2174" s="3">
        <v>46120</v>
      </c>
      <c r="B2174" s="57">
        <v>15</v>
      </c>
      <c r="C2174" s="57" t="s">
        <v>4123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hidden="1" customHeight="1" x14ac:dyDescent="0.35">
      <c r="A2175" s="3">
        <v>46120</v>
      </c>
      <c r="B2175" s="57">
        <v>15</v>
      </c>
      <c r="C2175" s="57" t="s">
        <v>4123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hidden="1" customHeight="1" x14ac:dyDescent="0.35">
      <c r="A2176" s="3">
        <v>46120</v>
      </c>
      <c r="B2176" s="57">
        <v>15</v>
      </c>
      <c r="C2176" s="57" t="s">
        <v>4123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hidden="1" customHeight="1" x14ac:dyDescent="0.35">
      <c r="A2177" s="3">
        <v>46120</v>
      </c>
      <c r="B2177" s="57">
        <v>15</v>
      </c>
      <c r="C2177" s="57" t="s">
        <v>4123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hidden="1" customHeight="1" x14ac:dyDescent="0.35">
      <c r="A2178" s="3">
        <v>46120</v>
      </c>
      <c r="B2178" s="57">
        <v>15</v>
      </c>
      <c r="C2178" s="57" t="s">
        <v>4123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hidden="1" customHeight="1" x14ac:dyDescent="0.35">
      <c r="A2179" s="3">
        <v>46120</v>
      </c>
      <c r="B2179" s="57">
        <v>15</v>
      </c>
      <c r="C2179" s="57" t="s">
        <v>4123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hidden="1" customHeight="1" x14ac:dyDescent="0.35">
      <c r="A2180" s="3">
        <v>46120</v>
      </c>
      <c r="B2180" s="57">
        <v>15</v>
      </c>
      <c r="C2180" s="57" t="s">
        <v>4123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hidden="1" customHeight="1" x14ac:dyDescent="0.35">
      <c r="A2181" s="3">
        <v>46120</v>
      </c>
      <c r="B2181" s="57">
        <v>15</v>
      </c>
      <c r="C2181" s="57" t="s">
        <v>4123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hidden="1" customHeight="1" x14ac:dyDescent="0.35">
      <c r="A2182" s="3">
        <v>46120</v>
      </c>
      <c r="B2182" s="57">
        <v>15</v>
      </c>
      <c r="C2182" s="57" t="s">
        <v>4123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hidden="1" customHeight="1" x14ac:dyDescent="0.35">
      <c r="A2183" s="3">
        <v>46120</v>
      </c>
      <c r="B2183" s="57">
        <v>15</v>
      </c>
      <c r="C2183" s="57" t="s">
        <v>4123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hidden="1" customHeight="1" x14ac:dyDescent="0.35">
      <c r="A2184" s="3">
        <v>46120</v>
      </c>
      <c r="B2184" s="57">
        <v>15</v>
      </c>
      <c r="C2184" s="57" t="s">
        <v>4123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hidden="1" customHeight="1" x14ac:dyDescent="0.35">
      <c r="A2185" s="3">
        <v>46120</v>
      </c>
      <c r="B2185" s="57">
        <v>15</v>
      </c>
      <c r="C2185" s="57" t="s">
        <v>4123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hidden="1" customHeight="1" x14ac:dyDescent="0.35">
      <c r="A2186" s="3">
        <v>46120</v>
      </c>
      <c r="B2186" s="57">
        <v>15</v>
      </c>
      <c r="C2186" s="57" t="s">
        <v>4123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hidden="1" customHeight="1" x14ac:dyDescent="0.35">
      <c r="A2187" s="3">
        <v>46120</v>
      </c>
      <c r="B2187" s="57">
        <v>15</v>
      </c>
      <c r="C2187" s="57" t="s">
        <v>4123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hidden="1" customHeight="1" x14ac:dyDescent="0.35">
      <c r="A2188" s="3">
        <v>46120</v>
      </c>
      <c r="B2188" s="57">
        <v>15</v>
      </c>
      <c r="C2188" s="57" t="s">
        <v>4123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hidden="1" customHeight="1" x14ac:dyDescent="0.35">
      <c r="A2189" s="3">
        <v>46120</v>
      </c>
      <c r="B2189" s="57">
        <v>15</v>
      </c>
      <c r="C2189" s="57" t="s">
        <v>4123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hidden="1" customHeight="1" x14ac:dyDescent="0.35">
      <c r="A2190" s="3">
        <v>46120</v>
      </c>
      <c r="B2190" s="57">
        <v>15</v>
      </c>
      <c r="C2190" s="57" t="s">
        <v>4123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hidden="1" customHeight="1" x14ac:dyDescent="0.35">
      <c r="A2191" s="3">
        <v>46120</v>
      </c>
      <c r="B2191" s="57">
        <v>15</v>
      </c>
      <c r="C2191" s="57" t="s">
        <v>4123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hidden="1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hidden="1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hidden="1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hidden="1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hidden="1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hidden="1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hidden="1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hidden="1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hidden="1" customHeight="1" x14ac:dyDescent="0.35">
      <c r="A2200" s="3">
        <v>46121</v>
      </c>
      <c r="B2200" s="57">
        <v>15</v>
      </c>
      <c r="C2200" s="57" t="s">
        <v>4123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hidden="1" customHeight="1" x14ac:dyDescent="0.35">
      <c r="A2201" s="3">
        <v>46121</v>
      </c>
      <c r="B2201" s="57">
        <v>15</v>
      </c>
      <c r="C2201" s="57" t="s">
        <v>4123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hidden="1" customHeight="1" x14ac:dyDescent="0.35">
      <c r="A2202" s="3">
        <v>46121</v>
      </c>
      <c r="B2202" s="57">
        <v>15</v>
      </c>
      <c r="C2202" s="57" t="s">
        <v>4123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hidden="1" customHeight="1" x14ac:dyDescent="0.35">
      <c r="A2203" s="3">
        <v>46121</v>
      </c>
      <c r="B2203" s="57">
        <v>15</v>
      </c>
      <c r="C2203" s="57" t="s">
        <v>4123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hidden="1" customHeight="1" x14ac:dyDescent="0.35">
      <c r="A2204" s="3">
        <v>46121</v>
      </c>
      <c r="B2204" s="57">
        <v>15</v>
      </c>
      <c r="C2204" s="57" t="s">
        <v>4123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hidden="1" customHeight="1" x14ac:dyDescent="0.35">
      <c r="A2205" s="3">
        <v>46121</v>
      </c>
      <c r="B2205" s="57">
        <v>15</v>
      </c>
      <c r="C2205" s="57" t="s">
        <v>4123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hidden="1" customHeight="1" x14ac:dyDescent="0.35">
      <c r="A2206" s="3">
        <v>46121</v>
      </c>
      <c r="B2206" s="57">
        <v>15</v>
      </c>
      <c r="C2206" s="57" t="s">
        <v>4123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hidden="1" customHeight="1" x14ac:dyDescent="0.35">
      <c r="A2207" s="3">
        <v>46121</v>
      </c>
      <c r="B2207" s="57">
        <v>15</v>
      </c>
      <c r="C2207" s="57" t="s">
        <v>4123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hidden="1" customHeight="1" x14ac:dyDescent="0.35">
      <c r="A2208" s="3">
        <v>46121</v>
      </c>
      <c r="B2208" s="57">
        <v>15</v>
      </c>
      <c r="C2208" s="57" t="s">
        <v>4123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hidden="1" customHeight="1" x14ac:dyDescent="0.35">
      <c r="A2209" s="3">
        <v>46121</v>
      </c>
      <c r="B2209" s="57">
        <v>15</v>
      </c>
      <c r="C2209" s="57" t="s">
        <v>4123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hidden="1" customHeight="1" x14ac:dyDescent="0.35">
      <c r="A2210" s="3">
        <v>46121</v>
      </c>
      <c r="B2210" s="57">
        <v>15</v>
      </c>
      <c r="C2210" s="57" t="s">
        <v>4123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hidden="1" customHeight="1" x14ac:dyDescent="0.35">
      <c r="A2211" s="3">
        <v>46121</v>
      </c>
      <c r="B2211" s="57">
        <v>15</v>
      </c>
      <c r="C2211" s="57" t="s">
        <v>4123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hidden="1" customHeight="1" x14ac:dyDescent="0.35">
      <c r="A2212" s="3">
        <v>46121</v>
      </c>
      <c r="B2212" s="57">
        <v>15</v>
      </c>
      <c r="C2212" s="57" t="s">
        <v>4123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hidden="1" customHeight="1" x14ac:dyDescent="0.35">
      <c r="A2213" s="3">
        <v>46121</v>
      </c>
      <c r="B2213" s="57">
        <v>15</v>
      </c>
      <c r="C2213" s="57" t="s">
        <v>4123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hidden="1" customHeight="1" x14ac:dyDescent="0.35">
      <c r="A2214" s="3">
        <v>46121</v>
      </c>
      <c r="B2214" s="57">
        <v>15</v>
      </c>
      <c r="C2214" s="57" t="s">
        <v>4123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hidden="1" customHeight="1" x14ac:dyDescent="0.35">
      <c r="A2215" s="3">
        <v>46121</v>
      </c>
      <c r="B2215" s="57">
        <v>15</v>
      </c>
      <c r="C2215" s="57" t="s">
        <v>4123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hidden="1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hidden="1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hidden="1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hidden="1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hidden="1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hidden="1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hidden="1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hidden="1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hidden="1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hidden="1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hidden="1" customHeight="1" x14ac:dyDescent="0.35">
      <c r="A2226" s="3">
        <v>46122</v>
      </c>
      <c r="B2226" s="57">
        <v>15</v>
      </c>
      <c r="C2226" s="57" t="s">
        <v>4123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hidden="1" customHeight="1" x14ac:dyDescent="0.35">
      <c r="A2227" s="3">
        <v>46122</v>
      </c>
      <c r="B2227" s="57">
        <v>15</v>
      </c>
      <c r="C2227" s="57" t="s">
        <v>4123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hidden="1" customHeight="1" x14ac:dyDescent="0.35">
      <c r="A2228" s="3">
        <v>46122</v>
      </c>
      <c r="B2228" s="57">
        <v>15</v>
      </c>
      <c r="C2228" s="57" t="s">
        <v>4123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hidden="1" customHeight="1" x14ac:dyDescent="0.35">
      <c r="A2229" s="3">
        <v>46122</v>
      </c>
      <c r="B2229" s="57">
        <v>15</v>
      </c>
      <c r="C2229" s="57" t="s">
        <v>4123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hidden="1" customHeight="1" x14ac:dyDescent="0.35">
      <c r="A2230" s="3">
        <v>46122</v>
      </c>
      <c r="B2230" s="57">
        <v>15</v>
      </c>
      <c r="C2230" s="57" t="s">
        <v>4123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hidden="1" customHeight="1" x14ac:dyDescent="0.35">
      <c r="A2231" s="3">
        <v>46122</v>
      </c>
      <c r="B2231" s="57">
        <v>15</v>
      </c>
      <c r="C2231" s="57" t="s">
        <v>4123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hidden="1" customHeight="1" x14ac:dyDescent="0.35">
      <c r="A2232" s="3">
        <v>46122</v>
      </c>
      <c r="B2232" s="57">
        <v>15</v>
      </c>
      <c r="C2232" s="57" t="s">
        <v>4123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hidden="1" customHeight="1" x14ac:dyDescent="0.35">
      <c r="A2233" s="3">
        <v>46122</v>
      </c>
      <c r="B2233" s="57">
        <v>15</v>
      </c>
      <c r="C2233" s="57" t="s">
        <v>4123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hidden="1" customHeight="1" x14ac:dyDescent="0.35">
      <c r="A2234" s="3">
        <v>46122</v>
      </c>
      <c r="B2234" s="57">
        <v>15</v>
      </c>
      <c r="C2234" s="57" t="s">
        <v>4123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hidden="1" customHeight="1" x14ac:dyDescent="0.35">
      <c r="A2235" s="3">
        <v>46122</v>
      </c>
      <c r="B2235" s="57">
        <v>15</v>
      </c>
      <c r="C2235" s="57" t="s">
        <v>4123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hidden="1" customHeight="1" x14ac:dyDescent="0.35">
      <c r="A2236" s="3">
        <v>46122</v>
      </c>
      <c r="B2236" s="57">
        <v>15</v>
      </c>
      <c r="C2236" s="57" t="s">
        <v>4123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hidden="1" customHeight="1" x14ac:dyDescent="0.35">
      <c r="A2237" s="3">
        <v>46122</v>
      </c>
      <c r="B2237" s="57">
        <v>15</v>
      </c>
      <c r="C2237" s="57" t="s">
        <v>4123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hidden="1" customHeight="1" x14ac:dyDescent="0.35">
      <c r="A2238" s="3">
        <v>46122</v>
      </c>
      <c r="B2238" s="57">
        <v>15</v>
      </c>
      <c r="C2238" s="57" t="s">
        <v>4123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hidden="1" customHeight="1" x14ac:dyDescent="0.35">
      <c r="A2239" s="3">
        <v>46122</v>
      </c>
      <c r="B2239" s="57">
        <v>15</v>
      </c>
      <c r="C2239" s="57" t="s">
        <v>4123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hidden="1" customHeight="1" x14ac:dyDescent="0.35">
      <c r="A2240" s="3">
        <v>46122</v>
      </c>
      <c r="B2240" s="57">
        <v>15</v>
      </c>
      <c r="C2240" s="57" t="s">
        <v>4123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hidden="1" customHeight="1" x14ac:dyDescent="0.35">
      <c r="A2241" s="3">
        <v>46122</v>
      </c>
      <c r="B2241" s="57">
        <v>15</v>
      </c>
      <c r="C2241" s="57" t="s">
        <v>4123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hidden="1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hidden="1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hidden="1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hidden="1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hidden="1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hidden="1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hidden="1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hidden="1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hidden="1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hidden="1" customHeight="1" x14ac:dyDescent="0.35">
      <c r="A2251" s="3">
        <v>46123</v>
      </c>
      <c r="B2251" s="57">
        <v>15</v>
      </c>
      <c r="C2251" s="57" t="s">
        <v>4123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hidden="1" customHeight="1" x14ac:dyDescent="0.35">
      <c r="A2252" s="3">
        <v>46123</v>
      </c>
      <c r="B2252" s="57">
        <v>15</v>
      </c>
      <c r="C2252" s="57" t="s">
        <v>4123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hidden="1" customHeight="1" x14ac:dyDescent="0.35">
      <c r="A2253" s="3">
        <v>46123</v>
      </c>
      <c r="B2253" s="57">
        <v>15</v>
      </c>
      <c r="C2253" s="57" t="s">
        <v>4123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hidden="1" customHeight="1" x14ac:dyDescent="0.35">
      <c r="A2254" s="3">
        <v>46123</v>
      </c>
      <c r="B2254" s="57">
        <v>15</v>
      </c>
      <c r="C2254" s="57" t="s">
        <v>4123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hidden="1" customHeight="1" x14ac:dyDescent="0.35">
      <c r="A2255" s="3">
        <v>46123</v>
      </c>
      <c r="B2255" s="57">
        <v>15</v>
      </c>
      <c r="C2255" s="57" t="s">
        <v>4123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hidden="1" customHeight="1" x14ac:dyDescent="0.35">
      <c r="A2256" s="3">
        <v>46123</v>
      </c>
      <c r="B2256" s="57">
        <v>15</v>
      </c>
      <c r="C2256" s="57" t="s">
        <v>4123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hidden="1" customHeight="1" x14ac:dyDescent="0.35">
      <c r="A2257" s="3">
        <v>46123</v>
      </c>
      <c r="B2257" s="57">
        <v>15</v>
      </c>
      <c r="C2257" s="57" t="s">
        <v>4123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hidden="1" customHeight="1" x14ac:dyDescent="0.35">
      <c r="A2258" s="3">
        <v>46123</v>
      </c>
      <c r="B2258" s="57">
        <v>15</v>
      </c>
      <c r="C2258" s="57" t="s">
        <v>4123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hidden="1" customHeight="1" x14ac:dyDescent="0.35">
      <c r="A2259" s="3">
        <v>46123</v>
      </c>
      <c r="B2259" s="57">
        <v>15</v>
      </c>
      <c r="C2259" s="57" t="s">
        <v>4123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hidden="1" customHeight="1" x14ac:dyDescent="0.35">
      <c r="A2260" s="3">
        <v>46123</v>
      </c>
      <c r="B2260" s="57">
        <v>15</v>
      </c>
      <c r="C2260" s="57" t="s">
        <v>4123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hidden="1" customHeight="1" x14ac:dyDescent="0.35">
      <c r="A2261" s="3">
        <v>46123</v>
      </c>
      <c r="B2261" s="57">
        <v>15</v>
      </c>
      <c r="C2261" s="57" t="s">
        <v>4123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hidden="1" customHeight="1" x14ac:dyDescent="0.35">
      <c r="A2262" s="3">
        <v>46123</v>
      </c>
      <c r="B2262" s="57">
        <v>15</v>
      </c>
      <c r="C2262" s="57" t="s">
        <v>4123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hidden="1" customHeight="1" x14ac:dyDescent="0.35">
      <c r="A2263" s="3">
        <v>46123</v>
      </c>
      <c r="B2263" s="57">
        <v>15</v>
      </c>
      <c r="C2263" s="57" t="s">
        <v>4123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hidden="1" customHeight="1" x14ac:dyDescent="0.35">
      <c r="A2264" s="3">
        <v>46123</v>
      </c>
      <c r="B2264" s="57">
        <v>15</v>
      </c>
      <c r="C2264" s="57" t="s">
        <v>4123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hidden="1" customHeight="1" x14ac:dyDescent="0.35">
      <c r="A2265" s="3">
        <v>46123</v>
      </c>
      <c r="B2265" s="57">
        <v>15</v>
      </c>
      <c r="C2265" s="57" t="s">
        <v>4123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hidden="1" customHeight="1" x14ac:dyDescent="0.35">
      <c r="A2266" s="3">
        <v>46123</v>
      </c>
      <c r="B2266" s="57">
        <v>15</v>
      </c>
      <c r="C2266" s="57" t="s">
        <v>4123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hidden="1" customHeight="1" x14ac:dyDescent="0.35">
      <c r="A2267" s="3">
        <v>46123</v>
      </c>
      <c r="B2267" s="57">
        <v>15</v>
      </c>
      <c r="C2267" s="57" t="s">
        <v>4123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hidden="1" customHeight="1" x14ac:dyDescent="0.35">
      <c r="A2268" s="3">
        <v>46123</v>
      </c>
      <c r="B2268" s="57">
        <v>15</v>
      </c>
      <c r="C2268" s="57" t="s">
        <v>4123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hidden="1" customHeight="1" x14ac:dyDescent="0.35">
      <c r="A2269" s="3">
        <v>46123</v>
      </c>
      <c r="B2269" s="57">
        <v>15</v>
      </c>
      <c r="C2269" s="57" t="s">
        <v>4123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hidden="1" customHeight="1" x14ac:dyDescent="0.35">
      <c r="A2270" s="3">
        <v>46123</v>
      </c>
      <c r="B2270" s="57">
        <v>15</v>
      </c>
      <c r="C2270" s="57" t="s">
        <v>4123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hidden="1" customHeight="1" x14ac:dyDescent="0.35">
      <c r="A2271" s="3">
        <v>46123</v>
      </c>
      <c r="B2271" s="57">
        <v>15</v>
      </c>
      <c r="C2271" s="57" t="s">
        <v>4123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hidden="1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hidden="1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hidden="1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hidden="1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hidden="1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hidden="1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hidden="1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hidden="1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hidden="1" customHeight="1" x14ac:dyDescent="0.35">
      <c r="A2280" s="3">
        <v>46125</v>
      </c>
      <c r="B2280" s="57">
        <v>16</v>
      </c>
      <c r="C2280" s="57" t="s">
        <v>4123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hidden="1" customHeight="1" x14ac:dyDescent="0.35">
      <c r="A2281" s="3">
        <v>46125</v>
      </c>
      <c r="B2281" s="57">
        <v>16</v>
      </c>
      <c r="C2281" s="57" t="s">
        <v>4123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hidden="1" customHeight="1" x14ac:dyDescent="0.35">
      <c r="A2282" s="3">
        <v>46125</v>
      </c>
      <c r="B2282" s="57">
        <v>16</v>
      </c>
      <c r="C2282" s="57" t="s">
        <v>4123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hidden="1" customHeight="1" x14ac:dyDescent="0.35">
      <c r="A2283" s="3">
        <v>46125</v>
      </c>
      <c r="B2283" s="57">
        <v>16</v>
      </c>
      <c r="C2283" s="57" t="s">
        <v>4123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hidden="1" customHeight="1" x14ac:dyDescent="0.35">
      <c r="A2284" s="3">
        <v>46125</v>
      </c>
      <c r="B2284" s="57">
        <v>16</v>
      </c>
      <c r="C2284" s="57" t="s">
        <v>4123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hidden="1" customHeight="1" x14ac:dyDescent="0.35">
      <c r="A2285" s="3">
        <v>46125</v>
      </c>
      <c r="B2285" s="57">
        <v>16</v>
      </c>
      <c r="C2285" s="57" t="s">
        <v>4123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hidden="1" customHeight="1" x14ac:dyDescent="0.35">
      <c r="A2286" s="3">
        <v>46125</v>
      </c>
      <c r="B2286" s="57">
        <v>16</v>
      </c>
      <c r="C2286" s="57" t="s">
        <v>4123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hidden="1" customHeight="1" x14ac:dyDescent="0.35">
      <c r="A2287" s="3">
        <v>46125</v>
      </c>
      <c r="B2287" s="57">
        <v>16</v>
      </c>
      <c r="C2287" s="57" t="s">
        <v>4123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hidden="1" customHeight="1" x14ac:dyDescent="0.35">
      <c r="A2288" s="3">
        <v>46125</v>
      </c>
      <c r="B2288" s="57">
        <v>16</v>
      </c>
      <c r="C2288" s="57" t="s">
        <v>4123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hidden="1" customHeight="1" x14ac:dyDescent="0.35">
      <c r="A2289" s="3">
        <v>46125</v>
      </c>
      <c r="B2289" s="57">
        <v>16</v>
      </c>
      <c r="C2289" s="57" t="s">
        <v>4123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hidden="1" customHeight="1" x14ac:dyDescent="0.35">
      <c r="A2290" s="3">
        <v>46125</v>
      </c>
      <c r="B2290" s="57">
        <v>16</v>
      </c>
      <c r="C2290" s="57" t="s">
        <v>4123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hidden="1" customHeight="1" x14ac:dyDescent="0.35">
      <c r="A2291" s="3">
        <v>46125</v>
      </c>
      <c r="B2291" s="57">
        <v>16</v>
      </c>
      <c r="C2291" s="57" t="s">
        <v>4123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hidden="1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hidden="1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hidden="1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hidden="1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hidden="1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hidden="1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hidden="1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hidden="1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hidden="1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hidden="1" customHeight="1" x14ac:dyDescent="0.35">
      <c r="A2301" s="3">
        <v>46126</v>
      </c>
      <c r="B2301" s="57">
        <v>16</v>
      </c>
      <c r="C2301" s="57" t="s">
        <v>4123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hidden="1" customHeight="1" x14ac:dyDescent="0.35">
      <c r="A2302" s="3">
        <v>46126</v>
      </c>
      <c r="B2302" s="57">
        <v>16</v>
      </c>
      <c r="C2302" s="57" t="s">
        <v>4123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hidden="1" customHeight="1" x14ac:dyDescent="0.35">
      <c r="A2303" s="3">
        <v>46126</v>
      </c>
      <c r="B2303" s="57">
        <v>16</v>
      </c>
      <c r="C2303" s="57" t="s">
        <v>4123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hidden="1" customHeight="1" x14ac:dyDescent="0.35">
      <c r="A2304" s="3">
        <v>46126</v>
      </c>
      <c r="B2304" s="57">
        <v>16</v>
      </c>
      <c r="C2304" s="57" t="s">
        <v>4123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hidden="1" customHeight="1" x14ac:dyDescent="0.35">
      <c r="A2305" s="3">
        <v>46126</v>
      </c>
      <c r="B2305" s="57">
        <v>16</v>
      </c>
      <c r="C2305" s="57" t="s">
        <v>4123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hidden="1" customHeight="1" x14ac:dyDescent="0.35">
      <c r="A2306" s="3">
        <v>46126</v>
      </c>
      <c r="B2306" s="57">
        <v>16</v>
      </c>
      <c r="C2306" s="57" t="s">
        <v>4123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hidden="1" customHeight="1" x14ac:dyDescent="0.35">
      <c r="A2307" s="3">
        <v>46126</v>
      </c>
      <c r="B2307" s="57">
        <v>16</v>
      </c>
      <c r="C2307" s="57" t="s">
        <v>4123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hidden="1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hidden="1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hidden="1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hidden="1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hidden="1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hidden="1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hidden="1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hidden="1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hidden="1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hidden="1" customHeight="1" x14ac:dyDescent="0.35">
      <c r="A2317" s="3">
        <v>46127</v>
      </c>
      <c r="B2317" s="57">
        <v>16</v>
      </c>
      <c r="C2317" s="57" t="s">
        <v>4123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hidden="1" customHeight="1" x14ac:dyDescent="0.35">
      <c r="A2318" s="3">
        <v>46127</v>
      </c>
      <c r="B2318" s="57">
        <v>16</v>
      </c>
      <c r="C2318" s="57" t="s">
        <v>4123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hidden="1" customHeight="1" x14ac:dyDescent="0.35">
      <c r="A2319" s="3">
        <v>46127</v>
      </c>
      <c r="B2319" s="57">
        <v>16</v>
      </c>
      <c r="C2319" s="57" t="s">
        <v>4123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hidden="1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hidden="1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hidden="1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hidden="1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4025</v>
      </c>
      <c r="N2323" s="57" t="s">
        <v>57</v>
      </c>
      <c r="O2323" s="57" t="s">
        <v>4024</v>
      </c>
      <c r="P2323" s="4" t="s">
        <v>3860</v>
      </c>
      <c r="Q2323" s="4"/>
    </row>
    <row r="2324" spans="1:17" s="1" customFormat="1" ht="18.649999999999999" hidden="1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hidden="1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hidden="1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hidden="1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hidden="1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4025</v>
      </c>
      <c r="N2328" s="57" t="s">
        <v>57</v>
      </c>
      <c r="O2328" s="57" t="s">
        <v>4024</v>
      </c>
      <c r="P2328" s="4" t="s">
        <v>3860</v>
      </c>
      <c r="Q2328" s="4"/>
    </row>
    <row r="2329" spans="1:17" s="1" customFormat="1" ht="18.649999999999999" hidden="1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4025</v>
      </c>
      <c r="N2329" s="57" t="s">
        <v>57</v>
      </c>
      <c r="O2329" s="57" t="s">
        <v>4024</v>
      </c>
      <c r="P2329" s="4" t="s">
        <v>3860</v>
      </c>
      <c r="Q2329" s="4"/>
    </row>
    <row r="2330" spans="1:17" s="1" customFormat="1" ht="18.649999999999999" hidden="1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4025</v>
      </c>
      <c r="N2330" s="57" t="s">
        <v>57</v>
      </c>
      <c r="O2330" s="57" t="s">
        <v>4024</v>
      </c>
      <c r="P2330" s="4" t="s">
        <v>3860</v>
      </c>
      <c r="Q2330" s="4"/>
    </row>
    <row r="2331" spans="1:17" s="1" customFormat="1" ht="18.649999999999999" hidden="1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hidden="1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hidden="1" customHeight="1" x14ac:dyDescent="0.35">
      <c r="A2333" s="3">
        <v>46128</v>
      </c>
      <c r="B2333" s="57">
        <v>16</v>
      </c>
      <c r="C2333" s="57" t="s">
        <v>4123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hidden="1" customHeight="1" x14ac:dyDescent="0.35">
      <c r="A2334" s="3">
        <v>46128</v>
      </c>
      <c r="B2334" s="57">
        <v>16</v>
      </c>
      <c r="C2334" s="57" t="s">
        <v>4123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hidden="1" customHeight="1" x14ac:dyDescent="0.35">
      <c r="A2335" s="3">
        <v>46128</v>
      </c>
      <c r="B2335" s="57">
        <v>16</v>
      </c>
      <c r="C2335" s="57" t="s">
        <v>4123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hidden="1" customHeight="1" x14ac:dyDescent="0.35">
      <c r="A2336" s="3">
        <v>46128</v>
      </c>
      <c r="B2336" s="57">
        <v>16</v>
      </c>
      <c r="C2336" s="57" t="s">
        <v>4123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hidden="1" customHeight="1" x14ac:dyDescent="0.35">
      <c r="A2337" s="3">
        <v>46128</v>
      </c>
      <c r="B2337" s="57">
        <v>16</v>
      </c>
      <c r="C2337" s="57" t="s">
        <v>4123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hidden="1" customHeight="1" x14ac:dyDescent="0.35">
      <c r="A2338" s="3">
        <v>46128</v>
      </c>
      <c r="B2338" s="57">
        <v>16</v>
      </c>
      <c r="C2338" s="57" t="s">
        <v>4123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hidden="1" customHeight="1" x14ac:dyDescent="0.35">
      <c r="A2339" s="3">
        <v>46128</v>
      </c>
      <c r="B2339" s="57">
        <v>16</v>
      </c>
      <c r="C2339" s="57" t="s">
        <v>4123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hidden="1" customHeight="1" x14ac:dyDescent="0.35">
      <c r="A2340" s="3">
        <v>46128</v>
      </c>
      <c r="B2340" s="57">
        <v>16</v>
      </c>
      <c r="C2340" s="57" t="s">
        <v>4123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hidden="1" customHeight="1" x14ac:dyDescent="0.35">
      <c r="A2341" s="3">
        <v>46128</v>
      </c>
      <c r="B2341" s="57">
        <v>16</v>
      </c>
      <c r="C2341" s="57" t="s">
        <v>4123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hidden="1" customHeight="1" x14ac:dyDescent="0.35">
      <c r="A2342" s="3">
        <v>46128</v>
      </c>
      <c r="B2342" s="57">
        <v>16</v>
      </c>
      <c r="C2342" s="57" t="s">
        <v>4123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hidden="1" customHeight="1" x14ac:dyDescent="0.35">
      <c r="A2343" s="3">
        <v>46128</v>
      </c>
      <c r="B2343" s="57">
        <v>16</v>
      </c>
      <c r="C2343" s="57" t="s">
        <v>4123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hidden="1" customHeight="1" x14ac:dyDescent="0.35">
      <c r="A2344" s="3">
        <v>46128</v>
      </c>
      <c r="B2344" s="57">
        <v>16</v>
      </c>
      <c r="C2344" s="57" t="s">
        <v>4123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hidden="1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hidden="1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hidden="1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hidden="1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hidden="1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hidden="1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hidden="1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hidden="1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hidden="1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hidden="1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hidden="1" customHeight="1" x14ac:dyDescent="0.35">
      <c r="A2355" s="3">
        <v>46129</v>
      </c>
      <c r="B2355" s="57">
        <v>16</v>
      </c>
      <c r="C2355" s="57" t="s">
        <v>4123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hidden="1" customHeight="1" x14ac:dyDescent="0.35">
      <c r="A2356" s="3">
        <v>46129</v>
      </c>
      <c r="B2356" s="57">
        <v>16</v>
      </c>
      <c r="C2356" s="57" t="s">
        <v>4123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hidden="1" customHeight="1" x14ac:dyDescent="0.35">
      <c r="A2357" s="3">
        <v>46129</v>
      </c>
      <c r="B2357" s="57">
        <v>16</v>
      </c>
      <c r="C2357" s="57" t="s">
        <v>4123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hidden="1" customHeight="1" x14ac:dyDescent="0.35">
      <c r="A2358" s="3">
        <v>46129</v>
      </c>
      <c r="B2358" s="57">
        <v>16</v>
      </c>
      <c r="C2358" s="57" t="s">
        <v>4123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hidden="1" customHeight="1" x14ac:dyDescent="0.35">
      <c r="A2359" s="3">
        <v>46129</v>
      </c>
      <c r="B2359" s="57">
        <v>16</v>
      </c>
      <c r="C2359" s="57" t="s">
        <v>4123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hidden="1" customHeight="1" x14ac:dyDescent="0.35">
      <c r="A2360" s="3">
        <v>46129</v>
      </c>
      <c r="B2360" s="57">
        <v>16</v>
      </c>
      <c r="C2360" s="57" t="s">
        <v>4123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hidden="1" customHeight="1" x14ac:dyDescent="0.35">
      <c r="A2361" s="3">
        <v>46129</v>
      </c>
      <c r="B2361" s="57">
        <v>16</v>
      </c>
      <c r="C2361" s="57" t="s">
        <v>4123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hidden="1" customHeight="1" x14ac:dyDescent="0.35">
      <c r="A2362" s="3">
        <v>46129</v>
      </c>
      <c r="B2362" s="57">
        <v>16</v>
      </c>
      <c r="C2362" s="57" t="s">
        <v>4123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hidden="1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hidden="1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hidden="1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hidden="1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hidden="1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hidden="1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hidden="1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hidden="1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hidden="1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4025</v>
      </c>
      <c r="N2371" s="57" t="s">
        <v>57</v>
      </c>
      <c r="O2371" s="57" t="s">
        <v>4024</v>
      </c>
      <c r="P2371" s="4" t="s">
        <v>3860</v>
      </c>
      <c r="Q2371" s="4"/>
    </row>
    <row r="2372" spans="1:17" s="1" customFormat="1" ht="18.649999999999999" hidden="1" customHeight="1" x14ac:dyDescent="0.35">
      <c r="A2372" s="3">
        <v>46130</v>
      </c>
      <c r="B2372" s="57">
        <v>16</v>
      </c>
      <c r="C2372" s="57" t="s">
        <v>4123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hidden="1" customHeight="1" x14ac:dyDescent="0.35">
      <c r="A2373" s="3">
        <v>46130</v>
      </c>
      <c r="B2373" s="57">
        <v>16</v>
      </c>
      <c r="C2373" s="57" t="s">
        <v>4123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hidden="1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hidden="1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hidden="1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hidden="1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hidden="1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hidden="1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hidden="1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hidden="1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4025</v>
      </c>
      <c r="N2381" s="57" t="s">
        <v>57</v>
      </c>
      <c r="O2381" s="57" t="s">
        <v>4024</v>
      </c>
      <c r="P2381" s="4" t="s">
        <v>3860</v>
      </c>
      <c r="Q2381" s="4"/>
    </row>
    <row r="2382" spans="1:17" s="1" customFormat="1" ht="18.649999999999999" hidden="1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hidden="1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hidden="1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hidden="1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hidden="1" customHeight="1" x14ac:dyDescent="0.35">
      <c r="A2386" s="3">
        <v>46132</v>
      </c>
      <c r="B2386" s="57">
        <v>17</v>
      </c>
      <c r="C2386" s="57" t="s">
        <v>4123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hidden="1" customHeight="1" x14ac:dyDescent="0.35">
      <c r="A2387" s="3">
        <v>46132</v>
      </c>
      <c r="B2387" s="57">
        <v>17</v>
      </c>
      <c r="C2387" s="57" t="s">
        <v>4123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hidden="1" customHeight="1" x14ac:dyDescent="0.35">
      <c r="A2388" s="3">
        <v>46132</v>
      </c>
      <c r="B2388" s="57">
        <v>17</v>
      </c>
      <c r="C2388" s="57" t="s">
        <v>4123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hidden="1" customHeight="1" x14ac:dyDescent="0.35">
      <c r="A2389" s="3">
        <v>46132</v>
      </c>
      <c r="B2389" s="57">
        <v>17</v>
      </c>
      <c r="C2389" s="57" t="s">
        <v>4123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hidden="1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hidden="1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hidden="1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hidden="1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hidden="1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4025</v>
      </c>
      <c r="N2394" s="57" t="s">
        <v>57</v>
      </c>
      <c r="O2394" s="57" t="s">
        <v>4024</v>
      </c>
      <c r="P2394" s="4" t="s">
        <v>3860</v>
      </c>
      <c r="Q2394" s="4"/>
    </row>
    <row r="2395" spans="1:17" s="1" customFormat="1" ht="18.649999999999999" hidden="1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hidden="1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hidden="1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hidden="1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hidden="1" customHeight="1" x14ac:dyDescent="0.35">
      <c r="A2399" s="3">
        <v>46133</v>
      </c>
      <c r="B2399" s="57">
        <v>17</v>
      </c>
      <c r="C2399" s="57" t="s">
        <v>4123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hidden="1" customHeight="1" x14ac:dyDescent="0.35">
      <c r="A2400" s="3">
        <v>46133</v>
      </c>
      <c r="B2400" s="57">
        <v>17</v>
      </c>
      <c r="C2400" s="57" t="s">
        <v>4123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hidden="1" customHeight="1" x14ac:dyDescent="0.35">
      <c r="A2401" s="3">
        <v>46133</v>
      </c>
      <c r="B2401" s="57">
        <v>17</v>
      </c>
      <c r="C2401" s="57" t="s">
        <v>4123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hidden="1" customHeight="1" x14ac:dyDescent="0.35">
      <c r="A2402" s="3">
        <v>46133</v>
      </c>
      <c r="B2402" s="57">
        <v>17</v>
      </c>
      <c r="C2402" s="57" t="s">
        <v>4123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hidden="1" customHeight="1" x14ac:dyDescent="0.35">
      <c r="A2403" s="3">
        <v>46133</v>
      </c>
      <c r="B2403" s="57">
        <v>17</v>
      </c>
      <c r="C2403" s="57" t="s">
        <v>4123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hidden="1" customHeight="1" x14ac:dyDescent="0.35">
      <c r="A2404" s="3">
        <v>46133</v>
      </c>
      <c r="B2404" s="57">
        <v>17</v>
      </c>
      <c r="C2404" s="57" t="s">
        <v>4123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hidden="1" customHeight="1" x14ac:dyDescent="0.35">
      <c r="A2405" s="3">
        <v>46133</v>
      </c>
      <c r="B2405" s="57">
        <v>17</v>
      </c>
      <c r="C2405" s="57" t="s">
        <v>4123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hidden="1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436</v>
      </c>
      <c r="E2406" s="57" t="s">
        <v>34</v>
      </c>
      <c r="F2406" s="57" t="s">
        <v>18</v>
      </c>
      <c r="G2406" s="57">
        <v>9814</v>
      </c>
      <c r="H2406" s="57">
        <v>6</v>
      </c>
      <c r="I2406" s="57">
        <v>8</v>
      </c>
      <c r="J2406" s="57">
        <v>2</v>
      </c>
      <c r="K2406" s="57">
        <f t="shared" si="176"/>
        <v>10</v>
      </c>
      <c r="L2406" s="57">
        <f t="shared" si="177"/>
        <v>60</v>
      </c>
      <c r="M2406" s="4" t="s">
        <v>453</v>
      </c>
      <c r="N2406" s="57" t="s">
        <v>436</v>
      </c>
      <c r="O2406" s="57"/>
      <c r="P2406" s="4"/>
      <c r="Q2406" s="4"/>
    </row>
    <row r="2407" spans="1:17" s="1" customFormat="1" ht="18.649999999999999" hidden="1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436</v>
      </c>
      <c r="E2407" s="57" t="s">
        <v>34</v>
      </c>
      <c r="F2407" s="57" t="s">
        <v>18</v>
      </c>
      <c r="G2407" s="57">
        <v>9814</v>
      </c>
      <c r="H2407" s="57">
        <v>2</v>
      </c>
      <c r="I2407" s="57">
        <v>8</v>
      </c>
      <c r="J2407" s="57">
        <v>2.5</v>
      </c>
      <c r="K2407" s="57">
        <f t="shared" si="176"/>
        <v>10.5</v>
      </c>
      <c r="L2407" s="57">
        <f t="shared" si="177"/>
        <v>21</v>
      </c>
      <c r="M2407" s="4" t="s">
        <v>453</v>
      </c>
      <c r="N2407" s="57" t="s">
        <v>436</v>
      </c>
      <c r="O2407" s="57"/>
      <c r="P2407" s="4"/>
      <c r="Q2407" s="4"/>
    </row>
    <row r="2408" spans="1:17" s="1" customFormat="1" ht="18.649999999999999" hidden="1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436</v>
      </c>
      <c r="E2408" s="57" t="s">
        <v>34</v>
      </c>
      <c r="F2408" s="57" t="s">
        <v>18</v>
      </c>
      <c r="G2408" s="57">
        <v>9814</v>
      </c>
      <c r="H2408" s="57">
        <v>2</v>
      </c>
      <c r="I2408" s="57">
        <v>8</v>
      </c>
      <c r="J2408" s="57">
        <v>3</v>
      </c>
      <c r="K2408" s="57">
        <f t="shared" si="176"/>
        <v>11</v>
      </c>
      <c r="L2408" s="57">
        <f t="shared" si="177"/>
        <v>22</v>
      </c>
      <c r="M2408" s="4" t="s">
        <v>453</v>
      </c>
      <c r="N2408" s="57" t="s">
        <v>436</v>
      </c>
      <c r="O2408" s="57"/>
      <c r="P2408" s="4"/>
      <c r="Q2408" s="4"/>
    </row>
    <row r="2409" spans="1:17" s="1" customFormat="1" ht="18.649999999999999" hidden="1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428</v>
      </c>
      <c r="E2409" s="57" t="s">
        <v>446</v>
      </c>
      <c r="F2409" s="57" t="s">
        <v>18</v>
      </c>
      <c r="G2409" s="57">
        <v>9812</v>
      </c>
      <c r="H2409" s="57">
        <v>1</v>
      </c>
      <c r="I2409" s="57">
        <v>8</v>
      </c>
      <c r="J2409" s="57">
        <v>4</v>
      </c>
      <c r="K2409" s="57">
        <f t="shared" si="176"/>
        <v>12</v>
      </c>
      <c r="L2409" s="57">
        <f t="shared" si="177"/>
        <v>12</v>
      </c>
      <c r="M2409" s="4" t="s">
        <v>449</v>
      </c>
      <c r="N2409" s="57" t="s">
        <v>198</v>
      </c>
      <c r="O2409" s="57"/>
      <c r="P2409" s="4"/>
      <c r="Q2409" s="4"/>
    </row>
    <row r="2410" spans="1:17" s="1" customFormat="1" ht="18.649999999999999" hidden="1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428</v>
      </c>
      <c r="E2410" s="57" t="s">
        <v>446</v>
      </c>
      <c r="F2410" s="57" t="s">
        <v>18</v>
      </c>
      <c r="G2410" s="57">
        <v>9812</v>
      </c>
      <c r="H2410" s="57">
        <v>2</v>
      </c>
      <c r="I2410" s="57">
        <v>8</v>
      </c>
      <c r="J2410" s="57"/>
      <c r="K2410" s="57">
        <f t="shared" si="176"/>
        <v>8</v>
      </c>
      <c r="L2410" s="57">
        <f t="shared" si="177"/>
        <v>16</v>
      </c>
      <c r="M2410" s="4" t="s">
        <v>2284</v>
      </c>
      <c r="N2410" s="57" t="s">
        <v>57</v>
      </c>
      <c r="O2410" s="57"/>
      <c r="P2410" s="4"/>
      <c r="Q2410" s="4"/>
    </row>
    <row r="2411" spans="1:17" s="1" customFormat="1" ht="18.649999999999999" hidden="1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4021</v>
      </c>
      <c r="E2411" s="57" t="s">
        <v>446</v>
      </c>
      <c r="F2411" s="57" t="s">
        <v>18</v>
      </c>
      <c r="G2411" s="57">
        <v>9812</v>
      </c>
      <c r="H2411" s="57">
        <v>1</v>
      </c>
      <c r="I2411" s="57">
        <v>8</v>
      </c>
      <c r="J2411" s="57">
        <v>4</v>
      </c>
      <c r="K2411" s="57">
        <f t="shared" si="176"/>
        <v>12</v>
      </c>
      <c r="L2411" s="57">
        <f t="shared" si="177"/>
        <v>12</v>
      </c>
      <c r="M2411" s="4" t="s">
        <v>4022</v>
      </c>
      <c r="N2411" s="57" t="s">
        <v>3128</v>
      </c>
      <c r="O2411" s="57" t="s">
        <v>79</v>
      </c>
      <c r="P2411" s="4" t="s">
        <v>4023</v>
      </c>
      <c r="Q2411" s="4"/>
    </row>
    <row r="2412" spans="1:17" s="1" customFormat="1" ht="18.649999999999999" hidden="1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2282</v>
      </c>
      <c r="E2412" s="57" t="s">
        <v>34</v>
      </c>
      <c r="F2412" s="57" t="s">
        <v>18</v>
      </c>
      <c r="G2412" s="57">
        <v>9814</v>
      </c>
      <c r="H2412" s="57">
        <v>1</v>
      </c>
      <c r="I2412" s="57">
        <v>2</v>
      </c>
      <c r="J2412" s="57"/>
      <c r="K2412" s="57">
        <f t="shared" si="176"/>
        <v>2</v>
      </c>
      <c r="L2412" s="57">
        <f t="shared" si="177"/>
        <v>2</v>
      </c>
      <c r="M2412" s="4" t="s">
        <v>449</v>
      </c>
      <c r="N2412" s="57" t="s">
        <v>52</v>
      </c>
      <c r="O2412" s="57">
        <v>9330</v>
      </c>
      <c r="P2412" s="4" t="s">
        <v>2431</v>
      </c>
      <c r="Q2412" s="4"/>
    </row>
    <row r="2413" spans="1:17" s="1" customFormat="1" ht="18.649999999999999" hidden="1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2283</v>
      </c>
      <c r="E2413" s="57" t="s">
        <v>34</v>
      </c>
      <c r="F2413" s="57" t="s">
        <v>18</v>
      </c>
      <c r="G2413" s="57">
        <v>9814</v>
      </c>
      <c r="H2413" s="57">
        <v>1</v>
      </c>
      <c r="I2413" s="57">
        <v>2</v>
      </c>
      <c r="J2413" s="57"/>
      <c r="K2413" s="57">
        <f t="shared" si="176"/>
        <v>2</v>
      </c>
      <c r="L2413" s="57">
        <f t="shared" si="177"/>
        <v>2</v>
      </c>
      <c r="M2413" s="4" t="s">
        <v>449</v>
      </c>
      <c r="N2413" s="57" t="s">
        <v>52</v>
      </c>
      <c r="O2413" s="57">
        <v>9330</v>
      </c>
      <c r="P2413" s="4" t="s">
        <v>2431</v>
      </c>
      <c r="Q2413" s="4"/>
    </row>
    <row r="2414" spans="1:17" s="1" customFormat="1" ht="18.649999999999999" hidden="1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2283</v>
      </c>
      <c r="E2414" s="57" t="s">
        <v>34</v>
      </c>
      <c r="F2414" s="57" t="s">
        <v>18</v>
      </c>
      <c r="G2414" s="57">
        <v>9814</v>
      </c>
      <c r="H2414" s="57">
        <v>1</v>
      </c>
      <c r="I2414" s="57">
        <v>8</v>
      </c>
      <c r="J2414" s="57">
        <v>3</v>
      </c>
      <c r="K2414" s="57">
        <f t="shared" si="176"/>
        <v>11</v>
      </c>
      <c r="L2414" s="57">
        <f t="shared" si="177"/>
        <v>11</v>
      </c>
      <c r="M2414" s="4" t="s">
        <v>455</v>
      </c>
      <c r="N2414" s="57" t="s">
        <v>457</v>
      </c>
      <c r="O2414" s="57"/>
      <c r="P2414" s="4"/>
      <c r="Q2414" s="4"/>
    </row>
    <row r="2415" spans="1:17" s="1" customFormat="1" ht="18.649999999999999" hidden="1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842</v>
      </c>
      <c r="E2415" s="57" t="s">
        <v>446</v>
      </c>
      <c r="F2415" s="57" t="s">
        <v>17</v>
      </c>
      <c r="G2415" s="57">
        <v>9812</v>
      </c>
      <c r="H2415" s="57">
        <v>3</v>
      </c>
      <c r="I2415" s="57">
        <v>8</v>
      </c>
      <c r="J2415" s="57"/>
      <c r="K2415" s="57">
        <f t="shared" si="176"/>
        <v>8</v>
      </c>
      <c r="L2415" s="57">
        <f t="shared" si="177"/>
        <v>24</v>
      </c>
      <c r="M2415" s="4" t="s">
        <v>448</v>
      </c>
      <c r="N2415" s="57" t="s">
        <v>445</v>
      </c>
      <c r="O2415" s="57"/>
      <c r="P2415" s="4"/>
      <c r="Q2415" s="4"/>
    </row>
    <row r="2416" spans="1:17" s="1" customFormat="1" ht="18.649999999999999" hidden="1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842</v>
      </c>
      <c r="E2416" s="57" t="s">
        <v>446</v>
      </c>
      <c r="F2416" s="57" t="s">
        <v>17</v>
      </c>
      <c r="G2416" s="57">
        <v>9812</v>
      </c>
      <c r="H2416" s="57">
        <v>1</v>
      </c>
      <c r="I2416" s="57">
        <v>8</v>
      </c>
      <c r="J2416" s="57">
        <v>2</v>
      </c>
      <c r="K2416" s="57">
        <f t="shared" si="176"/>
        <v>10</v>
      </c>
      <c r="L2416" s="57">
        <f t="shared" si="177"/>
        <v>10</v>
      </c>
      <c r="M2416" s="4" t="s">
        <v>448</v>
      </c>
      <c r="N2416" s="57" t="s">
        <v>445</v>
      </c>
      <c r="O2416" s="57"/>
      <c r="P2416" s="4"/>
      <c r="Q2416" s="4"/>
    </row>
    <row r="2417" spans="1:17" s="1" customFormat="1" ht="18.649999999999999" hidden="1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842</v>
      </c>
      <c r="E2417" s="57" t="s">
        <v>446</v>
      </c>
      <c r="F2417" s="57" t="s">
        <v>17</v>
      </c>
      <c r="G2417" s="57">
        <v>9812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448</v>
      </c>
      <c r="N2417" s="57" t="s">
        <v>445</v>
      </c>
      <c r="O2417" s="57"/>
      <c r="P2417" s="4"/>
      <c r="Q2417" s="4"/>
    </row>
    <row r="2418" spans="1:17" s="1" customFormat="1" ht="18.649999999999999" hidden="1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3737</v>
      </c>
      <c r="E2418" s="57" t="s">
        <v>446</v>
      </c>
      <c r="F2418" s="57" t="s">
        <v>18</v>
      </c>
      <c r="G2418" s="57">
        <v>9812</v>
      </c>
      <c r="H2418" s="57">
        <v>1</v>
      </c>
      <c r="I2418" s="57">
        <v>8</v>
      </c>
      <c r="J2418" s="57">
        <v>3.75</v>
      </c>
      <c r="K2418" s="57">
        <f t="shared" si="186"/>
        <v>11.75</v>
      </c>
      <c r="L2418" s="57">
        <f t="shared" si="187"/>
        <v>11.75</v>
      </c>
      <c r="M2418" s="4" t="s">
        <v>3415</v>
      </c>
      <c r="N2418" s="57" t="s">
        <v>444</v>
      </c>
      <c r="O2418" s="57"/>
      <c r="P2418" s="4"/>
      <c r="Q2418" s="4"/>
    </row>
    <row r="2419" spans="1:17" s="1" customFormat="1" ht="18.649999999999999" hidden="1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3737</v>
      </c>
      <c r="E2419" s="57" t="s">
        <v>446</v>
      </c>
      <c r="F2419" s="57" t="s">
        <v>18</v>
      </c>
      <c r="G2419" s="57">
        <v>9812</v>
      </c>
      <c r="H2419" s="57">
        <v>4</v>
      </c>
      <c r="I2419" s="57">
        <v>8</v>
      </c>
      <c r="J2419" s="57">
        <v>4</v>
      </c>
      <c r="K2419" s="57">
        <f t="shared" si="186"/>
        <v>12</v>
      </c>
      <c r="L2419" s="57">
        <f t="shared" si="187"/>
        <v>48</v>
      </c>
      <c r="M2419" s="4" t="s">
        <v>3415</v>
      </c>
      <c r="N2419" s="57" t="s">
        <v>444</v>
      </c>
      <c r="O2419" s="57"/>
      <c r="P2419" s="4"/>
      <c r="Q2419" s="4"/>
    </row>
    <row r="2420" spans="1:17" s="1" customFormat="1" ht="18.649999999999999" hidden="1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429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/>
      <c r="K2420" s="57">
        <f t="shared" si="186"/>
        <v>8</v>
      </c>
      <c r="L2420" s="57">
        <f t="shared" si="187"/>
        <v>16</v>
      </c>
      <c r="M2420" s="4" t="s">
        <v>3415</v>
      </c>
      <c r="N2420" s="57" t="s">
        <v>443</v>
      </c>
      <c r="O2420" s="57"/>
      <c r="P2420" s="4"/>
      <c r="Q2420" s="4"/>
    </row>
    <row r="2421" spans="1:17" s="1" customFormat="1" ht="18.649999999999999" hidden="1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429</v>
      </c>
      <c r="E2421" s="57" t="s">
        <v>34</v>
      </c>
      <c r="F2421" s="57" t="s">
        <v>18</v>
      </c>
      <c r="G2421" s="57">
        <v>9814</v>
      </c>
      <c r="H2421" s="57">
        <v>2</v>
      </c>
      <c r="I2421" s="57">
        <v>8</v>
      </c>
      <c r="J2421" s="57">
        <v>4</v>
      </c>
      <c r="K2421" s="57">
        <f t="shared" si="186"/>
        <v>12</v>
      </c>
      <c r="L2421" s="57">
        <f t="shared" si="187"/>
        <v>24</v>
      </c>
      <c r="M2421" s="4" t="s">
        <v>3415</v>
      </c>
      <c r="N2421" s="57" t="s">
        <v>443</v>
      </c>
      <c r="O2421" s="57"/>
      <c r="P2421" s="4"/>
      <c r="Q2421" s="4"/>
    </row>
    <row r="2422" spans="1:17" s="1" customFormat="1" ht="18.649999999999999" hidden="1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436</v>
      </c>
      <c r="E2422" s="57" t="s">
        <v>34</v>
      </c>
      <c r="F2422" s="57" t="s">
        <v>18</v>
      </c>
      <c r="G2422" s="57">
        <v>9814</v>
      </c>
      <c r="H2422" s="57">
        <v>1</v>
      </c>
      <c r="I2422" s="57">
        <v>8</v>
      </c>
      <c r="J2422" s="57"/>
      <c r="K2422" s="57">
        <f t="shared" si="186"/>
        <v>8</v>
      </c>
      <c r="L2422" s="57">
        <f t="shared" si="187"/>
        <v>8</v>
      </c>
      <c r="M2422" s="4" t="s">
        <v>453</v>
      </c>
      <c r="N2422" s="57" t="s">
        <v>436</v>
      </c>
      <c r="O2422" s="57"/>
      <c r="P2422" s="4"/>
      <c r="Q2422" s="4"/>
    </row>
    <row r="2423" spans="1:17" s="1" customFormat="1" ht="18.649999999999999" hidden="1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436</v>
      </c>
      <c r="E2423" s="57" t="s">
        <v>34</v>
      </c>
      <c r="F2423" s="57" t="s">
        <v>18</v>
      </c>
      <c r="G2423" s="57">
        <v>9814</v>
      </c>
      <c r="H2423" s="57">
        <v>5</v>
      </c>
      <c r="I2423" s="57">
        <v>8</v>
      </c>
      <c r="J2423" s="57">
        <v>2</v>
      </c>
      <c r="K2423" s="57">
        <f t="shared" si="186"/>
        <v>10</v>
      </c>
      <c r="L2423" s="57">
        <f t="shared" si="187"/>
        <v>50</v>
      </c>
      <c r="M2423" s="4" t="s">
        <v>453</v>
      </c>
      <c r="N2423" s="57" t="s">
        <v>436</v>
      </c>
      <c r="O2423" s="57"/>
      <c r="P2423" s="4"/>
      <c r="Q2423" s="4"/>
    </row>
    <row r="2424" spans="1:17" s="1" customFormat="1" ht="18.649999999999999" hidden="1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436</v>
      </c>
      <c r="E2424" s="57" t="s">
        <v>34</v>
      </c>
      <c r="F2424" s="57" t="s">
        <v>18</v>
      </c>
      <c r="G2424" s="57">
        <v>9814</v>
      </c>
      <c r="H2424" s="57">
        <v>2</v>
      </c>
      <c r="I2424" s="57">
        <v>8</v>
      </c>
      <c r="J2424" s="57">
        <v>2.5</v>
      </c>
      <c r="K2424" s="57">
        <f t="shared" si="186"/>
        <v>10.5</v>
      </c>
      <c r="L2424" s="57">
        <f t="shared" si="187"/>
        <v>21</v>
      </c>
      <c r="M2424" s="4" t="s">
        <v>453</v>
      </c>
      <c r="N2424" s="57" t="s">
        <v>436</v>
      </c>
      <c r="O2424" s="57"/>
      <c r="P2424" s="4"/>
      <c r="Q2424" s="4"/>
    </row>
    <row r="2425" spans="1:17" s="1" customFormat="1" ht="18.649999999999999" hidden="1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436</v>
      </c>
      <c r="E2425" s="57" t="s">
        <v>34</v>
      </c>
      <c r="F2425" s="57" t="s">
        <v>18</v>
      </c>
      <c r="G2425" s="57">
        <v>9814</v>
      </c>
      <c r="H2425" s="57">
        <v>2</v>
      </c>
      <c r="I2425" s="57">
        <v>8</v>
      </c>
      <c r="J2425" s="57">
        <v>3</v>
      </c>
      <c r="K2425" s="57">
        <f t="shared" si="186"/>
        <v>11</v>
      </c>
      <c r="L2425" s="57">
        <f t="shared" si="187"/>
        <v>22</v>
      </c>
      <c r="M2425" s="4" t="s">
        <v>453</v>
      </c>
      <c r="N2425" s="57" t="s">
        <v>436</v>
      </c>
      <c r="O2425" s="57"/>
      <c r="P2425" s="4"/>
      <c r="Q2425" s="4"/>
    </row>
    <row r="2426" spans="1:17" s="1" customFormat="1" ht="18.649999999999999" hidden="1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428</v>
      </c>
      <c r="E2426" s="57" t="s">
        <v>446</v>
      </c>
      <c r="F2426" s="57" t="s">
        <v>18</v>
      </c>
      <c r="G2426" s="57">
        <v>9812</v>
      </c>
      <c r="H2426" s="57">
        <v>1</v>
      </c>
      <c r="I2426" s="57">
        <v>8</v>
      </c>
      <c r="J2426" s="57">
        <v>4</v>
      </c>
      <c r="K2426" s="57">
        <f t="shared" si="186"/>
        <v>12</v>
      </c>
      <c r="L2426" s="57">
        <f t="shared" si="187"/>
        <v>12</v>
      </c>
      <c r="M2426" s="4" t="s">
        <v>449</v>
      </c>
      <c r="N2426" s="57" t="s">
        <v>198</v>
      </c>
      <c r="O2426" s="57"/>
      <c r="P2426" s="4"/>
      <c r="Q2426" s="4"/>
    </row>
    <row r="2427" spans="1:17" s="1" customFormat="1" ht="18.649999999999999" hidden="1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428</v>
      </c>
      <c r="E2427" s="57" t="s">
        <v>446</v>
      </c>
      <c r="F2427" s="57" t="s">
        <v>18</v>
      </c>
      <c r="G2427" s="57">
        <v>9812</v>
      </c>
      <c r="H2427" s="57">
        <v>2</v>
      </c>
      <c r="I2427" s="57">
        <v>8</v>
      </c>
      <c r="J2427" s="57"/>
      <c r="K2427" s="57">
        <f t="shared" si="186"/>
        <v>8</v>
      </c>
      <c r="L2427" s="57">
        <f t="shared" si="187"/>
        <v>16</v>
      </c>
      <c r="M2427" s="4" t="s">
        <v>2284</v>
      </c>
      <c r="N2427" s="57" t="s">
        <v>57</v>
      </c>
      <c r="O2427" s="57"/>
      <c r="P2427" s="4"/>
      <c r="Q2427" s="4"/>
    </row>
    <row r="2428" spans="1:17" s="1" customFormat="1" ht="18.649999999999999" hidden="1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2282</v>
      </c>
      <c r="E2428" s="57" t="s">
        <v>34</v>
      </c>
      <c r="F2428" s="57" t="s">
        <v>18</v>
      </c>
      <c r="G2428" s="57">
        <v>9814</v>
      </c>
      <c r="H2428" s="57">
        <v>1</v>
      </c>
      <c r="I2428" s="57">
        <v>2</v>
      </c>
      <c r="J2428" s="57"/>
      <c r="K2428" s="57">
        <f t="shared" si="186"/>
        <v>2</v>
      </c>
      <c r="L2428" s="57">
        <f t="shared" si="187"/>
        <v>2</v>
      </c>
      <c r="M2428" s="4" t="s">
        <v>449</v>
      </c>
      <c r="N2428" s="57" t="s">
        <v>52</v>
      </c>
      <c r="O2428" s="57">
        <v>9330</v>
      </c>
      <c r="P2428" s="4" t="s">
        <v>2431</v>
      </c>
      <c r="Q2428" s="4"/>
    </row>
    <row r="2429" spans="1:17" s="1" customFormat="1" ht="18.649999999999999" hidden="1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2283</v>
      </c>
      <c r="E2429" s="57" t="s">
        <v>34</v>
      </c>
      <c r="F2429" s="57" t="s">
        <v>18</v>
      </c>
      <c r="G2429" s="57">
        <v>9814</v>
      </c>
      <c r="H2429" s="57">
        <v>1</v>
      </c>
      <c r="I2429" s="57">
        <v>2</v>
      </c>
      <c r="J2429" s="57"/>
      <c r="K2429" s="57">
        <f t="shared" si="186"/>
        <v>2</v>
      </c>
      <c r="L2429" s="57">
        <f t="shared" si="187"/>
        <v>2</v>
      </c>
      <c r="M2429" s="4" t="s">
        <v>449</v>
      </c>
      <c r="N2429" s="57" t="s">
        <v>52</v>
      </c>
      <c r="O2429" s="57">
        <v>9330</v>
      </c>
      <c r="P2429" s="4" t="s">
        <v>2431</v>
      </c>
      <c r="Q2429" s="4"/>
    </row>
    <row r="2430" spans="1:17" s="1" customFormat="1" ht="18.649999999999999" hidden="1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2283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/>
      <c r="P2430" s="4"/>
      <c r="Q2430" s="4"/>
    </row>
    <row r="2431" spans="1:17" s="1" customFormat="1" ht="18.649999999999999" hidden="1" customHeight="1" x14ac:dyDescent="0.35">
      <c r="A2431" s="3">
        <v>46135</v>
      </c>
      <c r="B2431" s="57">
        <f t="shared" si="184"/>
        <v>17</v>
      </c>
      <c r="C2431" s="57" t="str">
        <f t="shared" si="185"/>
        <v>Apr</v>
      </c>
      <c r="D2431" s="4" t="s">
        <v>2283</v>
      </c>
      <c r="E2431" s="57" t="s">
        <v>34</v>
      </c>
      <c r="F2431" s="57" t="s">
        <v>18</v>
      </c>
      <c r="G2431" s="57">
        <v>9814</v>
      </c>
      <c r="H2431" s="57">
        <v>31</v>
      </c>
      <c r="I2431" s="57">
        <v>8</v>
      </c>
      <c r="J2431" s="57"/>
      <c r="K2431" s="57">
        <f t="shared" si="186"/>
        <v>8</v>
      </c>
      <c r="L2431" s="57">
        <f t="shared" si="187"/>
        <v>248</v>
      </c>
      <c r="M2431" s="4" t="s">
        <v>448</v>
      </c>
      <c r="N2431" s="57" t="s">
        <v>445</v>
      </c>
      <c r="O2431" s="57"/>
      <c r="P2431" s="4"/>
      <c r="Q2431" s="4"/>
    </row>
    <row r="2432" spans="1:17" s="1" customFormat="1" ht="18.649999999999999" hidden="1" customHeight="1" x14ac:dyDescent="0.35">
      <c r="A2432" s="3">
        <v>46135</v>
      </c>
      <c r="B2432" s="57">
        <f t="shared" si="184"/>
        <v>17</v>
      </c>
      <c r="C2432" s="57" t="str">
        <f t="shared" si="185"/>
        <v>Apr</v>
      </c>
      <c r="D2432" s="4" t="s">
        <v>2283</v>
      </c>
      <c r="E2432" s="57" t="s">
        <v>34</v>
      </c>
      <c r="F2432" s="57" t="s">
        <v>18</v>
      </c>
      <c r="G2432" s="57">
        <v>9814</v>
      </c>
      <c r="H2432" s="57">
        <v>1</v>
      </c>
      <c r="I2432" s="57">
        <v>8</v>
      </c>
      <c r="J2432" s="57">
        <v>2</v>
      </c>
      <c r="K2432" s="57">
        <f t="shared" si="186"/>
        <v>10</v>
      </c>
      <c r="L2432" s="57">
        <f t="shared" si="187"/>
        <v>10</v>
      </c>
      <c r="M2432" s="4" t="s">
        <v>448</v>
      </c>
      <c r="N2432" s="57" t="s">
        <v>445</v>
      </c>
      <c r="O2432" s="57"/>
      <c r="P2432" s="4"/>
      <c r="Q2432" s="4"/>
    </row>
    <row r="2433" spans="1:17" s="1" customFormat="1" ht="18.649999999999999" hidden="1" customHeight="1" x14ac:dyDescent="0.35">
      <c r="A2433" s="3">
        <v>46135</v>
      </c>
      <c r="B2433" s="57">
        <f t="shared" si="184"/>
        <v>17</v>
      </c>
      <c r="C2433" s="57" t="str">
        <f t="shared" si="185"/>
        <v>Apr</v>
      </c>
      <c r="D2433" s="4" t="s">
        <v>2283</v>
      </c>
      <c r="E2433" s="57" t="s">
        <v>34</v>
      </c>
      <c r="F2433" s="57" t="s">
        <v>18</v>
      </c>
      <c r="G2433" s="57">
        <v>9814</v>
      </c>
      <c r="H2433" s="57">
        <v>84</v>
      </c>
      <c r="I2433" s="57">
        <v>8</v>
      </c>
      <c r="J2433" s="57">
        <v>4</v>
      </c>
      <c r="K2433" s="57">
        <f t="shared" si="186"/>
        <v>12</v>
      </c>
      <c r="L2433" s="57">
        <f t="shared" si="187"/>
        <v>1008</v>
      </c>
      <c r="M2433" s="4" t="s">
        <v>448</v>
      </c>
      <c r="N2433" s="57" t="s">
        <v>445</v>
      </c>
      <c r="O2433" s="57"/>
      <c r="P2433" s="4"/>
      <c r="Q2433" s="4"/>
    </row>
    <row r="2434" spans="1:17" s="1" customFormat="1" ht="18.649999999999999" hidden="1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436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8</v>
      </c>
      <c r="J2434" s="57"/>
      <c r="K2434" s="57">
        <f t="shared" si="186"/>
        <v>8</v>
      </c>
      <c r="L2434" s="57">
        <f t="shared" si="187"/>
        <v>8</v>
      </c>
      <c r="M2434" s="4" t="s">
        <v>453</v>
      </c>
      <c r="N2434" s="57" t="s">
        <v>436</v>
      </c>
      <c r="O2434" s="57"/>
      <c r="P2434" s="4"/>
      <c r="Q2434" s="4"/>
    </row>
    <row r="2435" spans="1:17" s="1" customFormat="1" ht="18.649999999999999" hidden="1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436</v>
      </c>
      <c r="E2435" s="57" t="s">
        <v>34</v>
      </c>
      <c r="F2435" s="57" t="s">
        <v>18</v>
      </c>
      <c r="G2435" s="57">
        <v>9814</v>
      </c>
      <c r="H2435" s="57">
        <v>6</v>
      </c>
      <c r="I2435" s="57">
        <v>8</v>
      </c>
      <c r="J2435" s="57">
        <v>2</v>
      </c>
      <c r="K2435" s="57">
        <f t="shared" si="186"/>
        <v>10</v>
      </c>
      <c r="L2435" s="57">
        <f t="shared" si="187"/>
        <v>60</v>
      </c>
      <c r="M2435" s="4" t="s">
        <v>453</v>
      </c>
      <c r="N2435" s="57" t="s">
        <v>436</v>
      </c>
      <c r="O2435" s="57"/>
      <c r="P2435" s="4"/>
      <c r="Q2435" s="4"/>
    </row>
    <row r="2436" spans="1:17" s="1" customFormat="1" ht="18.649999999999999" hidden="1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436</v>
      </c>
      <c r="E2436" s="57" t="s">
        <v>34</v>
      </c>
      <c r="F2436" s="57" t="s">
        <v>18</v>
      </c>
      <c r="G2436" s="57">
        <v>9814</v>
      </c>
      <c r="H2436" s="57">
        <v>2</v>
      </c>
      <c r="I2436" s="57">
        <v>8</v>
      </c>
      <c r="J2436" s="57">
        <v>2.5</v>
      </c>
      <c r="K2436" s="57">
        <f t="shared" si="186"/>
        <v>10.5</v>
      </c>
      <c r="L2436" s="57">
        <f t="shared" si="187"/>
        <v>21</v>
      </c>
      <c r="M2436" s="4" t="s">
        <v>453</v>
      </c>
      <c r="N2436" s="57" t="s">
        <v>436</v>
      </c>
      <c r="O2436" s="57"/>
      <c r="P2436" s="4"/>
      <c r="Q2436" s="4"/>
    </row>
    <row r="2437" spans="1:17" s="1" customFormat="1" ht="18.649999999999999" hidden="1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428</v>
      </c>
      <c r="E2437" s="57" t="s">
        <v>446</v>
      </c>
      <c r="F2437" s="57" t="s">
        <v>18</v>
      </c>
      <c r="G2437" s="57">
        <v>9812</v>
      </c>
      <c r="H2437" s="57">
        <v>1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10.5</v>
      </c>
      <c r="M2437" s="4" t="s">
        <v>449</v>
      </c>
      <c r="N2437" s="57" t="s">
        <v>198</v>
      </c>
      <c r="O2437" s="57"/>
      <c r="P2437" s="4"/>
      <c r="Q2437" s="4"/>
    </row>
    <row r="2438" spans="1:17" s="1" customFormat="1" ht="18.649999999999999" hidden="1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428</v>
      </c>
      <c r="E2438" s="57" t="s">
        <v>446</v>
      </c>
      <c r="F2438" s="57" t="s">
        <v>18</v>
      </c>
      <c r="G2438" s="57">
        <v>9812</v>
      </c>
      <c r="H2438" s="57">
        <v>4</v>
      </c>
      <c r="I2438" s="57">
        <v>8</v>
      </c>
      <c r="J2438" s="57"/>
      <c r="K2438" s="57">
        <f t="shared" si="186"/>
        <v>8</v>
      </c>
      <c r="L2438" s="57">
        <f t="shared" si="187"/>
        <v>32</v>
      </c>
      <c r="M2438" s="4" t="s">
        <v>2284</v>
      </c>
      <c r="N2438" s="57" t="s">
        <v>57</v>
      </c>
      <c r="O2438" s="57"/>
      <c r="P2438" s="4"/>
      <c r="Q2438" s="4"/>
    </row>
    <row r="2439" spans="1:17" s="1" customFormat="1" ht="18.649999999999999" hidden="1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2282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2</v>
      </c>
      <c r="J2439" s="57"/>
      <c r="K2439" s="57">
        <f t="shared" si="186"/>
        <v>2</v>
      </c>
      <c r="L2439" s="57">
        <f t="shared" si="187"/>
        <v>2</v>
      </c>
      <c r="M2439" s="4" t="s">
        <v>449</v>
      </c>
      <c r="N2439" s="57" t="s">
        <v>52</v>
      </c>
      <c r="O2439" s="57">
        <v>9330</v>
      </c>
      <c r="P2439" s="4" t="s">
        <v>2431</v>
      </c>
      <c r="Q2439" s="4"/>
    </row>
    <row r="2440" spans="1:17" s="1" customFormat="1" ht="18.649999999999999" hidden="1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2283</v>
      </c>
      <c r="E2440" s="57" t="s">
        <v>34</v>
      </c>
      <c r="F2440" s="57" t="s">
        <v>18</v>
      </c>
      <c r="G2440" s="57">
        <v>9814</v>
      </c>
      <c r="H2440" s="57">
        <v>1</v>
      </c>
      <c r="I2440" s="57">
        <v>2</v>
      </c>
      <c r="J2440" s="57"/>
      <c r="K2440" s="57">
        <f t="shared" si="186"/>
        <v>2</v>
      </c>
      <c r="L2440" s="57">
        <f t="shared" si="187"/>
        <v>2</v>
      </c>
      <c r="M2440" s="4" t="s">
        <v>449</v>
      </c>
      <c r="N2440" s="57" t="s">
        <v>52</v>
      </c>
      <c r="O2440" s="57">
        <v>9330</v>
      </c>
      <c r="P2440" s="4" t="s">
        <v>2431</v>
      </c>
      <c r="Q2440" s="4"/>
    </row>
    <row r="2441" spans="1:17" s="1" customFormat="1" ht="18.649999999999999" hidden="1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2283</v>
      </c>
      <c r="E2441" s="57" t="s">
        <v>34</v>
      </c>
      <c r="F2441" s="57" t="s">
        <v>18</v>
      </c>
      <c r="G2441" s="57">
        <v>9814</v>
      </c>
      <c r="H2441" s="57">
        <v>1</v>
      </c>
      <c r="I2441" s="57">
        <v>8</v>
      </c>
      <c r="J2441" s="57">
        <v>4</v>
      </c>
      <c r="K2441" s="57">
        <f t="shared" si="186"/>
        <v>12</v>
      </c>
      <c r="L2441" s="57">
        <f t="shared" si="187"/>
        <v>12</v>
      </c>
      <c r="M2441" s="4" t="s">
        <v>455</v>
      </c>
      <c r="N2441" s="57" t="s">
        <v>457</v>
      </c>
      <c r="O2441" s="57"/>
      <c r="P2441" s="4"/>
      <c r="Q2441" s="4"/>
    </row>
    <row r="2442" spans="1:17" s="1" customFormat="1" ht="18.649999999999999" hidden="1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2283</v>
      </c>
      <c r="E2442" s="57" t="s">
        <v>34</v>
      </c>
      <c r="F2442" s="57" t="s">
        <v>18</v>
      </c>
      <c r="G2442" s="57">
        <v>9814</v>
      </c>
      <c r="H2442" s="57">
        <v>5</v>
      </c>
      <c r="I2442" s="57">
        <v>8</v>
      </c>
      <c r="J2442" s="57"/>
      <c r="K2442" s="57">
        <f t="shared" si="186"/>
        <v>8</v>
      </c>
      <c r="L2442" s="57">
        <f t="shared" si="187"/>
        <v>40</v>
      </c>
      <c r="M2442" s="4" t="s">
        <v>448</v>
      </c>
      <c r="N2442" s="57" t="s">
        <v>445</v>
      </c>
      <c r="O2442" s="57"/>
      <c r="P2442" s="4"/>
      <c r="Q2442" s="4"/>
    </row>
    <row r="2443" spans="1:17" s="1" customFormat="1" ht="18.649999999999999" hidden="1" customHeight="1" x14ac:dyDescent="0.35">
      <c r="A2443" s="3">
        <v>46136</v>
      </c>
      <c r="B2443" s="57">
        <f t="shared" si="184"/>
        <v>17</v>
      </c>
      <c r="C2443" s="57" t="str">
        <f t="shared" si="185"/>
        <v>Apr</v>
      </c>
      <c r="D2443" s="4" t="s">
        <v>2283</v>
      </c>
      <c r="E2443" s="57" t="s">
        <v>34</v>
      </c>
      <c r="F2443" s="57" t="s">
        <v>18</v>
      </c>
      <c r="G2443" s="57">
        <v>9814</v>
      </c>
      <c r="H2443" s="57">
        <v>1</v>
      </c>
      <c r="I2443" s="57">
        <v>8</v>
      </c>
      <c r="J2443" s="57">
        <v>1</v>
      </c>
      <c r="K2443" s="57">
        <f t="shared" si="186"/>
        <v>9</v>
      </c>
      <c r="L2443" s="57">
        <f t="shared" si="187"/>
        <v>9</v>
      </c>
      <c r="M2443" s="4" t="s">
        <v>448</v>
      </c>
      <c r="N2443" s="57" t="s">
        <v>445</v>
      </c>
      <c r="O2443" s="57"/>
      <c r="P2443" s="4"/>
      <c r="Q2443" s="4"/>
    </row>
    <row r="2444" spans="1:17" s="1" customFormat="1" ht="18.649999999999999" hidden="1" customHeight="1" x14ac:dyDescent="0.35">
      <c r="A2444" s="3">
        <v>46136</v>
      </c>
      <c r="B2444" s="57">
        <f t="shared" si="184"/>
        <v>17</v>
      </c>
      <c r="C2444" s="57" t="str">
        <f t="shared" si="185"/>
        <v>Apr</v>
      </c>
      <c r="D2444" s="4" t="s">
        <v>2283</v>
      </c>
      <c r="E2444" s="57" t="s">
        <v>34</v>
      </c>
      <c r="F2444" s="57" t="s">
        <v>18</v>
      </c>
      <c r="G2444" s="57">
        <v>9814</v>
      </c>
      <c r="H2444" s="57">
        <v>13</v>
      </c>
      <c r="I2444" s="57">
        <v>8</v>
      </c>
      <c r="J2444" s="57">
        <v>2</v>
      </c>
      <c r="K2444" s="57">
        <f t="shared" si="186"/>
        <v>10</v>
      </c>
      <c r="L2444" s="57">
        <f t="shared" si="187"/>
        <v>130</v>
      </c>
      <c r="M2444" s="4" t="s">
        <v>448</v>
      </c>
      <c r="N2444" s="57" t="s">
        <v>445</v>
      </c>
      <c r="O2444" s="57"/>
      <c r="P2444" s="4"/>
      <c r="Q2444" s="4"/>
    </row>
    <row r="2445" spans="1:17" s="1" customFormat="1" ht="18.649999999999999" hidden="1" customHeight="1" x14ac:dyDescent="0.35">
      <c r="A2445" s="3">
        <v>46136</v>
      </c>
      <c r="B2445" s="57">
        <f t="shared" si="184"/>
        <v>17</v>
      </c>
      <c r="C2445" s="57" t="str">
        <f t="shared" si="185"/>
        <v>Apr</v>
      </c>
      <c r="D2445" s="4" t="s">
        <v>2283</v>
      </c>
      <c r="E2445" s="57" t="s">
        <v>34</v>
      </c>
      <c r="F2445" s="57" t="s">
        <v>18</v>
      </c>
      <c r="G2445" s="57">
        <v>9814</v>
      </c>
      <c r="H2445" s="57">
        <v>14</v>
      </c>
      <c r="I2445" s="57">
        <v>8</v>
      </c>
      <c r="J2445" s="57">
        <v>2.5</v>
      </c>
      <c r="K2445" s="57">
        <f t="shared" si="186"/>
        <v>10.5</v>
      </c>
      <c r="L2445" s="57">
        <f t="shared" si="187"/>
        <v>147</v>
      </c>
      <c r="M2445" s="4" t="s">
        <v>448</v>
      </c>
      <c r="N2445" s="57" t="s">
        <v>445</v>
      </c>
      <c r="O2445" s="57"/>
      <c r="P2445" s="4"/>
      <c r="Q2445" s="4"/>
    </row>
    <row r="2446" spans="1:17" s="1" customFormat="1" ht="18.649999999999999" hidden="1" customHeight="1" x14ac:dyDescent="0.35">
      <c r="A2446" s="3">
        <v>46136</v>
      </c>
      <c r="B2446" s="57">
        <f t="shared" si="184"/>
        <v>17</v>
      </c>
      <c r="C2446" s="57" t="str">
        <f t="shared" si="185"/>
        <v>Apr</v>
      </c>
      <c r="D2446" s="4" t="s">
        <v>2283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8</v>
      </c>
      <c r="J2446" s="57">
        <v>3.5</v>
      </c>
      <c r="K2446" s="57">
        <f t="shared" si="186"/>
        <v>11.5</v>
      </c>
      <c r="L2446" s="57">
        <f t="shared" si="187"/>
        <v>11.5</v>
      </c>
      <c r="M2446" s="4" t="s">
        <v>448</v>
      </c>
      <c r="N2446" s="57" t="s">
        <v>445</v>
      </c>
      <c r="O2446" s="57"/>
      <c r="P2446" s="4"/>
      <c r="Q2446" s="4"/>
    </row>
    <row r="2447" spans="1:17" s="1" customFormat="1" ht="18.649999999999999" hidden="1" customHeight="1" x14ac:dyDescent="0.35">
      <c r="A2447" s="3">
        <v>46136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39</v>
      </c>
      <c r="I2447" s="57">
        <v>8</v>
      </c>
      <c r="J2447" s="57">
        <v>4</v>
      </c>
      <c r="K2447" s="57">
        <f t="shared" si="186"/>
        <v>12</v>
      </c>
      <c r="L2447" s="57">
        <f t="shared" si="187"/>
        <v>468</v>
      </c>
      <c r="M2447" s="4" t="s">
        <v>448</v>
      </c>
      <c r="N2447" s="57" t="s">
        <v>445</v>
      </c>
      <c r="O2447" s="57"/>
      <c r="P2447" s="4"/>
      <c r="Q2447" s="4"/>
    </row>
    <row r="2448" spans="1:17" s="1" customFormat="1" ht="18.649999999999999" hidden="1" customHeight="1" x14ac:dyDescent="0.35">
      <c r="A2448" s="3">
        <v>46136</v>
      </c>
      <c r="B2448" s="57">
        <f t="shared" si="184"/>
        <v>17</v>
      </c>
      <c r="C2448" s="57" t="str">
        <f t="shared" si="185"/>
        <v>Apr</v>
      </c>
      <c r="D2448" s="4" t="s">
        <v>3305</v>
      </c>
      <c r="E2448" s="57" t="s">
        <v>34</v>
      </c>
      <c r="F2448" s="57" t="s">
        <v>18</v>
      </c>
      <c r="G2448" s="57">
        <v>9814</v>
      </c>
      <c r="H2448" s="57">
        <v>4</v>
      </c>
      <c r="I2448" s="57">
        <v>8</v>
      </c>
      <c r="J2448" s="57"/>
      <c r="K2448" s="57">
        <f t="shared" si="186"/>
        <v>8</v>
      </c>
      <c r="L2448" s="57">
        <f t="shared" si="187"/>
        <v>32</v>
      </c>
      <c r="M2448" s="4" t="s">
        <v>3415</v>
      </c>
      <c r="N2448" s="57" t="s">
        <v>443</v>
      </c>
      <c r="O2448" s="57"/>
      <c r="P2448" s="4"/>
      <c r="Q2448" s="4"/>
    </row>
    <row r="2449" spans="1:17" s="1" customFormat="1" ht="18.649999999999999" hidden="1" customHeight="1" x14ac:dyDescent="0.35">
      <c r="A2449" s="3">
        <v>46136</v>
      </c>
      <c r="B2449" s="57">
        <f t="shared" si="184"/>
        <v>17</v>
      </c>
      <c r="C2449" s="57" t="str">
        <f t="shared" si="185"/>
        <v>Apr</v>
      </c>
      <c r="D2449" s="4" t="s">
        <v>2488</v>
      </c>
      <c r="E2449" s="57" t="s">
        <v>34</v>
      </c>
      <c r="F2449" s="57" t="s">
        <v>17</v>
      </c>
      <c r="G2449" s="57">
        <v>9814</v>
      </c>
      <c r="H2449" s="57">
        <v>3</v>
      </c>
      <c r="I2449" s="57">
        <v>8</v>
      </c>
      <c r="J2449" s="57"/>
      <c r="K2449" s="57">
        <f t="shared" si="186"/>
        <v>8</v>
      </c>
      <c r="L2449" s="57">
        <f t="shared" si="187"/>
        <v>24</v>
      </c>
      <c r="M2449" s="4" t="s">
        <v>3415</v>
      </c>
      <c r="N2449" s="57" t="s">
        <v>443</v>
      </c>
      <c r="O2449" s="57"/>
      <c r="P2449" s="4"/>
      <c r="Q2449" s="4"/>
    </row>
    <row r="2450" spans="1:17" s="1" customFormat="1" ht="18.649999999999999" hidden="1" customHeight="1" x14ac:dyDescent="0.35">
      <c r="A2450" s="3">
        <v>46136</v>
      </c>
      <c r="B2450" s="57">
        <f t="shared" si="184"/>
        <v>17</v>
      </c>
      <c r="C2450" s="57" t="str">
        <f t="shared" si="185"/>
        <v>Apr</v>
      </c>
      <c r="D2450" s="4" t="s">
        <v>2488</v>
      </c>
      <c r="E2450" s="57" t="s">
        <v>34</v>
      </c>
      <c r="F2450" s="57" t="s">
        <v>17</v>
      </c>
      <c r="G2450" s="57">
        <v>9814</v>
      </c>
      <c r="H2450" s="57">
        <v>2</v>
      </c>
      <c r="I2450" s="57">
        <v>8</v>
      </c>
      <c r="J2450" s="57">
        <v>2.5</v>
      </c>
      <c r="K2450" s="57">
        <f t="shared" si="186"/>
        <v>10.5</v>
      </c>
      <c r="L2450" s="57">
        <f t="shared" si="187"/>
        <v>21</v>
      </c>
      <c r="M2450" s="4" t="s">
        <v>3415</v>
      </c>
      <c r="N2450" s="57" t="s">
        <v>443</v>
      </c>
      <c r="O2450" s="57"/>
      <c r="P2450" s="4"/>
      <c r="Q2450" s="4"/>
    </row>
    <row r="2451" spans="1:17" s="1" customFormat="1" ht="18.649999999999999" hidden="1" customHeight="1" x14ac:dyDescent="0.35">
      <c r="A2451" s="3">
        <v>46136</v>
      </c>
      <c r="B2451" s="57">
        <f t="shared" si="184"/>
        <v>17</v>
      </c>
      <c r="C2451" s="57" t="str">
        <f t="shared" si="185"/>
        <v>Apr</v>
      </c>
      <c r="D2451" s="4" t="s">
        <v>2488</v>
      </c>
      <c r="E2451" s="57" t="s">
        <v>34</v>
      </c>
      <c r="F2451" s="57" t="s">
        <v>17</v>
      </c>
      <c r="G2451" s="57">
        <v>9814</v>
      </c>
      <c r="H2451" s="57">
        <v>2</v>
      </c>
      <c r="I2451" s="57">
        <v>8</v>
      </c>
      <c r="J2451" s="57">
        <v>4</v>
      </c>
      <c r="K2451" s="57">
        <f t="shared" si="186"/>
        <v>12</v>
      </c>
      <c r="L2451" s="57">
        <f t="shared" si="187"/>
        <v>24</v>
      </c>
      <c r="M2451" s="4" t="s">
        <v>3415</v>
      </c>
      <c r="N2451" s="57" t="s">
        <v>443</v>
      </c>
      <c r="O2451" s="57"/>
      <c r="P2451" s="4"/>
      <c r="Q2451" s="4"/>
    </row>
    <row r="2452" spans="1:17" s="1" customFormat="1" ht="18.649999999999999" hidden="1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9</v>
      </c>
      <c r="I2452" s="57">
        <v>8</v>
      </c>
      <c r="J2452" s="57"/>
      <c r="K2452" s="57">
        <f t="shared" si="186"/>
        <v>8</v>
      </c>
      <c r="L2452" s="57">
        <f t="shared" si="187"/>
        <v>72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hidden="1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428</v>
      </c>
      <c r="E2453" s="57" t="s">
        <v>446</v>
      </c>
      <c r="F2453" s="57" t="s">
        <v>18</v>
      </c>
      <c r="G2453" s="57">
        <v>9812</v>
      </c>
      <c r="H2453" s="57">
        <v>1</v>
      </c>
      <c r="I2453" s="57">
        <v>8</v>
      </c>
      <c r="J2453" s="57">
        <v>2.5</v>
      </c>
      <c r="K2453" s="57">
        <f t="shared" si="186"/>
        <v>10.5</v>
      </c>
      <c r="L2453" s="57">
        <f t="shared" si="187"/>
        <v>10.5</v>
      </c>
      <c r="M2453" s="4" t="s">
        <v>448</v>
      </c>
      <c r="N2453" s="57" t="s">
        <v>456</v>
      </c>
      <c r="O2453" s="57"/>
      <c r="P2453" s="4"/>
      <c r="Q2453" s="4"/>
    </row>
    <row r="2454" spans="1:17" s="1" customFormat="1" ht="18.649999999999999" hidden="1" customHeight="1" x14ac:dyDescent="0.35">
      <c r="A2454" s="3">
        <v>46137</v>
      </c>
      <c r="B2454" s="57">
        <f t="shared" si="184"/>
        <v>17</v>
      </c>
      <c r="C2454" s="57" t="str">
        <f t="shared" si="185"/>
        <v>Apr</v>
      </c>
      <c r="D2454" s="4" t="s">
        <v>428</v>
      </c>
      <c r="E2454" s="57" t="s">
        <v>446</v>
      </c>
      <c r="F2454" s="57" t="s">
        <v>18</v>
      </c>
      <c r="G2454" s="57">
        <v>9812</v>
      </c>
      <c r="H2454" s="57">
        <v>5</v>
      </c>
      <c r="I2454" s="57">
        <v>8</v>
      </c>
      <c r="J2454" s="57">
        <v>4</v>
      </c>
      <c r="K2454" s="57">
        <f t="shared" si="186"/>
        <v>12</v>
      </c>
      <c r="L2454" s="57">
        <f t="shared" si="187"/>
        <v>60</v>
      </c>
      <c r="M2454" s="4" t="s">
        <v>448</v>
      </c>
      <c r="N2454" s="57" t="s">
        <v>456</v>
      </c>
      <c r="O2454" s="57"/>
      <c r="P2454" s="4"/>
      <c r="Q2454" s="4"/>
    </row>
    <row r="2455" spans="1:17" s="1" customFormat="1" ht="18.649999999999999" hidden="1" customHeight="1" x14ac:dyDescent="0.35">
      <c r="A2455" s="3">
        <v>46137</v>
      </c>
      <c r="B2455" s="57">
        <f t="shared" si="184"/>
        <v>17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</v>
      </c>
      <c r="I2455" s="57">
        <v>8</v>
      </c>
      <c r="J2455" s="57"/>
      <c r="K2455" s="57">
        <f t="shared" si="186"/>
        <v>8</v>
      </c>
      <c r="L2455" s="57">
        <f t="shared" si="187"/>
        <v>8</v>
      </c>
      <c r="M2455" s="4" t="s">
        <v>449</v>
      </c>
      <c r="N2455" s="57" t="s">
        <v>198</v>
      </c>
      <c r="O2455" s="57"/>
      <c r="P2455" s="4"/>
      <c r="Q2455" s="4"/>
    </row>
    <row r="2456" spans="1:17" s="1" customFormat="1" ht="18.649999999999999" hidden="1" customHeight="1" x14ac:dyDescent="0.35">
      <c r="A2456" s="3">
        <v>46137</v>
      </c>
      <c r="B2456" s="57">
        <f t="shared" si="184"/>
        <v>17</v>
      </c>
      <c r="C2456" s="57" t="str">
        <f t="shared" si="185"/>
        <v>Apr</v>
      </c>
      <c r="D2456" s="4" t="s">
        <v>2282</v>
      </c>
      <c r="E2456" s="57" t="s">
        <v>34</v>
      </c>
      <c r="F2456" s="57" t="s">
        <v>18</v>
      </c>
      <c r="G2456" s="57">
        <v>9814</v>
      </c>
      <c r="H2456" s="57">
        <v>1</v>
      </c>
      <c r="I2456" s="57">
        <v>2</v>
      </c>
      <c r="J2456" s="57"/>
      <c r="K2456" s="57">
        <f t="shared" si="186"/>
        <v>2</v>
      </c>
      <c r="L2456" s="57">
        <f t="shared" si="187"/>
        <v>2</v>
      </c>
      <c r="M2456" s="4" t="s">
        <v>449</v>
      </c>
      <c r="N2456" s="57" t="s">
        <v>52</v>
      </c>
      <c r="O2456" s="57">
        <v>9330</v>
      </c>
      <c r="P2456" s="4" t="s">
        <v>2431</v>
      </c>
      <c r="Q2456" s="4"/>
    </row>
    <row r="2457" spans="1:17" s="1" customFormat="1" ht="18.649999999999999" hidden="1" customHeight="1" x14ac:dyDescent="0.35">
      <c r="A2457" s="3">
        <v>46137</v>
      </c>
      <c r="B2457" s="57">
        <f t="shared" si="184"/>
        <v>17</v>
      </c>
      <c r="C2457" s="57" t="str">
        <f t="shared" si="185"/>
        <v>Apr</v>
      </c>
      <c r="D2457" s="4" t="s">
        <v>2283</v>
      </c>
      <c r="E2457" s="57" t="s">
        <v>34</v>
      </c>
      <c r="F2457" s="57" t="s">
        <v>18</v>
      </c>
      <c r="G2457" s="57">
        <v>9814</v>
      </c>
      <c r="H2457" s="57">
        <v>1</v>
      </c>
      <c r="I2457" s="57">
        <v>2</v>
      </c>
      <c r="J2457" s="57"/>
      <c r="K2457" s="57">
        <f t="shared" si="186"/>
        <v>2</v>
      </c>
      <c r="L2457" s="57">
        <f t="shared" si="187"/>
        <v>2</v>
      </c>
      <c r="M2457" s="4" t="s">
        <v>449</v>
      </c>
      <c r="N2457" s="57" t="s">
        <v>52</v>
      </c>
      <c r="O2457" s="57">
        <v>9330</v>
      </c>
      <c r="P2457" s="4" t="s">
        <v>2431</v>
      </c>
      <c r="Q2457" s="4"/>
    </row>
    <row r="2458" spans="1:17" s="1" customFormat="1" ht="18.649999999999999" hidden="1" customHeight="1" x14ac:dyDescent="0.35">
      <c r="A2458" s="3">
        <v>46137</v>
      </c>
      <c r="B2458" s="57">
        <f t="shared" si="184"/>
        <v>17</v>
      </c>
      <c r="C2458" s="57" t="str">
        <f t="shared" si="185"/>
        <v>Apr</v>
      </c>
      <c r="D2458" s="4" t="s">
        <v>2283</v>
      </c>
      <c r="E2458" s="57" t="s">
        <v>34</v>
      </c>
      <c r="F2458" s="57" t="s">
        <v>18</v>
      </c>
      <c r="G2458" s="57">
        <v>9814</v>
      </c>
      <c r="H2458" s="57">
        <v>1</v>
      </c>
      <c r="I2458" s="57">
        <v>8</v>
      </c>
      <c r="J2458" s="57">
        <v>4</v>
      </c>
      <c r="K2458" s="57">
        <f t="shared" si="186"/>
        <v>12</v>
      </c>
      <c r="L2458" s="57">
        <f t="shared" si="187"/>
        <v>12</v>
      </c>
      <c r="M2458" s="4" t="s">
        <v>455</v>
      </c>
      <c r="N2458" s="57" t="s">
        <v>457</v>
      </c>
      <c r="O2458" s="57"/>
      <c r="P2458" s="4"/>
      <c r="Q2458" s="4"/>
    </row>
    <row r="2459" spans="1:17" s="1" customFormat="1" ht="18.649999999999999" hidden="1" customHeight="1" x14ac:dyDescent="0.35">
      <c r="A2459" s="3">
        <v>46137</v>
      </c>
      <c r="B2459" s="57">
        <f t="shared" si="184"/>
        <v>17</v>
      </c>
      <c r="C2459" s="57" t="str">
        <f t="shared" si="185"/>
        <v>Apr</v>
      </c>
      <c r="D2459" s="4" t="s">
        <v>2283</v>
      </c>
      <c r="E2459" s="57" t="s">
        <v>34</v>
      </c>
      <c r="F2459" s="57" t="s">
        <v>18</v>
      </c>
      <c r="G2459" s="57">
        <v>9814</v>
      </c>
      <c r="H2459" s="57">
        <v>15</v>
      </c>
      <c r="I2459" s="57">
        <v>8</v>
      </c>
      <c r="J2459" s="57"/>
      <c r="K2459" s="57">
        <f t="shared" si="186"/>
        <v>8</v>
      </c>
      <c r="L2459" s="57">
        <f t="shared" si="187"/>
        <v>120</v>
      </c>
      <c r="M2459" s="4" t="s">
        <v>448</v>
      </c>
      <c r="N2459" s="57" t="s">
        <v>445</v>
      </c>
      <c r="O2459" s="57"/>
      <c r="P2459" s="4"/>
      <c r="Q2459" s="4"/>
    </row>
    <row r="2460" spans="1:17" s="1" customFormat="1" ht="18.649999999999999" hidden="1" customHeight="1" x14ac:dyDescent="0.35">
      <c r="A2460" s="3">
        <v>46137</v>
      </c>
      <c r="B2460" s="57">
        <f t="shared" si="184"/>
        <v>17</v>
      </c>
      <c r="C2460" s="57" t="str">
        <f t="shared" si="185"/>
        <v>Apr</v>
      </c>
      <c r="D2460" s="4" t="s">
        <v>2283</v>
      </c>
      <c r="E2460" s="57" t="s">
        <v>34</v>
      </c>
      <c r="F2460" s="57" t="s">
        <v>18</v>
      </c>
      <c r="G2460" s="57">
        <v>9814</v>
      </c>
      <c r="H2460" s="57">
        <v>16</v>
      </c>
      <c r="I2460" s="57">
        <v>8</v>
      </c>
      <c r="J2460" s="57">
        <v>2</v>
      </c>
      <c r="K2460" s="57">
        <f t="shared" si="186"/>
        <v>10</v>
      </c>
      <c r="L2460" s="57">
        <f t="shared" si="187"/>
        <v>160</v>
      </c>
      <c r="M2460" s="4" t="s">
        <v>448</v>
      </c>
      <c r="N2460" s="57" t="s">
        <v>445</v>
      </c>
      <c r="O2460" s="57"/>
      <c r="P2460" s="4"/>
      <c r="Q2460" s="4"/>
    </row>
    <row r="2461" spans="1:17" s="1" customFormat="1" ht="18.649999999999999" hidden="1" customHeight="1" x14ac:dyDescent="0.35">
      <c r="A2461" s="3">
        <v>46137</v>
      </c>
      <c r="B2461" s="57">
        <f t="shared" si="184"/>
        <v>17</v>
      </c>
      <c r="C2461" s="57" t="str">
        <f t="shared" si="185"/>
        <v>Apr</v>
      </c>
      <c r="D2461" s="4" t="s">
        <v>2283</v>
      </c>
      <c r="E2461" s="57" t="s">
        <v>34</v>
      </c>
      <c r="F2461" s="57" t="s">
        <v>18</v>
      </c>
      <c r="G2461" s="57">
        <v>9814</v>
      </c>
      <c r="H2461" s="57">
        <v>2</v>
      </c>
      <c r="I2461" s="57">
        <v>8</v>
      </c>
      <c r="J2461" s="57">
        <v>3.5</v>
      </c>
      <c r="K2461" s="57">
        <f t="shared" si="186"/>
        <v>11.5</v>
      </c>
      <c r="L2461" s="57">
        <f t="shared" si="187"/>
        <v>23</v>
      </c>
      <c r="M2461" s="4" t="s">
        <v>448</v>
      </c>
      <c r="N2461" s="57" t="s">
        <v>445</v>
      </c>
      <c r="O2461" s="57"/>
      <c r="P2461" s="4"/>
      <c r="Q2461" s="4"/>
    </row>
    <row r="2462" spans="1:17" s="1" customFormat="1" ht="18.649999999999999" hidden="1" customHeight="1" x14ac:dyDescent="0.35">
      <c r="A2462" s="3">
        <v>46137</v>
      </c>
      <c r="B2462" s="57">
        <f t="shared" si="184"/>
        <v>17</v>
      </c>
      <c r="C2462" s="57" t="str">
        <f t="shared" si="185"/>
        <v>Apr</v>
      </c>
      <c r="D2462" s="4" t="s">
        <v>2283</v>
      </c>
      <c r="E2462" s="57" t="s">
        <v>34</v>
      </c>
      <c r="F2462" s="57" t="s">
        <v>18</v>
      </c>
      <c r="G2462" s="57">
        <v>9814</v>
      </c>
      <c r="H2462" s="57">
        <v>2</v>
      </c>
      <c r="I2462" s="57">
        <v>8</v>
      </c>
      <c r="J2462" s="57">
        <v>3.75</v>
      </c>
      <c r="K2462" s="57">
        <f t="shared" si="186"/>
        <v>11.75</v>
      </c>
      <c r="L2462" s="57">
        <f t="shared" si="187"/>
        <v>23.5</v>
      </c>
      <c r="M2462" s="4" t="s">
        <v>448</v>
      </c>
      <c r="N2462" s="57" t="s">
        <v>445</v>
      </c>
      <c r="O2462" s="57"/>
      <c r="P2462" s="4"/>
      <c r="Q2462" s="4"/>
    </row>
    <row r="2463" spans="1:17" s="1" customFormat="1" ht="18.649999999999999" hidden="1" customHeight="1" x14ac:dyDescent="0.35">
      <c r="A2463" s="3">
        <v>46137</v>
      </c>
      <c r="B2463" s="57">
        <f t="shared" si="184"/>
        <v>17</v>
      </c>
      <c r="C2463" s="57" t="str">
        <f t="shared" si="185"/>
        <v>Apr</v>
      </c>
      <c r="D2463" s="4" t="s">
        <v>2283</v>
      </c>
      <c r="E2463" s="57" t="s">
        <v>34</v>
      </c>
      <c r="F2463" s="57" t="s">
        <v>18</v>
      </c>
      <c r="G2463" s="57">
        <v>9814</v>
      </c>
      <c r="H2463" s="57">
        <v>132</v>
      </c>
      <c r="I2463" s="57">
        <v>8</v>
      </c>
      <c r="J2463" s="57">
        <v>4</v>
      </c>
      <c r="K2463" s="57">
        <f t="shared" si="186"/>
        <v>12</v>
      </c>
      <c r="L2463" s="57">
        <f t="shared" si="187"/>
        <v>1584</v>
      </c>
      <c r="M2463" s="4" t="s">
        <v>448</v>
      </c>
      <c r="N2463" s="57" t="s">
        <v>445</v>
      </c>
      <c r="O2463" s="57"/>
      <c r="P2463" s="4"/>
      <c r="Q2463" s="4"/>
    </row>
    <row r="2464" spans="1:17" s="1" customFormat="1" ht="18.649999999999999" hidden="1" customHeight="1" x14ac:dyDescent="0.35">
      <c r="A2464" s="3">
        <v>46137</v>
      </c>
      <c r="B2464" s="57">
        <f t="shared" si="184"/>
        <v>17</v>
      </c>
      <c r="C2464" s="57" t="str">
        <f t="shared" si="185"/>
        <v>Apr</v>
      </c>
      <c r="D2464" s="4" t="s">
        <v>1198</v>
      </c>
      <c r="E2464" s="57" t="s">
        <v>446</v>
      </c>
      <c r="F2464" s="57" t="s">
        <v>17</v>
      </c>
      <c r="G2464" s="57">
        <v>9812</v>
      </c>
      <c r="H2464" s="57">
        <v>2</v>
      </c>
      <c r="I2464" s="57">
        <v>8</v>
      </c>
      <c r="J2464" s="57"/>
      <c r="K2464" s="57">
        <f t="shared" si="186"/>
        <v>8</v>
      </c>
      <c r="L2464" s="57">
        <f t="shared" si="187"/>
        <v>16</v>
      </c>
      <c r="M2464" s="4" t="s">
        <v>2028</v>
      </c>
      <c r="N2464" s="57" t="s">
        <v>57</v>
      </c>
      <c r="O2464" s="57" t="s">
        <v>4024</v>
      </c>
      <c r="P2464" s="4" t="s">
        <v>4106</v>
      </c>
      <c r="Q2464" s="4"/>
    </row>
    <row r="2465" spans="1:17" s="1" customFormat="1" ht="18.649999999999999" hidden="1" customHeight="1" x14ac:dyDescent="0.35">
      <c r="A2465" s="3">
        <v>46137</v>
      </c>
      <c r="B2465" s="57">
        <f t="shared" si="184"/>
        <v>17</v>
      </c>
      <c r="C2465" s="57" t="str">
        <f t="shared" si="185"/>
        <v>Apr</v>
      </c>
      <c r="D2465" s="4" t="s">
        <v>842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2</v>
      </c>
      <c r="K2465" s="57">
        <f t="shared" si="186"/>
        <v>10</v>
      </c>
      <c r="L2465" s="57">
        <f t="shared" si="187"/>
        <v>20</v>
      </c>
      <c r="M2465" s="4" t="s">
        <v>3700</v>
      </c>
      <c r="N2465" s="57" t="s">
        <v>57</v>
      </c>
      <c r="O2465" s="57" t="s">
        <v>3669</v>
      </c>
      <c r="P2465" s="4" t="s">
        <v>3701</v>
      </c>
      <c r="Q2465" s="4"/>
    </row>
    <row r="2466" spans="1:17" s="1" customFormat="1" ht="18.649999999999999" hidden="1" customHeight="1" x14ac:dyDescent="0.35">
      <c r="A2466" s="3">
        <v>46139</v>
      </c>
      <c r="B2466" s="57">
        <f t="shared" si="184"/>
        <v>18</v>
      </c>
      <c r="C2466" s="57" t="str">
        <f t="shared" si="185"/>
        <v>Apr</v>
      </c>
      <c r="D2466" s="4" t="s">
        <v>4105</v>
      </c>
      <c r="E2466" s="57" t="s">
        <v>34</v>
      </c>
      <c r="F2466" s="57" t="s">
        <v>18</v>
      </c>
      <c r="G2466" s="57">
        <v>9814</v>
      </c>
      <c r="H2466" s="57">
        <v>10</v>
      </c>
      <c r="I2466" s="57"/>
      <c r="J2466" s="57">
        <v>12</v>
      </c>
      <c r="K2466" s="57">
        <f t="shared" si="186"/>
        <v>12</v>
      </c>
      <c r="L2466" s="57">
        <f t="shared" si="187"/>
        <v>120</v>
      </c>
      <c r="M2466" s="4" t="s">
        <v>448</v>
      </c>
      <c r="N2466" s="57" t="s">
        <v>445</v>
      </c>
      <c r="O2466" s="57"/>
      <c r="P2466" s="4"/>
      <c r="Q2466" s="4"/>
    </row>
    <row r="2467" spans="1:17" s="1" customFormat="1" ht="18.649999999999999" hidden="1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4</v>
      </c>
      <c r="I2467" s="57">
        <v>8</v>
      </c>
      <c r="J2467" s="57"/>
      <c r="K2467" s="57">
        <f t="shared" si="186"/>
        <v>8</v>
      </c>
      <c r="L2467" s="57">
        <f t="shared" si="187"/>
        <v>32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hidden="1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hidden="1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428</v>
      </c>
      <c r="E2469" s="57" t="s">
        <v>446</v>
      </c>
      <c r="F2469" s="57" t="s">
        <v>18</v>
      </c>
      <c r="G2469" s="57">
        <v>9812</v>
      </c>
      <c r="H2469" s="57">
        <v>15</v>
      </c>
      <c r="I2469" s="57">
        <v>8</v>
      </c>
      <c r="J2469" s="57"/>
      <c r="K2469" s="57">
        <f t="shared" si="186"/>
        <v>8</v>
      </c>
      <c r="L2469" s="57">
        <f t="shared" si="187"/>
        <v>120</v>
      </c>
      <c r="M2469" s="4" t="s">
        <v>448</v>
      </c>
      <c r="N2469" s="57" t="s">
        <v>456</v>
      </c>
      <c r="O2469" s="57"/>
      <c r="P2469" s="4"/>
      <c r="Q2469" s="4"/>
    </row>
    <row r="2470" spans="1:17" s="1" customFormat="1" ht="18.649999999999999" hidden="1" customHeight="1" x14ac:dyDescent="0.35">
      <c r="A2470" s="3">
        <v>46140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1</v>
      </c>
      <c r="I2470" s="57">
        <v>8</v>
      </c>
      <c r="J2470" s="57">
        <v>1.5</v>
      </c>
      <c r="K2470" s="57">
        <f t="shared" si="186"/>
        <v>9.5</v>
      </c>
      <c r="L2470" s="57">
        <f t="shared" si="187"/>
        <v>9.5</v>
      </c>
      <c r="M2470" s="4" t="s">
        <v>448</v>
      </c>
      <c r="N2470" s="57" t="s">
        <v>456</v>
      </c>
      <c r="O2470" s="57"/>
      <c r="P2470" s="4"/>
      <c r="Q2470" s="4"/>
    </row>
    <row r="2471" spans="1:17" s="1" customFormat="1" ht="18.649999999999999" hidden="1" customHeight="1" x14ac:dyDescent="0.35">
      <c r="A2471" s="3">
        <v>46140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1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10</v>
      </c>
      <c r="M2471" s="4" t="s">
        <v>448</v>
      </c>
      <c r="N2471" s="57" t="s">
        <v>456</v>
      </c>
      <c r="O2471" s="57"/>
      <c r="P2471" s="4"/>
      <c r="Q2471" s="4"/>
    </row>
    <row r="2472" spans="1:17" s="1" customFormat="1" ht="18.649999999999999" hidden="1" customHeight="1" x14ac:dyDescent="0.35">
      <c r="A2472" s="3">
        <v>46140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3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33</v>
      </c>
      <c r="M2472" s="4" t="s">
        <v>448</v>
      </c>
      <c r="N2472" s="57" t="s">
        <v>456</v>
      </c>
      <c r="O2472" s="57"/>
      <c r="P2472" s="4"/>
      <c r="Q2472" s="4"/>
    </row>
    <row r="2473" spans="1:17" s="1" customFormat="1" ht="18.649999999999999" hidden="1" customHeight="1" x14ac:dyDescent="0.35">
      <c r="A2473" s="3">
        <v>46140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2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23</v>
      </c>
      <c r="M2473" s="4" t="s">
        <v>448</v>
      </c>
      <c r="N2473" s="57" t="s">
        <v>456</v>
      </c>
      <c r="O2473" s="57"/>
      <c r="P2473" s="4"/>
      <c r="Q2473" s="4"/>
    </row>
    <row r="2474" spans="1:17" s="1" customFormat="1" ht="18.649999999999999" hidden="1" customHeight="1" x14ac:dyDescent="0.35">
      <c r="A2474" s="3">
        <v>46140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4</v>
      </c>
      <c r="I2474" s="57">
        <v>8</v>
      </c>
      <c r="J2474" s="57">
        <v>3.75</v>
      </c>
      <c r="K2474" s="57">
        <f t="shared" si="186"/>
        <v>11.75</v>
      </c>
      <c r="L2474" s="57">
        <f t="shared" si="187"/>
        <v>47</v>
      </c>
      <c r="M2474" s="4" t="s">
        <v>448</v>
      </c>
      <c r="N2474" s="57" t="s">
        <v>456</v>
      </c>
      <c r="O2474" s="57"/>
      <c r="P2474" s="4"/>
      <c r="Q2474" s="4"/>
    </row>
    <row r="2475" spans="1:17" s="1" customFormat="1" ht="18.649999999999999" hidden="1" customHeight="1" x14ac:dyDescent="0.35">
      <c r="A2475" s="3">
        <v>46140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4</v>
      </c>
      <c r="I2475" s="57">
        <v>8</v>
      </c>
      <c r="J2475" s="57">
        <v>4</v>
      </c>
      <c r="K2475" s="57">
        <f t="shared" si="186"/>
        <v>12</v>
      </c>
      <c r="L2475" s="57">
        <f t="shared" si="187"/>
        <v>48</v>
      </c>
      <c r="M2475" s="4" t="s">
        <v>448</v>
      </c>
      <c r="N2475" s="57" t="s">
        <v>456</v>
      </c>
      <c r="O2475" s="57"/>
      <c r="P2475" s="4"/>
      <c r="Q2475" s="4"/>
    </row>
    <row r="2476" spans="1:17" s="1" customFormat="1" ht="18.649999999999999" customHeight="1" x14ac:dyDescent="0.35">
      <c r="A2476" s="3">
        <v>46140</v>
      </c>
      <c r="B2476" s="57">
        <f t="shared" si="188"/>
        <v>18</v>
      </c>
      <c r="C2476" s="57" t="str">
        <f t="shared" si="189"/>
        <v>Apr</v>
      </c>
      <c r="D2476" s="4" t="s">
        <v>428</v>
      </c>
      <c r="E2476" s="57" t="s">
        <v>446</v>
      </c>
      <c r="F2476" s="57" t="s">
        <v>18</v>
      </c>
      <c r="G2476" s="57">
        <v>9812</v>
      </c>
      <c r="H2476" s="57">
        <v>1</v>
      </c>
      <c r="I2476" s="57">
        <v>8</v>
      </c>
      <c r="J2476" s="57">
        <v>3</v>
      </c>
      <c r="K2476" s="57">
        <f t="shared" si="186"/>
        <v>11</v>
      </c>
      <c r="L2476" s="57">
        <f t="shared" si="187"/>
        <v>11</v>
      </c>
      <c r="M2476" s="4" t="s">
        <v>449</v>
      </c>
      <c r="N2476" s="57" t="s">
        <v>52</v>
      </c>
      <c r="O2476" s="57" t="s">
        <v>4277</v>
      </c>
      <c r="P2476" s="4"/>
      <c r="Q2476" s="4"/>
    </row>
    <row r="2477" spans="1:17" s="1" customFormat="1" ht="18.649999999999999" hidden="1" customHeight="1" x14ac:dyDescent="0.35">
      <c r="A2477" s="3">
        <v>46140</v>
      </c>
      <c r="B2477" s="57">
        <f t="shared" si="188"/>
        <v>18</v>
      </c>
      <c r="C2477" s="57" t="str">
        <f t="shared" si="189"/>
        <v>Apr</v>
      </c>
      <c r="D2477" s="4" t="s">
        <v>2282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hidden="1" customHeight="1" x14ac:dyDescent="0.35">
      <c r="A2478" s="3">
        <v>46140</v>
      </c>
      <c r="B2478" s="57">
        <f t="shared" si="188"/>
        <v>18</v>
      </c>
      <c r="C2478" s="57" t="str">
        <f t="shared" si="189"/>
        <v>Apr</v>
      </c>
      <c r="D2478" s="4" t="s">
        <v>2283</v>
      </c>
      <c r="E2478" s="57" t="s">
        <v>34</v>
      </c>
      <c r="F2478" s="57" t="s">
        <v>18</v>
      </c>
      <c r="G2478" s="57">
        <v>9814</v>
      </c>
      <c r="H2478" s="57">
        <v>1</v>
      </c>
      <c r="I2478" s="57">
        <v>2</v>
      </c>
      <c r="J2478" s="57"/>
      <c r="K2478" s="57">
        <f t="shared" si="186"/>
        <v>2</v>
      </c>
      <c r="L2478" s="57">
        <f t="shared" si="187"/>
        <v>2</v>
      </c>
      <c r="M2478" s="4" t="s">
        <v>449</v>
      </c>
      <c r="N2478" s="57" t="s">
        <v>52</v>
      </c>
      <c r="O2478" s="57">
        <v>9330</v>
      </c>
      <c r="P2478" s="4" t="s">
        <v>2431</v>
      </c>
      <c r="Q2478" s="4"/>
    </row>
    <row r="2479" spans="1:17" s="1" customFormat="1" ht="18.649999999999999" hidden="1" customHeight="1" x14ac:dyDescent="0.35">
      <c r="A2479" s="3">
        <v>46140</v>
      </c>
      <c r="B2479" s="57">
        <f t="shared" si="188"/>
        <v>18</v>
      </c>
      <c r="C2479" s="57" t="str">
        <f t="shared" si="189"/>
        <v>Apr</v>
      </c>
      <c r="D2479" s="4" t="s">
        <v>2283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4</v>
      </c>
      <c r="K2479" s="57">
        <f t="shared" si="186"/>
        <v>12</v>
      </c>
      <c r="L2479" s="57">
        <f t="shared" si="187"/>
        <v>12</v>
      </c>
      <c r="M2479" s="4" t="s">
        <v>455</v>
      </c>
      <c r="N2479" s="57" t="s">
        <v>457</v>
      </c>
      <c r="O2479" s="57"/>
      <c r="P2479" s="4"/>
      <c r="Q2479" s="4"/>
    </row>
    <row r="2480" spans="1:17" s="1" customFormat="1" ht="18.649999999999999" hidden="1" customHeight="1" x14ac:dyDescent="0.35">
      <c r="A2480" s="3">
        <v>46140</v>
      </c>
      <c r="B2480" s="57">
        <f t="shared" si="188"/>
        <v>18</v>
      </c>
      <c r="C2480" s="57" t="str">
        <f t="shared" si="189"/>
        <v>Apr</v>
      </c>
      <c r="D2480" s="4" t="s">
        <v>1198</v>
      </c>
      <c r="E2480" s="57" t="s">
        <v>446</v>
      </c>
      <c r="F2480" s="57" t="s">
        <v>17</v>
      </c>
      <c r="G2480" s="57">
        <v>9812</v>
      </c>
      <c r="H2480" s="57">
        <v>2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24</v>
      </c>
      <c r="M2480" s="4" t="s">
        <v>1915</v>
      </c>
      <c r="N2480" s="57" t="s">
        <v>443</v>
      </c>
      <c r="O2480" s="57"/>
      <c r="P2480" s="4"/>
      <c r="Q2480" s="4"/>
    </row>
    <row r="2481" spans="1:17" s="1" customFormat="1" ht="18.649999999999999" hidden="1" customHeight="1" x14ac:dyDescent="0.35">
      <c r="A2481" s="3">
        <v>46140</v>
      </c>
      <c r="B2481" s="57">
        <f t="shared" si="188"/>
        <v>18</v>
      </c>
      <c r="C2481" s="57" t="str">
        <f t="shared" si="189"/>
        <v>Apr</v>
      </c>
      <c r="D2481" s="4" t="s">
        <v>842</v>
      </c>
      <c r="E2481" s="57" t="s">
        <v>446</v>
      </c>
      <c r="F2481" s="57" t="s">
        <v>17</v>
      </c>
      <c r="G2481" s="57">
        <v>9812</v>
      </c>
      <c r="H2481" s="57">
        <v>2</v>
      </c>
      <c r="I2481" s="57">
        <v>8</v>
      </c>
      <c r="J2481" s="57">
        <v>4</v>
      </c>
      <c r="K2481" s="57">
        <f t="shared" ref="K2481:K2544" si="190">I2481+J2481</f>
        <v>12</v>
      </c>
      <c r="L2481" s="57">
        <f t="shared" ref="L2481:L2544" si="191">H2481*K2481</f>
        <v>24</v>
      </c>
      <c r="M2481" s="4" t="s">
        <v>3700</v>
      </c>
      <c r="N2481" s="57" t="s">
        <v>57</v>
      </c>
      <c r="O2481" s="57" t="s">
        <v>3669</v>
      </c>
      <c r="P2481" s="4" t="s">
        <v>3701</v>
      </c>
      <c r="Q2481" s="4"/>
    </row>
    <row r="2482" spans="1:17" s="1" customFormat="1" ht="18.649999999999999" hidden="1" customHeight="1" x14ac:dyDescent="0.35">
      <c r="A2482" s="3">
        <v>46141</v>
      </c>
      <c r="B2482" s="57">
        <f t="shared" si="188"/>
        <v>18</v>
      </c>
      <c r="C2482" s="57" t="str">
        <f t="shared" si="189"/>
        <v>Apr</v>
      </c>
      <c r="D2482" s="4" t="s">
        <v>436</v>
      </c>
      <c r="E2482" s="57" t="s">
        <v>34</v>
      </c>
      <c r="F2482" s="57" t="s">
        <v>18</v>
      </c>
      <c r="G2482" s="57">
        <v>9814</v>
      </c>
      <c r="H2482" s="57">
        <v>5</v>
      </c>
      <c r="I2482" s="57">
        <v>8</v>
      </c>
      <c r="J2482" s="57"/>
      <c r="K2482" s="57">
        <f t="shared" si="190"/>
        <v>8</v>
      </c>
      <c r="L2482" s="57">
        <f t="shared" si="191"/>
        <v>40</v>
      </c>
      <c r="M2482" s="4" t="s">
        <v>453</v>
      </c>
      <c r="N2482" s="57" t="s">
        <v>436</v>
      </c>
      <c r="O2482" s="57"/>
      <c r="P2482" s="4"/>
      <c r="Q2482" s="4"/>
    </row>
    <row r="2483" spans="1:17" s="1" customFormat="1" ht="18.649999999999999" hidden="1" customHeight="1" x14ac:dyDescent="0.35">
      <c r="A2483" s="3">
        <v>46141</v>
      </c>
      <c r="B2483" s="57">
        <f t="shared" si="188"/>
        <v>18</v>
      </c>
      <c r="C2483" s="57" t="str">
        <f t="shared" si="189"/>
        <v>Apr</v>
      </c>
      <c r="D2483" s="4" t="s">
        <v>436</v>
      </c>
      <c r="E2483" s="57" t="s">
        <v>34</v>
      </c>
      <c r="F2483" s="57" t="s">
        <v>18</v>
      </c>
      <c r="G2483" s="57">
        <v>9814</v>
      </c>
      <c r="H2483" s="57">
        <v>1</v>
      </c>
      <c r="I2483" s="57">
        <v>8</v>
      </c>
      <c r="J2483" s="57">
        <v>1</v>
      </c>
      <c r="K2483" s="57">
        <f t="shared" si="190"/>
        <v>9</v>
      </c>
      <c r="L2483" s="57">
        <f t="shared" si="191"/>
        <v>9</v>
      </c>
      <c r="M2483" s="4" t="s">
        <v>453</v>
      </c>
      <c r="N2483" s="57" t="s">
        <v>436</v>
      </c>
      <c r="O2483" s="57"/>
      <c r="P2483" s="4"/>
      <c r="Q2483" s="4"/>
    </row>
    <row r="2484" spans="1:17" s="1" customFormat="1" ht="18.649999999999999" hidden="1" customHeight="1" x14ac:dyDescent="0.35">
      <c r="A2484" s="3">
        <v>46141</v>
      </c>
      <c r="B2484" s="57">
        <f t="shared" si="188"/>
        <v>18</v>
      </c>
      <c r="C2484" s="57" t="str">
        <f t="shared" si="189"/>
        <v>Apr</v>
      </c>
      <c r="D2484" s="4" t="s">
        <v>428</v>
      </c>
      <c r="E2484" s="57" t="s">
        <v>446</v>
      </c>
      <c r="F2484" s="57" t="s">
        <v>18</v>
      </c>
      <c r="G2484" s="57">
        <v>9812</v>
      </c>
      <c r="H2484" s="57">
        <v>3</v>
      </c>
      <c r="I2484" s="57">
        <v>8</v>
      </c>
      <c r="J2484" s="57"/>
      <c r="K2484" s="57">
        <f t="shared" si="190"/>
        <v>8</v>
      </c>
      <c r="L2484" s="57">
        <f t="shared" si="191"/>
        <v>24</v>
      </c>
      <c r="M2484" s="4" t="s">
        <v>448</v>
      </c>
      <c r="N2484" s="57" t="s">
        <v>456</v>
      </c>
      <c r="O2484" s="57"/>
      <c r="P2484" s="4"/>
      <c r="Q2484" s="4"/>
    </row>
    <row r="2485" spans="1:17" s="1" customFormat="1" ht="18.649999999999999" hidden="1" customHeight="1" x14ac:dyDescent="0.35">
      <c r="A2485" s="3">
        <v>46141</v>
      </c>
      <c r="B2485" s="57">
        <f t="shared" si="188"/>
        <v>18</v>
      </c>
      <c r="C2485" s="57" t="str">
        <f t="shared" si="189"/>
        <v>Apr</v>
      </c>
      <c r="D2485" s="4" t="s">
        <v>428</v>
      </c>
      <c r="E2485" s="57" t="s">
        <v>446</v>
      </c>
      <c r="F2485" s="57" t="s">
        <v>18</v>
      </c>
      <c r="G2485" s="57">
        <v>9812</v>
      </c>
      <c r="H2485" s="57">
        <v>2</v>
      </c>
      <c r="I2485" s="57">
        <v>8</v>
      </c>
      <c r="J2485" s="57">
        <v>2</v>
      </c>
      <c r="K2485" s="57">
        <f t="shared" si="190"/>
        <v>10</v>
      </c>
      <c r="L2485" s="57">
        <f t="shared" si="191"/>
        <v>20</v>
      </c>
      <c r="M2485" s="4" t="s">
        <v>448</v>
      </c>
      <c r="N2485" s="57" t="s">
        <v>456</v>
      </c>
      <c r="O2485" s="57"/>
      <c r="P2485" s="4"/>
      <c r="Q2485" s="4"/>
    </row>
    <row r="2486" spans="1:17" s="1" customFormat="1" ht="18.649999999999999" hidden="1" customHeight="1" x14ac:dyDescent="0.35">
      <c r="A2486" s="3">
        <v>46141</v>
      </c>
      <c r="B2486" s="57">
        <f t="shared" si="188"/>
        <v>18</v>
      </c>
      <c r="C2486" s="57" t="str">
        <f t="shared" si="189"/>
        <v>Apr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2</v>
      </c>
      <c r="I2486" s="57">
        <v>8</v>
      </c>
      <c r="J2486" s="57">
        <v>3</v>
      </c>
      <c r="K2486" s="57">
        <f t="shared" si="190"/>
        <v>11</v>
      </c>
      <c r="L2486" s="57">
        <f t="shared" si="191"/>
        <v>22</v>
      </c>
      <c r="M2486" s="4" t="s">
        <v>448</v>
      </c>
      <c r="N2486" s="57" t="s">
        <v>456</v>
      </c>
      <c r="O2486" s="57"/>
      <c r="P2486" s="4"/>
      <c r="Q2486" s="4"/>
    </row>
    <row r="2487" spans="1:17" s="1" customFormat="1" ht="18.649999999999999" hidden="1" customHeight="1" x14ac:dyDescent="0.35">
      <c r="A2487" s="3">
        <v>46141</v>
      </c>
      <c r="B2487" s="57">
        <f t="shared" si="188"/>
        <v>18</v>
      </c>
      <c r="C2487" s="57" t="str">
        <f t="shared" si="189"/>
        <v>Apr</v>
      </c>
      <c r="D2487" s="4" t="s">
        <v>428</v>
      </c>
      <c r="E2487" s="57" t="s">
        <v>446</v>
      </c>
      <c r="F2487" s="57" t="s">
        <v>18</v>
      </c>
      <c r="G2487" s="57">
        <v>9812</v>
      </c>
      <c r="H2487" s="57">
        <v>1</v>
      </c>
      <c r="I2487" s="57">
        <v>8</v>
      </c>
      <c r="J2487" s="57">
        <v>3.5</v>
      </c>
      <c r="K2487" s="57">
        <f t="shared" si="190"/>
        <v>11.5</v>
      </c>
      <c r="L2487" s="57">
        <f t="shared" si="191"/>
        <v>11.5</v>
      </c>
      <c r="M2487" s="4" t="s">
        <v>448</v>
      </c>
      <c r="N2487" s="57" t="s">
        <v>456</v>
      </c>
      <c r="O2487" s="57"/>
      <c r="P2487" s="4"/>
      <c r="Q2487" s="4"/>
    </row>
    <row r="2488" spans="1:17" s="1" customFormat="1" ht="18.649999999999999" hidden="1" customHeight="1" x14ac:dyDescent="0.35">
      <c r="A2488" s="3">
        <v>46141</v>
      </c>
      <c r="B2488" s="57">
        <f t="shared" si="188"/>
        <v>18</v>
      </c>
      <c r="C2488" s="57" t="str">
        <f t="shared" si="189"/>
        <v>Apr</v>
      </c>
      <c r="D2488" s="4" t="s">
        <v>428</v>
      </c>
      <c r="E2488" s="57" t="s">
        <v>446</v>
      </c>
      <c r="F2488" s="57" t="s">
        <v>18</v>
      </c>
      <c r="G2488" s="57">
        <v>9812</v>
      </c>
      <c r="H2488" s="57">
        <v>16</v>
      </c>
      <c r="I2488" s="57">
        <v>8</v>
      </c>
      <c r="J2488" s="57">
        <v>4</v>
      </c>
      <c r="K2488" s="57">
        <f t="shared" si="190"/>
        <v>12</v>
      </c>
      <c r="L2488" s="57">
        <f t="shared" si="191"/>
        <v>192</v>
      </c>
      <c r="M2488" s="4" t="s">
        <v>448</v>
      </c>
      <c r="N2488" s="57" t="s">
        <v>456</v>
      </c>
      <c r="O2488" s="57"/>
      <c r="P2488" s="4"/>
      <c r="Q2488" s="4"/>
    </row>
    <row r="2489" spans="1:17" s="1" customFormat="1" ht="18.649999999999999" customHeight="1" x14ac:dyDescent="0.35">
      <c r="A2489" s="3">
        <v>46141</v>
      </c>
      <c r="B2489" s="57">
        <f t="shared" si="188"/>
        <v>18</v>
      </c>
      <c r="C2489" s="57" t="str">
        <f t="shared" si="189"/>
        <v>Apr</v>
      </c>
      <c r="D2489" s="4" t="s">
        <v>428</v>
      </c>
      <c r="E2489" s="57" t="s">
        <v>446</v>
      </c>
      <c r="F2489" s="57" t="s">
        <v>18</v>
      </c>
      <c r="G2489" s="57">
        <v>9812</v>
      </c>
      <c r="H2489" s="57">
        <v>1</v>
      </c>
      <c r="I2489" s="57">
        <v>8</v>
      </c>
      <c r="J2489" s="57">
        <v>3</v>
      </c>
      <c r="K2489" s="57">
        <f t="shared" si="190"/>
        <v>11</v>
      </c>
      <c r="L2489" s="57">
        <f t="shared" si="191"/>
        <v>11</v>
      </c>
      <c r="M2489" s="4" t="s">
        <v>449</v>
      </c>
      <c r="N2489" s="57" t="s">
        <v>52</v>
      </c>
      <c r="O2489" s="57" t="s">
        <v>4277</v>
      </c>
      <c r="P2489" s="4"/>
      <c r="Q2489" s="4"/>
    </row>
    <row r="2490" spans="1:17" s="1" customFormat="1" ht="18.649999999999999" hidden="1" customHeight="1" x14ac:dyDescent="0.35">
      <c r="A2490" s="3">
        <v>46141</v>
      </c>
      <c r="B2490" s="57">
        <f t="shared" si="188"/>
        <v>18</v>
      </c>
      <c r="C2490" s="57" t="str">
        <f t="shared" si="189"/>
        <v>Apr</v>
      </c>
      <c r="D2490" s="4" t="s">
        <v>2282</v>
      </c>
      <c r="E2490" s="57" t="s">
        <v>34</v>
      </c>
      <c r="F2490" s="57" t="s">
        <v>18</v>
      </c>
      <c r="G2490" s="57">
        <v>9814</v>
      </c>
      <c r="H2490" s="57">
        <v>1</v>
      </c>
      <c r="I2490" s="57">
        <v>2</v>
      </c>
      <c r="J2490" s="57"/>
      <c r="K2490" s="57">
        <f t="shared" si="190"/>
        <v>2</v>
      </c>
      <c r="L2490" s="57">
        <f t="shared" si="191"/>
        <v>2</v>
      </c>
      <c r="M2490" s="4" t="s">
        <v>449</v>
      </c>
      <c r="N2490" s="57" t="s">
        <v>52</v>
      </c>
      <c r="O2490" s="57">
        <v>9330</v>
      </c>
      <c r="P2490" s="4" t="s">
        <v>2431</v>
      </c>
      <c r="Q2490" s="4"/>
    </row>
    <row r="2491" spans="1:17" s="1" customFormat="1" ht="18.649999999999999" hidden="1" customHeight="1" x14ac:dyDescent="0.35">
      <c r="A2491" s="3">
        <v>46141</v>
      </c>
      <c r="B2491" s="57">
        <f t="shared" si="188"/>
        <v>18</v>
      </c>
      <c r="C2491" s="57" t="str">
        <f t="shared" si="189"/>
        <v>Apr</v>
      </c>
      <c r="D2491" s="4" t="s">
        <v>2283</v>
      </c>
      <c r="E2491" s="57" t="s">
        <v>34</v>
      </c>
      <c r="F2491" s="57" t="s">
        <v>18</v>
      </c>
      <c r="G2491" s="57">
        <v>9814</v>
      </c>
      <c r="H2491" s="57">
        <v>1</v>
      </c>
      <c r="I2491" s="57">
        <v>2</v>
      </c>
      <c r="J2491" s="57"/>
      <c r="K2491" s="57">
        <f t="shared" si="190"/>
        <v>2</v>
      </c>
      <c r="L2491" s="57">
        <f t="shared" si="191"/>
        <v>2</v>
      </c>
      <c r="M2491" s="4" t="s">
        <v>449</v>
      </c>
      <c r="N2491" s="57" t="s">
        <v>52</v>
      </c>
      <c r="O2491" s="57">
        <v>9330</v>
      </c>
      <c r="P2491" s="4" t="s">
        <v>2431</v>
      </c>
      <c r="Q2491" s="4"/>
    </row>
    <row r="2492" spans="1:17" s="1" customFormat="1" ht="18.649999999999999" hidden="1" customHeight="1" x14ac:dyDescent="0.35">
      <c r="A2492" s="3">
        <v>46141</v>
      </c>
      <c r="B2492" s="57">
        <f t="shared" si="188"/>
        <v>18</v>
      </c>
      <c r="C2492" s="57" t="str">
        <f t="shared" si="189"/>
        <v>Apr</v>
      </c>
      <c r="D2492" s="4" t="s">
        <v>2283</v>
      </c>
      <c r="E2492" s="57" t="s">
        <v>34</v>
      </c>
      <c r="F2492" s="57" t="s">
        <v>18</v>
      </c>
      <c r="G2492" s="57">
        <v>9814</v>
      </c>
      <c r="H2492" s="57">
        <v>1</v>
      </c>
      <c r="I2492" s="57">
        <v>8</v>
      </c>
      <c r="J2492" s="57">
        <v>4</v>
      </c>
      <c r="K2492" s="57">
        <f t="shared" si="190"/>
        <v>12</v>
      </c>
      <c r="L2492" s="57">
        <f t="shared" si="191"/>
        <v>12</v>
      </c>
      <c r="M2492" s="4" t="s">
        <v>455</v>
      </c>
      <c r="N2492" s="57" t="s">
        <v>457</v>
      </c>
      <c r="O2492" s="57"/>
      <c r="P2492" s="4"/>
      <c r="Q2492" s="4"/>
    </row>
    <row r="2493" spans="1:17" s="1" customFormat="1" ht="18.649999999999999" hidden="1" customHeight="1" x14ac:dyDescent="0.35">
      <c r="A2493" s="3">
        <v>46144</v>
      </c>
      <c r="B2493" s="57">
        <f t="shared" si="188"/>
        <v>18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3</v>
      </c>
      <c r="I2493" s="57">
        <v>8</v>
      </c>
      <c r="J2493" s="57"/>
      <c r="K2493" s="57">
        <f t="shared" si="190"/>
        <v>8</v>
      </c>
      <c r="L2493" s="57">
        <f t="shared" si="191"/>
        <v>24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hidden="1" customHeight="1" x14ac:dyDescent="0.35">
      <c r="A2494" s="3">
        <v>46144</v>
      </c>
      <c r="B2494" s="57">
        <f t="shared" si="188"/>
        <v>18</v>
      </c>
      <c r="C2494" s="57" t="str">
        <f t="shared" si="189"/>
        <v>May</v>
      </c>
      <c r="D2494" s="4" t="s">
        <v>2282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2</v>
      </c>
      <c r="J2494" s="57"/>
      <c r="K2494" s="57">
        <f t="shared" si="190"/>
        <v>2</v>
      </c>
      <c r="L2494" s="57">
        <f t="shared" si="191"/>
        <v>2</v>
      </c>
      <c r="M2494" s="4" t="s">
        <v>449</v>
      </c>
      <c r="N2494" s="57" t="s">
        <v>52</v>
      </c>
      <c r="O2494" s="57">
        <v>9330</v>
      </c>
      <c r="P2494" s="4" t="s">
        <v>2431</v>
      </c>
      <c r="Q2494" s="4"/>
    </row>
    <row r="2495" spans="1:17" s="1" customFormat="1" ht="18.649999999999999" hidden="1" customHeight="1" x14ac:dyDescent="0.35">
      <c r="A2495" s="3">
        <v>46144</v>
      </c>
      <c r="B2495" s="57">
        <f t="shared" si="188"/>
        <v>18</v>
      </c>
      <c r="C2495" s="57" t="str">
        <f t="shared" si="189"/>
        <v>May</v>
      </c>
      <c r="D2495" s="4" t="s">
        <v>2283</v>
      </c>
      <c r="E2495" s="57" t="s">
        <v>34</v>
      </c>
      <c r="F2495" s="57" t="s">
        <v>18</v>
      </c>
      <c r="G2495" s="57">
        <v>9814</v>
      </c>
      <c r="H2495" s="57">
        <v>1</v>
      </c>
      <c r="I2495" s="57">
        <v>2</v>
      </c>
      <c r="J2495" s="57"/>
      <c r="K2495" s="57">
        <f t="shared" si="190"/>
        <v>2</v>
      </c>
      <c r="L2495" s="57">
        <f t="shared" si="191"/>
        <v>2</v>
      </c>
      <c r="M2495" s="4" t="s">
        <v>449</v>
      </c>
      <c r="N2495" s="57" t="s">
        <v>52</v>
      </c>
      <c r="O2495" s="57">
        <v>9330</v>
      </c>
      <c r="P2495" s="4" t="s">
        <v>2431</v>
      </c>
      <c r="Q2495" s="4"/>
    </row>
    <row r="2496" spans="1:17" s="1" customFormat="1" ht="18.649999999999999" hidden="1" customHeight="1" x14ac:dyDescent="0.35">
      <c r="A2496" s="3">
        <v>46144</v>
      </c>
      <c r="B2496" s="57">
        <f t="shared" si="188"/>
        <v>18</v>
      </c>
      <c r="C2496" s="57" t="str">
        <f t="shared" si="189"/>
        <v>May</v>
      </c>
      <c r="D2496" s="4" t="s">
        <v>1198</v>
      </c>
      <c r="E2496" s="57" t="s">
        <v>446</v>
      </c>
      <c r="F2496" s="57" t="s">
        <v>17</v>
      </c>
      <c r="G2496" s="57">
        <v>9812</v>
      </c>
      <c r="H2496" s="57">
        <v>2</v>
      </c>
      <c r="I2496" s="57">
        <v>8</v>
      </c>
      <c r="J2496" s="57"/>
      <c r="K2496" s="57">
        <f t="shared" si="190"/>
        <v>8</v>
      </c>
      <c r="L2496" s="57">
        <f t="shared" si="191"/>
        <v>16</v>
      </c>
      <c r="M2496" s="4" t="s">
        <v>3700</v>
      </c>
      <c r="N2496" s="57" t="s">
        <v>57</v>
      </c>
      <c r="O2496" s="57" t="s">
        <v>3669</v>
      </c>
      <c r="P2496" s="4" t="s">
        <v>3701</v>
      </c>
      <c r="Q2496" s="4"/>
    </row>
    <row r="2497" spans="1:17" s="1" customFormat="1" ht="18.649999999999999" hidden="1" customHeight="1" x14ac:dyDescent="0.35">
      <c r="A2497" s="3">
        <v>46144</v>
      </c>
      <c r="B2497" s="57">
        <f t="shared" si="188"/>
        <v>18</v>
      </c>
      <c r="C2497" s="57" t="str">
        <f t="shared" si="189"/>
        <v>May</v>
      </c>
      <c r="D2497" s="4" t="s">
        <v>1198</v>
      </c>
      <c r="E2497" s="57" t="s">
        <v>446</v>
      </c>
      <c r="F2497" s="57" t="s">
        <v>17</v>
      </c>
      <c r="G2497" s="57">
        <v>9812</v>
      </c>
      <c r="H2497" s="57">
        <v>2</v>
      </c>
      <c r="I2497" s="57">
        <v>8</v>
      </c>
      <c r="J2497" s="57">
        <v>3.75</v>
      </c>
      <c r="K2497" s="57">
        <f t="shared" si="190"/>
        <v>11.75</v>
      </c>
      <c r="L2497" s="57">
        <f t="shared" si="191"/>
        <v>23.5</v>
      </c>
      <c r="M2497" s="4" t="s">
        <v>2028</v>
      </c>
      <c r="N2497" s="57" t="s">
        <v>57</v>
      </c>
      <c r="O2497" s="57" t="s">
        <v>4024</v>
      </c>
      <c r="P2497" s="4" t="s">
        <v>4106</v>
      </c>
      <c r="Q2497" s="4"/>
    </row>
    <row r="2498" spans="1:17" s="1" customFormat="1" ht="18.649999999999999" hidden="1" customHeight="1" x14ac:dyDescent="0.35">
      <c r="A2498" s="3">
        <v>46146</v>
      </c>
      <c r="B2498" s="57">
        <f t="shared" si="188"/>
        <v>19</v>
      </c>
      <c r="C2498" s="57" t="str">
        <f t="shared" si="189"/>
        <v>May</v>
      </c>
      <c r="D2498" s="4" t="s">
        <v>436</v>
      </c>
      <c r="E2498" s="57" t="s">
        <v>34</v>
      </c>
      <c r="F2498" s="57" t="s">
        <v>18</v>
      </c>
      <c r="G2498" s="57">
        <v>9814</v>
      </c>
      <c r="H2498" s="57">
        <v>3</v>
      </c>
      <c r="I2498" s="57">
        <v>8</v>
      </c>
      <c r="J2498" s="57"/>
      <c r="K2498" s="57">
        <f t="shared" si="190"/>
        <v>8</v>
      </c>
      <c r="L2498" s="57">
        <f t="shared" si="191"/>
        <v>24</v>
      </c>
      <c r="M2498" s="4" t="s">
        <v>453</v>
      </c>
      <c r="N2498" s="57" t="s">
        <v>436</v>
      </c>
      <c r="O2498" s="57"/>
      <c r="P2498" s="4"/>
      <c r="Q2498" s="4"/>
    </row>
    <row r="2499" spans="1:17" s="1" customFormat="1" ht="18.649999999999999" hidden="1" customHeight="1" x14ac:dyDescent="0.35">
      <c r="A2499" s="3">
        <v>46146</v>
      </c>
      <c r="B2499" s="57">
        <f t="shared" si="188"/>
        <v>19</v>
      </c>
      <c r="C2499" s="57" t="str">
        <f t="shared" si="189"/>
        <v>May</v>
      </c>
      <c r="D2499" s="4" t="s">
        <v>436</v>
      </c>
      <c r="E2499" s="57" t="s">
        <v>34</v>
      </c>
      <c r="F2499" s="57" t="s">
        <v>18</v>
      </c>
      <c r="G2499" s="57">
        <v>9814</v>
      </c>
      <c r="H2499" s="57">
        <v>1</v>
      </c>
      <c r="I2499" s="57">
        <v>8</v>
      </c>
      <c r="J2499" s="57">
        <v>1</v>
      </c>
      <c r="K2499" s="57">
        <f t="shared" si="190"/>
        <v>9</v>
      </c>
      <c r="L2499" s="57">
        <f t="shared" si="191"/>
        <v>9</v>
      </c>
      <c r="M2499" s="4" t="s">
        <v>453</v>
      </c>
      <c r="N2499" s="57" t="s">
        <v>436</v>
      </c>
      <c r="O2499" s="57"/>
      <c r="P2499" s="4"/>
      <c r="Q2499" s="4"/>
    </row>
    <row r="2500" spans="1:17" s="1" customFormat="1" ht="18.649999999999999" hidden="1" customHeight="1" x14ac:dyDescent="0.35">
      <c r="A2500" s="3">
        <v>46146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6</v>
      </c>
      <c r="I2500" s="57">
        <v>8</v>
      </c>
      <c r="J2500" s="57">
        <v>2</v>
      </c>
      <c r="K2500" s="57">
        <f t="shared" si="190"/>
        <v>10</v>
      </c>
      <c r="L2500" s="57">
        <f t="shared" si="191"/>
        <v>60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46146</v>
      </c>
      <c r="B2501" s="57">
        <f t="shared" si="188"/>
        <v>19</v>
      </c>
      <c r="C2501" s="57" t="str">
        <f t="shared" si="189"/>
        <v>May</v>
      </c>
      <c r="D2501" s="4" t="s">
        <v>428</v>
      </c>
      <c r="E2501" s="57" t="s">
        <v>446</v>
      </c>
      <c r="F2501" s="57" t="s">
        <v>18</v>
      </c>
      <c r="G2501" s="57">
        <v>9812</v>
      </c>
      <c r="H2501" s="57">
        <v>1</v>
      </c>
      <c r="I2501" s="57">
        <v>8</v>
      </c>
      <c r="J2501" s="57">
        <v>2.5</v>
      </c>
      <c r="K2501" s="57">
        <f t="shared" si="190"/>
        <v>10.5</v>
      </c>
      <c r="L2501" s="57">
        <f t="shared" si="191"/>
        <v>10.5</v>
      </c>
      <c r="M2501" s="4" t="s">
        <v>449</v>
      </c>
      <c r="N2501" s="57" t="s">
        <v>52</v>
      </c>
      <c r="O2501" s="57" t="s">
        <v>4277</v>
      </c>
      <c r="P2501" s="4"/>
      <c r="Q2501" s="4"/>
    </row>
    <row r="2502" spans="1:17" s="1" customFormat="1" ht="18.649999999999999" hidden="1" customHeight="1" x14ac:dyDescent="0.35">
      <c r="A2502" s="3">
        <v>46146</v>
      </c>
      <c r="B2502" s="57">
        <f t="shared" si="188"/>
        <v>19</v>
      </c>
      <c r="C2502" s="57" t="str">
        <f t="shared" si="189"/>
        <v>May</v>
      </c>
      <c r="D2502" s="4" t="s">
        <v>2282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2</v>
      </c>
      <c r="J2502" s="57"/>
      <c r="K2502" s="57">
        <f t="shared" si="190"/>
        <v>2</v>
      </c>
      <c r="L2502" s="57">
        <f t="shared" si="191"/>
        <v>2</v>
      </c>
      <c r="M2502" s="4" t="s">
        <v>449</v>
      </c>
      <c r="N2502" s="57" t="s">
        <v>52</v>
      </c>
      <c r="O2502" s="57">
        <v>9330</v>
      </c>
      <c r="P2502" s="4" t="s">
        <v>2431</v>
      </c>
      <c r="Q2502" s="4"/>
    </row>
    <row r="2503" spans="1:17" s="1" customFormat="1" ht="18.649999999999999" hidden="1" customHeight="1" x14ac:dyDescent="0.35">
      <c r="A2503" s="3">
        <v>46146</v>
      </c>
      <c r="B2503" s="57">
        <f t="shared" si="188"/>
        <v>19</v>
      </c>
      <c r="C2503" s="57" t="str">
        <f t="shared" si="189"/>
        <v>May</v>
      </c>
      <c r="D2503" s="4" t="s">
        <v>2283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2</v>
      </c>
      <c r="J2503" s="57"/>
      <c r="K2503" s="57">
        <f t="shared" si="190"/>
        <v>2</v>
      </c>
      <c r="L2503" s="57">
        <f t="shared" si="191"/>
        <v>2</v>
      </c>
      <c r="M2503" s="4" t="s">
        <v>449</v>
      </c>
      <c r="N2503" s="57" t="s">
        <v>52</v>
      </c>
      <c r="O2503" s="57">
        <v>9330</v>
      </c>
      <c r="P2503" s="4" t="s">
        <v>2431</v>
      </c>
      <c r="Q2503" s="4"/>
    </row>
    <row r="2504" spans="1:17" s="1" customFormat="1" ht="18.649999999999999" hidden="1" customHeight="1" x14ac:dyDescent="0.35">
      <c r="A2504" s="3">
        <v>46146</v>
      </c>
      <c r="B2504" s="57">
        <f t="shared" si="188"/>
        <v>19</v>
      </c>
      <c r="C2504" s="57" t="str">
        <f t="shared" si="189"/>
        <v>May</v>
      </c>
      <c r="D2504" s="4" t="s">
        <v>2283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/>
      <c r="P2504" s="4"/>
      <c r="Q2504" s="4"/>
    </row>
    <row r="2505" spans="1:17" s="1" customFormat="1" ht="18.649999999999999" hidden="1" customHeight="1" x14ac:dyDescent="0.35">
      <c r="A2505" s="3">
        <v>46146</v>
      </c>
      <c r="B2505" s="57">
        <f t="shared" si="188"/>
        <v>19</v>
      </c>
      <c r="C2505" s="57" t="str">
        <f t="shared" si="189"/>
        <v>May</v>
      </c>
      <c r="D2505" s="4" t="s">
        <v>1198</v>
      </c>
      <c r="E2505" s="57" t="s">
        <v>446</v>
      </c>
      <c r="F2505" s="57" t="s">
        <v>17</v>
      </c>
      <c r="G2505" s="57">
        <v>9812</v>
      </c>
      <c r="H2505" s="57">
        <v>2</v>
      </c>
      <c r="I2505" s="57">
        <v>8</v>
      </c>
      <c r="J2505" s="57"/>
      <c r="K2505" s="57">
        <f t="shared" si="190"/>
        <v>8</v>
      </c>
      <c r="L2505" s="57">
        <f t="shared" si="191"/>
        <v>16</v>
      </c>
      <c r="M2505" s="4" t="s">
        <v>5027</v>
      </c>
      <c r="N2505" s="57" t="s">
        <v>57</v>
      </c>
      <c r="O2505" s="57" t="s">
        <v>5026</v>
      </c>
      <c r="P2505" s="4" t="s">
        <v>4233</v>
      </c>
      <c r="Q2505" s="4"/>
    </row>
    <row r="2506" spans="1:17" s="1" customFormat="1" ht="18.649999999999999" hidden="1" customHeight="1" x14ac:dyDescent="0.35">
      <c r="A2506" s="3">
        <v>46146</v>
      </c>
      <c r="B2506" s="57">
        <f t="shared" si="188"/>
        <v>19</v>
      </c>
      <c r="C2506" s="57" t="str">
        <f t="shared" si="189"/>
        <v>May</v>
      </c>
      <c r="D2506" s="4" t="s">
        <v>1198</v>
      </c>
      <c r="E2506" s="57" t="s">
        <v>446</v>
      </c>
      <c r="F2506" s="57" t="s">
        <v>17</v>
      </c>
      <c r="G2506" s="57">
        <v>9812</v>
      </c>
      <c r="H2506" s="57">
        <v>11</v>
      </c>
      <c r="I2506" s="57">
        <v>8</v>
      </c>
      <c r="J2506" s="57">
        <v>4</v>
      </c>
      <c r="K2506" s="57">
        <f t="shared" si="190"/>
        <v>12</v>
      </c>
      <c r="L2506" s="57">
        <f t="shared" si="191"/>
        <v>132</v>
      </c>
      <c r="M2506" s="4" t="s">
        <v>5027</v>
      </c>
      <c r="N2506" s="57" t="s">
        <v>57</v>
      </c>
      <c r="O2506" s="57" t="s">
        <v>5026</v>
      </c>
      <c r="P2506" s="4" t="s">
        <v>4233</v>
      </c>
      <c r="Q2506" s="4"/>
    </row>
    <row r="2507" spans="1:17" s="1" customFormat="1" ht="18.649999999999999" hidden="1" customHeight="1" x14ac:dyDescent="0.35">
      <c r="A2507" s="3">
        <v>46147</v>
      </c>
      <c r="B2507" s="57">
        <f t="shared" si="188"/>
        <v>19</v>
      </c>
      <c r="C2507" s="57" t="str">
        <f t="shared" si="189"/>
        <v>May</v>
      </c>
      <c r="D2507" s="4" t="s">
        <v>436</v>
      </c>
      <c r="E2507" s="57" t="s">
        <v>34</v>
      </c>
      <c r="F2507" s="57" t="s">
        <v>18</v>
      </c>
      <c r="G2507" s="57">
        <v>9814</v>
      </c>
      <c r="H2507" s="57">
        <v>3</v>
      </c>
      <c r="I2507" s="57">
        <v>8</v>
      </c>
      <c r="J2507" s="57"/>
      <c r="K2507" s="57">
        <f t="shared" si="190"/>
        <v>8</v>
      </c>
      <c r="L2507" s="57">
        <f t="shared" si="191"/>
        <v>24</v>
      </c>
      <c r="M2507" s="4" t="s">
        <v>453</v>
      </c>
      <c r="N2507" s="57" t="s">
        <v>436</v>
      </c>
      <c r="O2507" s="57"/>
      <c r="P2507" s="4"/>
      <c r="Q2507" s="4"/>
    </row>
    <row r="2508" spans="1:17" s="1" customFormat="1" ht="18.649999999999999" hidden="1" customHeight="1" x14ac:dyDescent="0.35">
      <c r="A2508" s="3">
        <v>46147</v>
      </c>
      <c r="B2508" s="57">
        <f t="shared" si="188"/>
        <v>19</v>
      </c>
      <c r="C2508" s="57" t="str">
        <f t="shared" si="189"/>
        <v>May</v>
      </c>
      <c r="D2508" s="4" t="s">
        <v>436</v>
      </c>
      <c r="E2508" s="57" t="s">
        <v>34</v>
      </c>
      <c r="F2508" s="57" t="s">
        <v>18</v>
      </c>
      <c r="G2508" s="57">
        <v>9814</v>
      </c>
      <c r="H2508" s="57">
        <v>5</v>
      </c>
      <c r="I2508" s="57">
        <v>8</v>
      </c>
      <c r="J2508" s="57">
        <v>2</v>
      </c>
      <c r="K2508" s="57">
        <f t="shared" si="190"/>
        <v>10</v>
      </c>
      <c r="L2508" s="57">
        <f t="shared" si="191"/>
        <v>50</v>
      </c>
      <c r="M2508" s="4" t="s">
        <v>453</v>
      </c>
      <c r="N2508" s="57" t="s">
        <v>436</v>
      </c>
      <c r="O2508" s="57"/>
      <c r="P2508" s="4"/>
      <c r="Q2508" s="4"/>
    </row>
    <row r="2509" spans="1:17" s="1" customFormat="1" ht="18.649999999999999" hidden="1" customHeight="1" x14ac:dyDescent="0.35">
      <c r="A2509" s="3">
        <v>46147</v>
      </c>
      <c r="B2509" s="57">
        <f t="shared" si="188"/>
        <v>19</v>
      </c>
      <c r="C2509" s="57" t="str">
        <f t="shared" si="189"/>
        <v>May</v>
      </c>
      <c r="D2509" s="4" t="s">
        <v>436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8</v>
      </c>
      <c r="J2509" s="57">
        <v>2.5</v>
      </c>
      <c r="K2509" s="57">
        <f t="shared" si="190"/>
        <v>10.5</v>
      </c>
      <c r="L2509" s="57">
        <f t="shared" si="191"/>
        <v>10.5</v>
      </c>
      <c r="M2509" s="4" t="s">
        <v>453</v>
      </c>
      <c r="N2509" s="57" t="s">
        <v>436</v>
      </c>
      <c r="O2509" s="57"/>
      <c r="P2509" s="4"/>
      <c r="Q2509" s="4"/>
    </row>
    <row r="2510" spans="1:17" s="1" customFormat="1" ht="18.649999999999999" hidden="1" customHeight="1" x14ac:dyDescent="0.35">
      <c r="A2510" s="3">
        <v>46147</v>
      </c>
      <c r="B2510" s="57">
        <f t="shared" si="188"/>
        <v>19</v>
      </c>
      <c r="C2510" s="57" t="str">
        <f t="shared" si="189"/>
        <v>May</v>
      </c>
      <c r="D2510" s="4" t="s">
        <v>436</v>
      </c>
      <c r="E2510" s="57" t="s">
        <v>34</v>
      </c>
      <c r="F2510" s="57" t="s">
        <v>18</v>
      </c>
      <c r="G2510" s="57">
        <v>9814</v>
      </c>
      <c r="H2510" s="57">
        <v>1</v>
      </c>
      <c r="I2510" s="57">
        <v>8</v>
      </c>
      <c r="J2510" s="57">
        <v>3</v>
      </c>
      <c r="K2510" s="57">
        <f t="shared" si="190"/>
        <v>11</v>
      </c>
      <c r="L2510" s="57">
        <f t="shared" si="191"/>
        <v>11</v>
      </c>
      <c r="M2510" s="4" t="s">
        <v>453</v>
      </c>
      <c r="N2510" s="57" t="s">
        <v>436</v>
      </c>
      <c r="O2510" s="57"/>
      <c r="P2510" s="4"/>
      <c r="Q2510" s="4"/>
    </row>
    <row r="2511" spans="1:17" s="1" customFormat="1" ht="18.649999999999999" customHeight="1" x14ac:dyDescent="0.35">
      <c r="A2511" s="3">
        <v>46147</v>
      </c>
      <c r="B2511" s="57">
        <f t="shared" si="188"/>
        <v>19</v>
      </c>
      <c r="C2511" s="57" t="str">
        <f t="shared" si="189"/>
        <v>May</v>
      </c>
      <c r="D2511" s="4" t="s">
        <v>428</v>
      </c>
      <c r="E2511" s="57" t="s">
        <v>446</v>
      </c>
      <c r="F2511" s="57" t="s">
        <v>18</v>
      </c>
      <c r="G2511" s="57">
        <v>9812</v>
      </c>
      <c r="H2511" s="57">
        <v>1</v>
      </c>
      <c r="I2511" s="57">
        <v>8</v>
      </c>
      <c r="J2511" s="57">
        <v>3.5</v>
      </c>
      <c r="K2511" s="57">
        <f t="shared" si="190"/>
        <v>11.5</v>
      </c>
      <c r="L2511" s="57">
        <f t="shared" si="191"/>
        <v>11.5</v>
      </c>
      <c r="M2511" s="4" t="s">
        <v>449</v>
      </c>
      <c r="N2511" s="57" t="s">
        <v>52</v>
      </c>
      <c r="O2511" s="57" t="s">
        <v>4277</v>
      </c>
      <c r="P2511" s="4"/>
      <c r="Q2511" s="4"/>
    </row>
    <row r="2512" spans="1:17" s="1" customFormat="1" ht="18.649999999999999" hidden="1" customHeight="1" x14ac:dyDescent="0.35">
      <c r="A2512" s="3">
        <v>46147</v>
      </c>
      <c r="B2512" s="57">
        <f t="shared" si="188"/>
        <v>19</v>
      </c>
      <c r="C2512" s="57" t="str">
        <f t="shared" si="189"/>
        <v>May</v>
      </c>
      <c r="D2512" s="4" t="s">
        <v>4275</v>
      </c>
      <c r="E2512" s="57" t="s">
        <v>446</v>
      </c>
      <c r="F2512" s="57" t="s">
        <v>18</v>
      </c>
      <c r="G2512" s="57">
        <v>9812</v>
      </c>
      <c r="H2512" s="57">
        <v>12</v>
      </c>
      <c r="I2512" s="57">
        <v>8</v>
      </c>
      <c r="J2512" s="57">
        <v>2</v>
      </c>
      <c r="K2512" s="57">
        <f t="shared" si="190"/>
        <v>10</v>
      </c>
      <c r="L2512" s="57">
        <f t="shared" si="191"/>
        <v>120</v>
      </c>
      <c r="M2512" s="4" t="s">
        <v>448</v>
      </c>
      <c r="N2512" s="57" t="s">
        <v>456</v>
      </c>
      <c r="O2512" s="57"/>
      <c r="P2512" s="4"/>
      <c r="Q2512" s="4"/>
    </row>
    <row r="2513" spans="1:17" s="1" customFormat="1" ht="18.649999999999999" hidden="1" customHeight="1" x14ac:dyDescent="0.35">
      <c r="A2513" s="3">
        <v>46147</v>
      </c>
      <c r="B2513" s="57">
        <f t="shared" si="188"/>
        <v>19</v>
      </c>
      <c r="C2513" s="57" t="str">
        <f t="shared" si="189"/>
        <v>May</v>
      </c>
      <c r="D2513" s="4" t="s">
        <v>4276</v>
      </c>
      <c r="E2513" s="57" t="s">
        <v>446</v>
      </c>
      <c r="F2513" s="57" t="s">
        <v>18</v>
      </c>
      <c r="G2513" s="57">
        <v>9812</v>
      </c>
      <c r="H2513" s="57">
        <v>2</v>
      </c>
      <c r="I2513" s="57">
        <v>8</v>
      </c>
      <c r="J2513" s="57">
        <v>4</v>
      </c>
      <c r="K2513" s="57">
        <f t="shared" si="190"/>
        <v>12</v>
      </c>
      <c r="L2513" s="57">
        <f t="shared" si="191"/>
        <v>24</v>
      </c>
      <c r="M2513" s="4" t="s">
        <v>448</v>
      </c>
      <c r="N2513" s="57" t="s">
        <v>456</v>
      </c>
      <c r="O2513" s="57"/>
      <c r="P2513" s="4"/>
      <c r="Q2513" s="4"/>
    </row>
    <row r="2514" spans="1:17" s="1" customFormat="1" ht="18.649999999999999" hidden="1" customHeight="1" x14ac:dyDescent="0.35">
      <c r="A2514" s="3">
        <v>46147</v>
      </c>
      <c r="B2514" s="57">
        <f t="shared" si="188"/>
        <v>19</v>
      </c>
      <c r="C2514" s="57" t="str">
        <f t="shared" si="189"/>
        <v>May</v>
      </c>
      <c r="D2514" s="4" t="s">
        <v>2282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2</v>
      </c>
      <c r="J2514" s="57"/>
      <c r="K2514" s="57">
        <f t="shared" si="190"/>
        <v>2</v>
      </c>
      <c r="L2514" s="57">
        <f t="shared" si="191"/>
        <v>2</v>
      </c>
      <c r="M2514" s="4" t="s">
        <v>449</v>
      </c>
      <c r="N2514" s="57" t="s">
        <v>52</v>
      </c>
      <c r="O2514" s="57">
        <v>9330</v>
      </c>
      <c r="P2514" s="4" t="s">
        <v>2431</v>
      </c>
      <c r="Q2514" s="4"/>
    </row>
    <row r="2515" spans="1:17" s="1" customFormat="1" ht="18.649999999999999" hidden="1" customHeight="1" x14ac:dyDescent="0.35">
      <c r="A2515" s="3">
        <v>46147</v>
      </c>
      <c r="B2515" s="57">
        <f t="shared" si="188"/>
        <v>19</v>
      </c>
      <c r="C2515" s="57" t="str">
        <f t="shared" si="189"/>
        <v>May</v>
      </c>
      <c r="D2515" s="4" t="s">
        <v>2283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2</v>
      </c>
      <c r="J2515" s="57"/>
      <c r="K2515" s="57">
        <f t="shared" si="190"/>
        <v>2</v>
      </c>
      <c r="L2515" s="57">
        <f t="shared" si="191"/>
        <v>2</v>
      </c>
      <c r="M2515" s="4" t="s">
        <v>449</v>
      </c>
      <c r="N2515" s="57" t="s">
        <v>52</v>
      </c>
      <c r="O2515" s="57">
        <v>9330</v>
      </c>
      <c r="P2515" s="4" t="s">
        <v>2431</v>
      </c>
      <c r="Q2515" s="4"/>
    </row>
    <row r="2516" spans="1:17" s="1" customFormat="1" ht="18.649999999999999" hidden="1" customHeight="1" x14ac:dyDescent="0.35">
      <c r="A2516" s="3">
        <v>46147</v>
      </c>
      <c r="B2516" s="57">
        <f t="shared" si="188"/>
        <v>19</v>
      </c>
      <c r="C2516" s="57" t="str">
        <f t="shared" si="189"/>
        <v>May</v>
      </c>
      <c r="D2516" s="4" t="s">
        <v>2283</v>
      </c>
      <c r="E2516" s="57" t="s">
        <v>34</v>
      </c>
      <c r="F2516" s="57" t="s">
        <v>18</v>
      </c>
      <c r="G2516" s="57">
        <v>9814</v>
      </c>
      <c r="H2516" s="57">
        <v>1</v>
      </c>
      <c r="I2516" s="57">
        <v>8</v>
      </c>
      <c r="J2516" s="57">
        <v>4</v>
      </c>
      <c r="K2516" s="57">
        <f t="shared" si="190"/>
        <v>12</v>
      </c>
      <c r="L2516" s="57">
        <f t="shared" si="191"/>
        <v>12</v>
      </c>
      <c r="M2516" s="4" t="s">
        <v>455</v>
      </c>
      <c r="N2516" s="57" t="s">
        <v>457</v>
      </c>
      <c r="O2516" s="57"/>
      <c r="P2516" s="4"/>
      <c r="Q2516" s="4"/>
    </row>
    <row r="2517" spans="1:17" s="1" customFormat="1" ht="18.649999999999999" hidden="1" customHeight="1" x14ac:dyDescent="0.35">
      <c r="A2517" s="3">
        <v>46147</v>
      </c>
      <c r="B2517" s="57">
        <f t="shared" si="188"/>
        <v>19</v>
      </c>
      <c r="C2517" s="57" t="str">
        <f t="shared" si="189"/>
        <v>May</v>
      </c>
      <c r="D2517" s="4" t="s">
        <v>1198</v>
      </c>
      <c r="E2517" s="57" t="s">
        <v>446</v>
      </c>
      <c r="F2517" s="57" t="s">
        <v>17</v>
      </c>
      <c r="G2517" s="57">
        <v>9812</v>
      </c>
      <c r="H2517" s="57">
        <v>2</v>
      </c>
      <c r="I2517" s="57">
        <v>8</v>
      </c>
      <c r="J2517" s="57">
        <v>4</v>
      </c>
      <c r="K2517" s="57">
        <f t="shared" si="190"/>
        <v>12</v>
      </c>
      <c r="L2517" s="57">
        <f t="shared" si="191"/>
        <v>24</v>
      </c>
      <c r="M2517" s="4" t="s">
        <v>4232</v>
      </c>
      <c r="N2517" s="57" t="s">
        <v>57</v>
      </c>
      <c r="O2517" s="57" t="s">
        <v>4024</v>
      </c>
      <c r="P2517" s="4" t="s">
        <v>4106</v>
      </c>
      <c r="Q2517" s="4"/>
    </row>
    <row r="2518" spans="1:17" s="1" customFormat="1" ht="18.649999999999999" hidden="1" customHeight="1" x14ac:dyDescent="0.35">
      <c r="A2518" s="3">
        <v>46148</v>
      </c>
      <c r="B2518" s="57">
        <f t="shared" si="188"/>
        <v>19</v>
      </c>
      <c r="C2518" s="57" t="str">
        <f t="shared" si="189"/>
        <v>May</v>
      </c>
      <c r="D2518" s="4" t="s">
        <v>436</v>
      </c>
      <c r="E2518" s="57" t="s">
        <v>34</v>
      </c>
      <c r="F2518" s="57" t="s">
        <v>18</v>
      </c>
      <c r="G2518" s="57">
        <v>9814</v>
      </c>
      <c r="H2518" s="57">
        <v>4</v>
      </c>
      <c r="I2518" s="57">
        <v>8</v>
      </c>
      <c r="J2518" s="57"/>
      <c r="K2518" s="57">
        <f t="shared" si="190"/>
        <v>8</v>
      </c>
      <c r="L2518" s="57">
        <f t="shared" si="191"/>
        <v>32</v>
      </c>
      <c r="M2518" s="4" t="s">
        <v>453</v>
      </c>
      <c r="N2518" s="57" t="s">
        <v>436</v>
      </c>
      <c r="O2518" s="57"/>
      <c r="P2518" s="4"/>
      <c r="Q2518" s="4"/>
    </row>
    <row r="2519" spans="1:17" s="1" customFormat="1" ht="18.649999999999999" hidden="1" customHeight="1" x14ac:dyDescent="0.35">
      <c r="A2519" s="3">
        <v>46148</v>
      </c>
      <c r="B2519" s="57">
        <f t="shared" si="188"/>
        <v>19</v>
      </c>
      <c r="C2519" s="57" t="str">
        <f t="shared" si="189"/>
        <v>May</v>
      </c>
      <c r="D2519" s="4" t="s">
        <v>436</v>
      </c>
      <c r="E2519" s="57" t="s">
        <v>34</v>
      </c>
      <c r="F2519" s="57" t="s">
        <v>18</v>
      </c>
      <c r="G2519" s="57">
        <v>9814</v>
      </c>
      <c r="H2519" s="57">
        <v>5</v>
      </c>
      <c r="I2519" s="57">
        <v>8</v>
      </c>
      <c r="J2519" s="57">
        <v>2</v>
      </c>
      <c r="K2519" s="57">
        <f t="shared" si="190"/>
        <v>10</v>
      </c>
      <c r="L2519" s="57">
        <f t="shared" si="191"/>
        <v>50</v>
      </c>
      <c r="M2519" s="4" t="s">
        <v>453</v>
      </c>
      <c r="N2519" s="57" t="s">
        <v>436</v>
      </c>
      <c r="O2519" s="57"/>
      <c r="P2519" s="4"/>
      <c r="Q2519" s="4"/>
    </row>
    <row r="2520" spans="1:17" s="1" customFormat="1" ht="18.649999999999999" hidden="1" customHeight="1" x14ac:dyDescent="0.35">
      <c r="A2520" s="3">
        <v>46148</v>
      </c>
      <c r="B2520" s="57">
        <f t="shared" si="188"/>
        <v>19</v>
      </c>
      <c r="C2520" s="57" t="str">
        <f t="shared" si="189"/>
        <v>May</v>
      </c>
      <c r="D2520" s="4" t="s">
        <v>436</v>
      </c>
      <c r="E2520" s="57" t="s">
        <v>34</v>
      </c>
      <c r="F2520" s="57" t="s">
        <v>18</v>
      </c>
      <c r="G2520" s="57">
        <v>9814</v>
      </c>
      <c r="H2520" s="57">
        <v>1</v>
      </c>
      <c r="I2520" s="57">
        <v>8</v>
      </c>
      <c r="J2520" s="57">
        <v>2.5</v>
      </c>
      <c r="K2520" s="57">
        <f t="shared" si="190"/>
        <v>10.5</v>
      </c>
      <c r="L2520" s="57">
        <f t="shared" si="191"/>
        <v>10.5</v>
      </c>
      <c r="M2520" s="4" t="s">
        <v>453</v>
      </c>
      <c r="N2520" s="57" t="s">
        <v>436</v>
      </c>
      <c r="O2520" s="57"/>
      <c r="P2520" s="4"/>
      <c r="Q2520" s="4"/>
    </row>
    <row r="2521" spans="1:17" s="1" customFormat="1" ht="18.649999999999999" customHeight="1" x14ac:dyDescent="0.35">
      <c r="A2521" s="3">
        <v>46148</v>
      </c>
      <c r="B2521" s="57">
        <f t="shared" si="188"/>
        <v>19</v>
      </c>
      <c r="C2521" s="57" t="str">
        <f t="shared" si="189"/>
        <v>May</v>
      </c>
      <c r="D2521" s="4" t="s">
        <v>428</v>
      </c>
      <c r="E2521" s="57" t="s">
        <v>446</v>
      </c>
      <c r="F2521" s="57" t="s">
        <v>18</v>
      </c>
      <c r="G2521" s="57">
        <v>9812</v>
      </c>
      <c r="H2521" s="57">
        <v>1</v>
      </c>
      <c r="I2521" s="57">
        <v>8</v>
      </c>
      <c r="J2521" s="57">
        <v>3</v>
      </c>
      <c r="K2521" s="57">
        <f t="shared" si="190"/>
        <v>11</v>
      </c>
      <c r="L2521" s="57">
        <f t="shared" si="191"/>
        <v>11</v>
      </c>
      <c r="M2521" s="4" t="s">
        <v>449</v>
      </c>
      <c r="N2521" s="57" t="s">
        <v>52</v>
      </c>
      <c r="O2521" s="57" t="s">
        <v>4277</v>
      </c>
      <c r="P2521" s="4"/>
      <c r="Q2521" s="4"/>
    </row>
    <row r="2522" spans="1:17" s="1" customFormat="1" ht="18.649999999999999" hidden="1" customHeight="1" x14ac:dyDescent="0.35">
      <c r="A2522" s="3">
        <v>46148</v>
      </c>
      <c r="B2522" s="57">
        <f t="shared" si="188"/>
        <v>19</v>
      </c>
      <c r="C2522" s="57" t="str">
        <f t="shared" si="189"/>
        <v>May</v>
      </c>
      <c r="D2522" s="4" t="s">
        <v>2639</v>
      </c>
      <c r="E2522" s="57" t="s">
        <v>446</v>
      </c>
      <c r="F2522" s="57" t="s">
        <v>18</v>
      </c>
      <c r="G2522" s="57">
        <v>9812</v>
      </c>
      <c r="H2522" s="57">
        <v>1</v>
      </c>
      <c r="I2522" s="57">
        <v>8</v>
      </c>
      <c r="J2522" s="57"/>
      <c r="K2522" s="57">
        <f t="shared" si="190"/>
        <v>8</v>
      </c>
      <c r="L2522" s="57">
        <f t="shared" si="191"/>
        <v>8</v>
      </c>
      <c r="M2522" s="4" t="s">
        <v>448</v>
      </c>
      <c r="N2522" s="57" t="s">
        <v>445</v>
      </c>
      <c r="O2522" s="57"/>
      <c r="P2522" s="4"/>
      <c r="Q2522" s="4"/>
    </row>
    <row r="2523" spans="1:17" s="1" customFormat="1" ht="18.649999999999999" hidden="1" customHeight="1" x14ac:dyDescent="0.35">
      <c r="A2523" s="3">
        <v>46148</v>
      </c>
      <c r="B2523" s="57">
        <f t="shared" si="188"/>
        <v>19</v>
      </c>
      <c r="C2523" s="57" t="str">
        <f t="shared" si="189"/>
        <v>May</v>
      </c>
      <c r="D2523" s="4" t="s">
        <v>2642</v>
      </c>
      <c r="E2523" s="57" t="s">
        <v>446</v>
      </c>
      <c r="F2523" s="57" t="s">
        <v>18</v>
      </c>
      <c r="G2523" s="57">
        <v>9812</v>
      </c>
      <c r="H2523" s="57">
        <v>2</v>
      </c>
      <c r="I2523" s="57">
        <v>8</v>
      </c>
      <c r="J2523" s="57">
        <v>3.5</v>
      </c>
      <c r="K2523" s="57">
        <f t="shared" si="190"/>
        <v>11.5</v>
      </c>
      <c r="L2523" s="57">
        <f t="shared" si="191"/>
        <v>23</v>
      </c>
      <c r="M2523" s="4" t="s">
        <v>448</v>
      </c>
      <c r="N2523" s="57" t="s">
        <v>445</v>
      </c>
      <c r="O2523" s="57"/>
      <c r="P2523" s="4"/>
      <c r="Q2523" s="4"/>
    </row>
    <row r="2524" spans="1:17" s="1" customFormat="1" ht="18.649999999999999" hidden="1" customHeight="1" x14ac:dyDescent="0.35">
      <c r="A2524" s="3">
        <v>46148</v>
      </c>
      <c r="B2524" s="57">
        <f t="shared" si="188"/>
        <v>19</v>
      </c>
      <c r="C2524" s="57" t="str">
        <f t="shared" si="189"/>
        <v>May</v>
      </c>
      <c r="D2524" s="4" t="s">
        <v>4303</v>
      </c>
      <c r="E2524" s="57" t="s">
        <v>446</v>
      </c>
      <c r="F2524" s="57" t="s">
        <v>18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448</v>
      </c>
      <c r="N2524" s="57" t="s">
        <v>445</v>
      </c>
      <c r="O2524" s="57"/>
      <c r="P2524" s="4"/>
      <c r="Q2524" s="4"/>
    </row>
    <row r="2525" spans="1:17" s="1" customFormat="1" ht="18.649999999999999" hidden="1" customHeight="1" x14ac:dyDescent="0.35">
      <c r="A2525" s="3">
        <v>46148</v>
      </c>
      <c r="B2525" s="57">
        <f t="shared" si="188"/>
        <v>19</v>
      </c>
      <c r="C2525" s="57" t="str">
        <f t="shared" si="189"/>
        <v>May</v>
      </c>
      <c r="D2525" s="4" t="s">
        <v>2282</v>
      </c>
      <c r="E2525" s="57" t="s">
        <v>34</v>
      </c>
      <c r="F2525" s="57" t="s">
        <v>18</v>
      </c>
      <c r="G2525" s="57">
        <v>9814</v>
      </c>
      <c r="H2525" s="57">
        <v>1</v>
      </c>
      <c r="I2525" s="57">
        <v>2</v>
      </c>
      <c r="J2525" s="57"/>
      <c r="K2525" s="57">
        <f t="shared" si="190"/>
        <v>2</v>
      </c>
      <c r="L2525" s="57">
        <f t="shared" si="191"/>
        <v>2</v>
      </c>
      <c r="M2525" s="4" t="s">
        <v>449</v>
      </c>
      <c r="N2525" s="57" t="s">
        <v>52</v>
      </c>
      <c r="O2525" s="57">
        <v>9330</v>
      </c>
      <c r="P2525" s="4" t="s">
        <v>2431</v>
      </c>
      <c r="Q2525" s="4"/>
    </row>
    <row r="2526" spans="1:17" s="1" customFormat="1" ht="18.649999999999999" hidden="1" customHeight="1" x14ac:dyDescent="0.35">
      <c r="A2526" s="3">
        <v>46148</v>
      </c>
      <c r="B2526" s="57">
        <f t="shared" si="188"/>
        <v>19</v>
      </c>
      <c r="C2526" s="57" t="str">
        <f t="shared" si="189"/>
        <v>May</v>
      </c>
      <c r="D2526" s="4" t="s">
        <v>2283</v>
      </c>
      <c r="E2526" s="57" t="s">
        <v>34</v>
      </c>
      <c r="F2526" s="57" t="s">
        <v>18</v>
      </c>
      <c r="G2526" s="57">
        <v>9814</v>
      </c>
      <c r="H2526" s="57">
        <v>1</v>
      </c>
      <c r="I2526" s="57">
        <v>2</v>
      </c>
      <c r="J2526" s="57"/>
      <c r="K2526" s="57">
        <f t="shared" si="190"/>
        <v>2</v>
      </c>
      <c r="L2526" s="57">
        <f t="shared" si="191"/>
        <v>2</v>
      </c>
      <c r="M2526" s="4" t="s">
        <v>449</v>
      </c>
      <c r="N2526" s="57" t="s">
        <v>52</v>
      </c>
      <c r="O2526" s="57">
        <v>9330</v>
      </c>
      <c r="P2526" s="4" t="s">
        <v>2431</v>
      </c>
      <c r="Q2526" s="4"/>
    </row>
    <row r="2527" spans="1:17" s="1" customFormat="1" ht="18.649999999999999" hidden="1" customHeight="1" x14ac:dyDescent="0.35">
      <c r="A2527" s="3">
        <v>46148</v>
      </c>
      <c r="B2527" s="57">
        <f t="shared" si="188"/>
        <v>19</v>
      </c>
      <c r="C2527" s="57" t="str">
        <f t="shared" si="189"/>
        <v>May</v>
      </c>
      <c r="D2527" s="4" t="s">
        <v>2283</v>
      </c>
      <c r="E2527" s="57" t="s">
        <v>34</v>
      </c>
      <c r="F2527" s="57" t="s">
        <v>18</v>
      </c>
      <c r="G2527" s="57">
        <v>9814</v>
      </c>
      <c r="H2527" s="57">
        <v>1</v>
      </c>
      <c r="I2527" s="57">
        <v>8</v>
      </c>
      <c r="J2527" s="57">
        <v>4</v>
      </c>
      <c r="K2527" s="57">
        <f t="shared" si="190"/>
        <v>12</v>
      </c>
      <c r="L2527" s="57">
        <f t="shared" si="191"/>
        <v>12</v>
      </c>
      <c r="M2527" s="4" t="s">
        <v>455</v>
      </c>
      <c r="N2527" s="57" t="s">
        <v>457</v>
      </c>
      <c r="O2527" s="57"/>
      <c r="P2527" s="4"/>
      <c r="Q2527" s="4"/>
    </row>
    <row r="2528" spans="1:17" s="1" customFormat="1" ht="18.649999999999999" hidden="1" customHeight="1" x14ac:dyDescent="0.35">
      <c r="A2528" s="3">
        <v>46148</v>
      </c>
      <c r="B2528" s="57">
        <f t="shared" si="188"/>
        <v>19</v>
      </c>
      <c r="C2528" s="57" t="str">
        <f t="shared" si="189"/>
        <v>May</v>
      </c>
      <c r="D2528" s="4" t="s">
        <v>1198</v>
      </c>
      <c r="E2528" s="57" t="s">
        <v>446</v>
      </c>
      <c r="F2528" s="57" t="s">
        <v>17</v>
      </c>
      <c r="G2528" s="57">
        <v>9812</v>
      </c>
      <c r="H2528" s="57">
        <v>2</v>
      </c>
      <c r="I2528" s="57">
        <v>8</v>
      </c>
      <c r="J2528" s="57">
        <v>4</v>
      </c>
      <c r="K2528" s="57">
        <f t="shared" si="190"/>
        <v>12</v>
      </c>
      <c r="L2528" s="57">
        <f t="shared" si="191"/>
        <v>24</v>
      </c>
      <c r="M2528" s="4" t="s">
        <v>4232</v>
      </c>
      <c r="N2528" s="57" t="s">
        <v>57</v>
      </c>
      <c r="O2528" s="57" t="s">
        <v>4024</v>
      </c>
      <c r="P2528" s="4" t="s">
        <v>4106</v>
      </c>
      <c r="Q2528" s="4"/>
    </row>
    <row r="2529" spans="1:17" s="1" customFormat="1" ht="18.649999999999999" hidden="1" customHeight="1" x14ac:dyDescent="0.35">
      <c r="A2529" s="3">
        <v>46148</v>
      </c>
      <c r="B2529" s="57">
        <f t="shared" si="188"/>
        <v>19</v>
      </c>
      <c r="C2529" s="57" t="str">
        <f t="shared" si="189"/>
        <v>May</v>
      </c>
      <c r="D2529" s="4" t="s">
        <v>1198</v>
      </c>
      <c r="E2529" s="57" t="s">
        <v>446</v>
      </c>
      <c r="F2529" s="57" t="s">
        <v>17</v>
      </c>
      <c r="G2529" s="57">
        <v>9812</v>
      </c>
      <c r="H2529" s="57">
        <v>2</v>
      </c>
      <c r="I2529" s="57">
        <v>8</v>
      </c>
      <c r="J2529" s="57">
        <v>4</v>
      </c>
      <c r="K2529" s="57">
        <f t="shared" si="190"/>
        <v>12</v>
      </c>
      <c r="L2529" s="57">
        <f t="shared" si="191"/>
        <v>24</v>
      </c>
      <c r="M2529" s="4" t="s">
        <v>4304</v>
      </c>
      <c r="N2529" s="57" t="s">
        <v>57</v>
      </c>
      <c r="O2529" s="57">
        <v>275202</v>
      </c>
      <c r="P2529" s="4" t="s">
        <v>4233</v>
      </c>
      <c r="Q2529" s="4"/>
    </row>
    <row r="2530" spans="1:17" s="1" customFormat="1" ht="18.649999999999999" hidden="1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436</v>
      </c>
      <c r="E2530" s="57" t="s">
        <v>34</v>
      </c>
      <c r="F2530" s="57" t="s">
        <v>18</v>
      </c>
      <c r="G2530" s="57">
        <v>9814</v>
      </c>
      <c r="H2530" s="57">
        <v>4</v>
      </c>
      <c r="I2530" s="57">
        <v>8</v>
      </c>
      <c r="J2530" s="57"/>
      <c r="K2530" s="57">
        <f t="shared" si="190"/>
        <v>8</v>
      </c>
      <c r="L2530" s="57">
        <f t="shared" si="191"/>
        <v>32</v>
      </c>
      <c r="M2530" s="4" t="s">
        <v>453</v>
      </c>
      <c r="N2530" s="57" t="s">
        <v>436</v>
      </c>
      <c r="O2530" s="57"/>
      <c r="P2530" s="4"/>
      <c r="Q2530" s="4"/>
    </row>
    <row r="2531" spans="1:17" s="1" customFormat="1" ht="18.649999999999999" hidden="1" customHeight="1" x14ac:dyDescent="0.35">
      <c r="A2531" s="3">
        <v>46149</v>
      </c>
      <c r="B2531" s="57">
        <f t="shared" si="188"/>
        <v>19</v>
      </c>
      <c r="C2531" s="57" t="str">
        <f t="shared" si="189"/>
        <v>May</v>
      </c>
      <c r="D2531" s="4" t="s">
        <v>436</v>
      </c>
      <c r="E2531" s="57" t="s">
        <v>34</v>
      </c>
      <c r="F2531" s="57" t="s">
        <v>18</v>
      </c>
      <c r="G2531" s="57">
        <v>9814</v>
      </c>
      <c r="H2531" s="57">
        <v>5</v>
      </c>
      <c r="I2531" s="57">
        <v>8</v>
      </c>
      <c r="J2531" s="57">
        <v>2</v>
      </c>
      <c r="K2531" s="57">
        <f t="shared" si="190"/>
        <v>10</v>
      </c>
      <c r="L2531" s="57">
        <f t="shared" si="191"/>
        <v>50</v>
      </c>
      <c r="M2531" s="4" t="s">
        <v>453</v>
      </c>
      <c r="N2531" s="57" t="s">
        <v>436</v>
      </c>
      <c r="O2531" s="57"/>
      <c r="P2531" s="4"/>
      <c r="Q2531" s="4"/>
    </row>
    <row r="2532" spans="1:17" s="1" customFormat="1" ht="18.649999999999999" hidden="1" customHeight="1" x14ac:dyDescent="0.35">
      <c r="A2532" s="3">
        <v>46149</v>
      </c>
      <c r="B2532" s="57">
        <f t="shared" si="188"/>
        <v>19</v>
      </c>
      <c r="C2532" s="57" t="str">
        <f t="shared" si="189"/>
        <v>May</v>
      </c>
      <c r="D2532" s="4" t="s">
        <v>436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8</v>
      </c>
      <c r="J2532" s="57">
        <v>2.5</v>
      </c>
      <c r="K2532" s="57">
        <f t="shared" si="190"/>
        <v>10.5</v>
      </c>
      <c r="L2532" s="57">
        <f t="shared" si="191"/>
        <v>10.5</v>
      </c>
      <c r="M2532" s="4" t="s">
        <v>453</v>
      </c>
      <c r="N2532" s="57" t="s">
        <v>436</v>
      </c>
      <c r="O2532" s="57"/>
      <c r="P2532" s="4"/>
      <c r="Q2532" s="4"/>
    </row>
    <row r="2533" spans="1:17" s="1" customFormat="1" ht="18.649999999999999" customHeight="1" x14ac:dyDescent="0.35">
      <c r="A2533" s="3">
        <v>46149</v>
      </c>
      <c r="B2533" s="57">
        <f t="shared" si="188"/>
        <v>19</v>
      </c>
      <c r="C2533" s="57" t="str">
        <f t="shared" si="189"/>
        <v>May</v>
      </c>
      <c r="D2533" s="4" t="s">
        <v>428</v>
      </c>
      <c r="E2533" s="57" t="s">
        <v>446</v>
      </c>
      <c r="F2533" s="57" t="s">
        <v>18</v>
      </c>
      <c r="G2533" s="57">
        <v>9812</v>
      </c>
      <c r="H2533" s="57">
        <v>1</v>
      </c>
      <c r="I2533" s="57">
        <v>8</v>
      </c>
      <c r="J2533" s="57"/>
      <c r="K2533" s="57">
        <f t="shared" si="190"/>
        <v>8</v>
      </c>
      <c r="L2533" s="57">
        <f t="shared" si="191"/>
        <v>8</v>
      </c>
      <c r="M2533" s="4" t="s">
        <v>449</v>
      </c>
      <c r="N2533" s="57" t="s">
        <v>52</v>
      </c>
      <c r="O2533" s="57" t="s">
        <v>4277</v>
      </c>
      <c r="P2533" s="4"/>
      <c r="Q2533" s="4"/>
    </row>
    <row r="2534" spans="1:17" s="1" customFormat="1" ht="18.649999999999999" hidden="1" customHeight="1" x14ac:dyDescent="0.35">
      <c r="A2534" s="3">
        <v>46149</v>
      </c>
      <c r="B2534" s="57">
        <f t="shared" ref="B2534:B2595" si="192">WEEKNUM(A2534)</f>
        <v>19</v>
      </c>
      <c r="C2534" s="57" t="str">
        <f t="shared" ref="C2534:C2595" si="193">TEXT(A2534,"Mmm")</f>
        <v>May</v>
      </c>
      <c r="D2534" s="4" t="s">
        <v>4354</v>
      </c>
      <c r="E2534" s="57" t="s">
        <v>446</v>
      </c>
      <c r="F2534" s="57" t="s">
        <v>18</v>
      </c>
      <c r="G2534" s="57">
        <v>9812</v>
      </c>
      <c r="H2534" s="57">
        <v>1</v>
      </c>
      <c r="I2534" s="57">
        <v>8</v>
      </c>
      <c r="J2534" s="57">
        <v>2</v>
      </c>
      <c r="K2534" s="57">
        <f t="shared" si="190"/>
        <v>10</v>
      </c>
      <c r="L2534" s="57">
        <f t="shared" si="191"/>
        <v>10</v>
      </c>
      <c r="M2534" s="4" t="s">
        <v>448</v>
      </c>
      <c r="N2534" s="57" t="s">
        <v>456</v>
      </c>
      <c r="O2534" s="57"/>
      <c r="P2534" s="4"/>
      <c r="Q2534" s="4"/>
    </row>
    <row r="2535" spans="1:17" s="1" customFormat="1" ht="18.649999999999999" hidden="1" customHeight="1" x14ac:dyDescent="0.35">
      <c r="A2535" s="3">
        <v>46149</v>
      </c>
      <c r="B2535" s="57">
        <f t="shared" si="192"/>
        <v>19</v>
      </c>
      <c r="C2535" s="57" t="str">
        <f t="shared" si="193"/>
        <v>May</v>
      </c>
      <c r="D2535" s="4" t="s">
        <v>3413</v>
      </c>
      <c r="E2535" s="57" t="s">
        <v>446</v>
      </c>
      <c r="F2535" s="57" t="s">
        <v>18</v>
      </c>
      <c r="G2535" s="57">
        <v>9812</v>
      </c>
      <c r="H2535" s="57">
        <v>1</v>
      </c>
      <c r="I2535" s="57">
        <v>8</v>
      </c>
      <c r="J2535" s="57">
        <v>2.5</v>
      </c>
      <c r="K2535" s="57">
        <f t="shared" si="190"/>
        <v>10.5</v>
      </c>
      <c r="L2535" s="57">
        <f t="shared" si="191"/>
        <v>10.5</v>
      </c>
      <c r="M2535" s="4" t="s">
        <v>448</v>
      </c>
      <c r="N2535" s="57" t="s">
        <v>456</v>
      </c>
      <c r="O2535" s="57"/>
      <c r="P2535" s="4"/>
      <c r="Q2535" s="4"/>
    </row>
    <row r="2536" spans="1:17" s="1" customFormat="1" ht="18.649999999999999" hidden="1" customHeight="1" x14ac:dyDescent="0.35">
      <c r="A2536" s="3">
        <v>46149</v>
      </c>
      <c r="B2536" s="57">
        <f t="shared" si="192"/>
        <v>19</v>
      </c>
      <c r="C2536" s="57" t="str">
        <f t="shared" si="193"/>
        <v>May</v>
      </c>
      <c r="D2536" s="4" t="s">
        <v>4355</v>
      </c>
      <c r="E2536" s="57" t="s">
        <v>446</v>
      </c>
      <c r="F2536" s="57" t="s">
        <v>18</v>
      </c>
      <c r="G2536" s="57">
        <v>9812</v>
      </c>
      <c r="H2536" s="57">
        <v>2</v>
      </c>
      <c r="I2536" s="57">
        <v>8</v>
      </c>
      <c r="J2536" s="57">
        <v>3</v>
      </c>
      <c r="K2536" s="57">
        <f t="shared" si="190"/>
        <v>11</v>
      </c>
      <c r="L2536" s="57">
        <f t="shared" si="191"/>
        <v>22</v>
      </c>
      <c r="M2536" s="4" t="s">
        <v>448</v>
      </c>
      <c r="N2536" s="57" t="s">
        <v>456</v>
      </c>
      <c r="O2536" s="57"/>
      <c r="P2536" s="4"/>
      <c r="Q2536" s="4"/>
    </row>
    <row r="2537" spans="1:17" s="1" customFormat="1" ht="18.649999999999999" hidden="1" customHeight="1" x14ac:dyDescent="0.35">
      <c r="A2537" s="3">
        <v>46149</v>
      </c>
      <c r="B2537" s="57">
        <f t="shared" si="192"/>
        <v>19</v>
      </c>
      <c r="C2537" s="57" t="str">
        <f t="shared" si="193"/>
        <v>May</v>
      </c>
      <c r="D2537" s="4" t="s">
        <v>3616</v>
      </c>
      <c r="E2537" s="57" t="s">
        <v>446</v>
      </c>
      <c r="F2537" s="57" t="s">
        <v>18</v>
      </c>
      <c r="G2537" s="57">
        <v>9812</v>
      </c>
      <c r="H2537" s="57">
        <v>1</v>
      </c>
      <c r="I2537" s="57">
        <v>8</v>
      </c>
      <c r="J2537" s="57">
        <v>3.75</v>
      </c>
      <c r="K2537" s="57">
        <f t="shared" si="190"/>
        <v>11.75</v>
      </c>
      <c r="L2537" s="57">
        <f t="shared" si="191"/>
        <v>11.75</v>
      </c>
      <c r="M2537" s="4" t="s">
        <v>448</v>
      </c>
      <c r="N2537" s="57" t="s">
        <v>456</v>
      </c>
      <c r="O2537" s="57"/>
      <c r="P2537" s="4"/>
      <c r="Q2537" s="4"/>
    </row>
    <row r="2538" spans="1:17" s="1" customFormat="1" ht="18.649999999999999" hidden="1" customHeight="1" x14ac:dyDescent="0.35">
      <c r="A2538" s="3">
        <v>46149</v>
      </c>
      <c r="B2538" s="57">
        <f t="shared" si="192"/>
        <v>19</v>
      </c>
      <c r="C2538" s="57" t="str">
        <f t="shared" si="193"/>
        <v>May</v>
      </c>
      <c r="D2538" s="4" t="s">
        <v>4356</v>
      </c>
      <c r="E2538" s="57" t="s">
        <v>446</v>
      </c>
      <c r="F2538" s="57" t="s">
        <v>18</v>
      </c>
      <c r="G2538" s="57">
        <v>9812</v>
      </c>
      <c r="H2538" s="57">
        <v>14</v>
      </c>
      <c r="I2538" s="57">
        <v>8</v>
      </c>
      <c r="J2538" s="57">
        <v>4</v>
      </c>
      <c r="K2538" s="57">
        <f t="shared" si="190"/>
        <v>12</v>
      </c>
      <c r="L2538" s="57">
        <f t="shared" si="191"/>
        <v>168</v>
      </c>
      <c r="M2538" s="4" t="s">
        <v>448</v>
      </c>
      <c r="N2538" s="57" t="s">
        <v>456</v>
      </c>
      <c r="O2538" s="57"/>
      <c r="P2538" s="4"/>
      <c r="Q2538" s="4"/>
    </row>
    <row r="2539" spans="1:17" s="1" customFormat="1" ht="18.649999999999999" hidden="1" customHeight="1" x14ac:dyDescent="0.35">
      <c r="A2539" s="3">
        <v>46149</v>
      </c>
      <c r="B2539" s="57">
        <f t="shared" si="192"/>
        <v>19</v>
      </c>
      <c r="C2539" s="57" t="str">
        <f t="shared" si="193"/>
        <v>May</v>
      </c>
      <c r="D2539" s="4" t="s">
        <v>2282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2</v>
      </c>
      <c r="J2539" s="57"/>
      <c r="K2539" s="57">
        <f t="shared" si="190"/>
        <v>2</v>
      </c>
      <c r="L2539" s="57">
        <f t="shared" si="191"/>
        <v>2</v>
      </c>
      <c r="M2539" s="4" t="s">
        <v>449</v>
      </c>
      <c r="N2539" s="57" t="s">
        <v>52</v>
      </c>
      <c r="O2539" s="57">
        <v>9330</v>
      </c>
      <c r="P2539" s="4" t="s">
        <v>2431</v>
      </c>
      <c r="Q2539" s="4"/>
    </row>
    <row r="2540" spans="1:17" s="1" customFormat="1" ht="18.649999999999999" hidden="1" customHeight="1" x14ac:dyDescent="0.35">
      <c r="A2540" s="3">
        <v>46149</v>
      </c>
      <c r="B2540" s="57">
        <f t="shared" si="192"/>
        <v>19</v>
      </c>
      <c r="C2540" s="57" t="str">
        <f t="shared" si="193"/>
        <v>May</v>
      </c>
      <c r="D2540" s="4" t="s">
        <v>2283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2</v>
      </c>
      <c r="J2540" s="57"/>
      <c r="K2540" s="57">
        <f t="shared" si="190"/>
        <v>2</v>
      </c>
      <c r="L2540" s="57">
        <f t="shared" si="191"/>
        <v>2</v>
      </c>
      <c r="M2540" s="4" t="s">
        <v>449</v>
      </c>
      <c r="N2540" s="57" t="s">
        <v>52</v>
      </c>
      <c r="O2540" s="57">
        <v>9330</v>
      </c>
      <c r="P2540" s="4" t="s">
        <v>2431</v>
      </c>
      <c r="Q2540" s="4"/>
    </row>
    <row r="2541" spans="1:17" s="1" customFormat="1" ht="18.649999999999999" hidden="1" customHeight="1" x14ac:dyDescent="0.35">
      <c r="A2541" s="3">
        <v>46149</v>
      </c>
      <c r="B2541" s="57">
        <f t="shared" si="192"/>
        <v>19</v>
      </c>
      <c r="C2541" s="57" t="str">
        <f t="shared" si="193"/>
        <v>May</v>
      </c>
      <c r="D2541" s="4" t="s">
        <v>2283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8</v>
      </c>
      <c r="J2541" s="57">
        <v>4</v>
      </c>
      <c r="K2541" s="57">
        <f t="shared" si="190"/>
        <v>12</v>
      </c>
      <c r="L2541" s="57">
        <f t="shared" si="191"/>
        <v>12</v>
      </c>
      <c r="M2541" s="4" t="s">
        <v>455</v>
      </c>
      <c r="N2541" s="57" t="s">
        <v>457</v>
      </c>
      <c r="O2541" s="57"/>
      <c r="P2541" s="4"/>
      <c r="Q2541" s="4"/>
    </row>
    <row r="2542" spans="1:17" s="1" customFormat="1" ht="18.649999999999999" hidden="1" customHeight="1" x14ac:dyDescent="0.35">
      <c r="A2542" s="3">
        <v>46149</v>
      </c>
      <c r="B2542" s="57">
        <f t="shared" si="192"/>
        <v>19</v>
      </c>
      <c r="C2542" s="57" t="str">
        <f t="shared" si="193"/>
        <v>May</v>
      </c>
      <c r="D2542" s="4" t="s">
        <v>1198</v>
      </c>
      <c r="E2542" s="57" t="s">
        <v>446</v>
      </c>
      <c r="F2542" s="57" t="s">
        <v>17</v>
      </c>
      <c r="G2542" s="57">
        <v>9812</v>
      </c>
      <c r="H2542" s="57">
        <v>2</v>
      </c>
      <c r="I2542" s="57">
        <v>8</v>
      </c>
      <c r="J2542" s="57">
        <v>4</v>
      </c>
      <c r="K2542" s="57">
        <f t="shared" si="190"/>
        <v>12</v>
      </c>
      <c r="L2542" s="57">
        <f t="shared" si="191"/>
        <v>24</v>
      </c>
      <c r="M2542" s="4" t="s">
        <v>4232</v>
      </c>
      <c r="N2542" s="57" t="s">
        <v>57</v>
      </c>
      <c r="O2542" s="57" t="s">
        <v>4024</v>
      </c>
      <c r="P2542" s="4" t="s">
        <v>4106</v>
      </c>
      <c r="Q2542" s="4"/>
    </row>
    <row r="2543" spans="1:17" s="1" customFormat="1" ht="18.649999999999999" hidden="1" customHeight="1" x14ac:dyDescent="0.35">
      <c r="A2543" s="3">
        <v>46149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>
        <v>4</v>
      </c>
      <c r="K2543" s="57">
        <f t="shared" si="190"/>
        <v>12</v>
      </c>
      <c r="L2543" s="57">
        <f t="shared" si="191"/>
        <v>24</v>
      </c>
      <c r="M2543" s="4" t="s">
        <v>4304</v>
      </c>
      <c r="N2543" s="57" t="s">
        <v>57</v>
      </c>
      <c r="O2543" s="57">
        <v>275202</v>
      </c>
      <c r="P2543" s="4" t="s">
        <v>4233</v>
      </c>
      <c r="Q2543" s="4"/>
    </row>
    <row r="2544" spans="1:17" s="1" customFormat="1" ht="18.649999999999999" hidden="1" customHeight="1" x14ac:dyDescent="0.35">
      <c r="A2544" s="3">
        <v>46149</v>
      </c>
      <c r="B2544" s="57">
        <f t="shared" si="192"/>
        <v>19</v>
      </c>
      <c r="C2544" s="57" t="str">
        <f t="shared" si="193"/>
        <v>May</v>
      </c>
      <c r="D2544" s="4" t="s">
        <v>1198</v>
      </c>
      <c r="E2544" s="57" t="s">
        <v>446</v>
      </c>
      <c r="F2544" s="57" t="s">
        <v>17</v>
      </c>
      <c r="G2544" s="57">
        <v>9812</v>
      </c>
      <c r="H2544" s="57">
        <v>1</v>
      </c>
      <c r="I2544" s="57">
        <v>8</v>
      </c>
      <c r="J2544" s="57"/>
      <c r="K2544" s="57">
        <f t="shared" si="190"/>
        <v>8</v>
      </c>
      <c r="L2544" s="57">
        <f t="shared" si="191"/>
        <v>8</v>
      </c>
      <c r="M2544" s="4" t="s">
        <v>2028</v>
      </c>
      <c r="N2544" s="57" t="s">
        <v>57</v>
      </c>
      <c r="O2544" s="57" t="s">
        <v>4357</v>
      </c>
      <c r="P2544" s="4" t="s">
        <v>5029</v>
      </c>
      <c r="Q2544" s="4"/>
    </row>
    <row r="2545" spans="1:17" s="1" customFormat="1" ht="18.649999999999999" hidden="1" customHeight="1" x14ac:dyDescent="0.35">
      <c r="A2545" s="3">
        <v>46149</v>
      </c>
      <c r="B2545" s="57">
        <f t="shared" si="192"/>
        <v>19</v>
      </c>
      <c r="C2545" s="57" t="str">
        <f t="shared" si="193"/>
        <v>May</v>
      </c>
      <c r="D2545" s="4" t="s">
        <v>1198</v>
      </c>
      <c r="E2545" s="57" t="s">
        <v>446</v>
      </c>
      <c r="F2545" s="57" t="s">
        <v>17</v>
      </c>
      <c r="G2545" s="57">
        <v>9812</v>
      </c>
      <c r="H2545" s="57">
        <v>2</v>
      </c>
      <c r="I2545" s="57">
        <v>8</v>
      </c>
      <c r="J2545" s="57">
        <v>4</v>
      </c>
      <c r="K2545" s="57">
        <f t="shared" ref="K2545:K2606" si="194">I2545+J2545</f>
        <v>12</v>
      </c>
      <c r="L2545" s="57">
        <f t="shared" ref="L2545:L2606" si="195">H2545*K2545</f>
        <v>24</v>
      </c>
      <c r="M2545" s="4" t="s">
        <v>2028</v>
      </c>
      <c r="N2545" s="57" t="s">
        <v>57</v>
      </c>
      <c r="O2545" s="57" t="s">
        <v>4357</v>
      </c>
      <c r="P2545" s="4" t="s">
        <v>5029</v>
      </c>
      <c r="Q2545" s="4"/>
    </row>
    <row r="2546" spans="1:17" s="1" customFormat="1" ht="18.649999999999999" hidden="1" customHeight="1" x14ac:dyDescent="0.35">
      <c r="A2546" s="3">
        <v>46150</v>
      </c>
      <c r="B2546" s="57">
        <f t="shared" si="192"/>
        <v>19</v>
      </c>
      <c r="C2546" s="57" t="str">
        <f t="shared" si="193"/>
        <v>May</v>
      </c>
      <c r="D2546" s="4" t="s">
        <v>436</v>
      </c>
      <c r="E2546" s="57" t="s">
        <v>34</v>
      </c>
      <c r="F2546" s="57" t="s">
        <v>18</v>
      </c>
      <c r="G2546" s="57">
        <v>9814</v>
      </c>
      <c r="H2546" s="57">
        <v>4</v>
      </c>
      <c r="I2546" s="57">
        <v>8</v>
      </c>
      <c r="J2546" s="57"/>
      <c r="K2546" s="57">
        <f t="shared" si="194"/>
        <v>8</v>
      </c>
      <c r="L2546" s="57">
        <f t="shared" si="195"/>
        <v>32</v>
      </c>
      <c r="M2546" s="4" t="s">
        <v>453</v>
      </c>
      <c r="N2546" s="57" t="s">
        <v>436</v>
      </c>
      <c r="O2546" s="57"/>
      <c r="P2546" s="4"/>
      <c r="Q2546" s="4"/>
    </row>
    <row r="2547" spans="1:17" s="1" customFormat="1" ht="18.649999999999999" hidden="1" customHeight="1" x14ac:dyDescent="0.35">
      <c r="A2547" s="3">
        <v>46150</v>
      </c>
      <c r="B2547" s="57">
        <f t="shared" si="192"/>
        <v>19</v>
      </c>
      <c r="C2547" s="57" t="str">
        <f t="shared" si="193"/>
        <v>May</v>
      </c>
      <c r="D2547" s="4" t="s">
        <v>436</v>
      </c>
      <c r="E2547" s="57" t="s">
        <v>34</v>
      </c>
      <c r="F2547" s="57" t="s">
        <v>18</v>
      </c>
      <c r="G2547" s="57">
        <v>9814</v>
      </c>
      <c r="H2547" s="57">
        <v>5</v>
      </c>
      <c r="I2547" s="57">
        <v>8</v>
      </c>
      <c r="J2547" s="57">
        <v>2</v>
      </c>
      <c r="K2547" s="57">
        <f t="shared" si="194"/>
        <v>10</v>
      </c>
      <c r="L2547" s="57">
        <f t="shared" si="195"/>
        <v>50</v>
      </c>
      <c r="M2547" s="4" t="s">
        <v>453</v>
      </c>
      <c r="N2547" s="57" t="s">
        <v>436</v>
      </c>
      <c r="O2547" s="57"/>
      <c r="P2547" s="4"/>
      <c r="Q2547" s="4"/>
    </row>
    <row r="2548" spans="1:17" s="1" customFormat="1" ht="18.649999999999999" hidden="1" customHeight="1" x14ac:dyDescent="0.35">
      <c r="A2548" s="3">
        <v>46150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1</v>
      </c>
      <c r="I2548" s="57">
        <v>8</v>
      </c>
      <c r="J2548" s="57">
        <v>2.5</v>
      </c>
      <c r="K2548" s="57">
        <f t="shared" si="194"/>
        <v>10.5</v>
      </c>
      <c r="L2548" s="57">
        <f t="shared" si="195"/>
        <v>10.5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46150</v>
      </c>
      <c r="B2549" s="57">
        <f t="shared" si="192"/>
        <v>19</v>
      </c>
      <c r="C2549" s="57" t="str">
        <f t="shared" si="193"/>
        <v>May</v>
      </c>
      <c r="D2549" s="4" t="s">
        <v>428</v>
      </c>
      <c r="E2549" s="57" t="s">
        <v>446</v>
      </c>
      <c r="F2549" s="57" t="s">
        <v>18</v>
      </c>
      <c r="G2549" s="57">
        <v>9812</v>
      </c>
      <c r="H2549" s="57">
        <v>1</v>
      </c>
      <c r="I2549" s="57">
        <v>8</v>
      </c>
      <c r="J2549" s="57"/>
      <c r="K2549" s="57">
        <f t="shared" si="194"/>
        <v>8</v>
      </c>
      <c r="L2549" s="57">
        <f t="shared" si="195"/>
        <v>8</v>
      </c>
      <c r="M2549" s="4" t="s">
        <v>449</v>
      </c>
      <c r="N2549" s="57" t="s">
        <v>52</v>
      </c>
      <c r="O2549" s="57" t="s">
        <v>4277</v>
      </c>
      <c r="P2549" s="4"/>
      <c r="Q2549" s="4"/>
    </row>
    <row r="2550" spans="1:17" s="1" customFormat="1" ht="18.649999999999999" hidden="1" customHeight="1" x14ac:dyDescent="0.35">
      <c r="A2550" s="3">
        <v>46150</v>
      </c>
      <c r="B2550" s="57">
        <f t="shared" si="192"/>
        <v>19</v>
      </c>
      <c r="C2550" s="57" t="str">
        <f t="shared" si="193"/>
        <v>May</v>
      </c>
      <c r="D2550" s="4" t="s">
        <v>2282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2</v>
      </c>
      <c r="J2550" s="57"/>
      <c r="K2550" s="57">
        <f t="shared" si="194"/>
        <v>2</v>
      </c>
      <c r="L2550" s="57">
        <f t="shared" si="195"/>
        <v>2</v>
      </c>
      <c r="M2550" s="4" t="s">
        <v>449</v>
      </c>
      <c r="N2550" s="57" t="s">
        <v>52</v>
      </c>
      <c r="O2550" s="57">
        <v>9330</v>
      </c>
      <c r="P2550" s="4" t="s">
        <v>2431</v>
      </c>
      <c r="Q2550" s="4"/>
    </row>
    <row r="2551" spans="1:17" s="1" customFormat="1" ht="18.649999999999999" hidden="1" customHeight="1" x14ac:dyDescent="0.35">
      <c r="A2551" s="3">
        <v>46150</v>
      </c>
      <c r="B2551" s="57">
        <f t="shared" si="192"/>
        <v>19</v>
      </c>
      <c r="C2551" s="57" t="str">
        <f t="shared" si="193"/>
        <v>May</v>
      </c>
      <c r="D2551" s="4" t="s">
        <v>2283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2</v>
      </c>
      <c r="J2551" s="57"/>
      <c r="K2551" s="57">
        <f t="shared" si="194"/>
        <v>2</v>
      </c>
      <c r="L2551" s="57">
        <f t="shared" si="195"/>
        <v>2</v>
      </c>
      <c r="M2551" s="4" t="s">
        <v>449</v>
      </c>
      <c r="N2551" s="57" t="s">
        <v>52</v>
      </c>
      <c r="O2551" s="57">
        <v>9330</v>
      </c>
      <c r="P2551" s="4" t="s">
        <v>2431</v>
      </c>
      <c r="Q2551" s="4"/>
    </row>
    <row r="2552" spans="1:17" s="1" customFormat="1" ht="18.649999999999999" hidden="1" customHeight="1" x14ac:dyDescent="0.35">
      <c r="A2552" s="3">
        <v>46150</v>
      </c>
      <c r="B2552" s="57">
        <f t="shared" si="192"/>
        <v>19</v>
      </c>
      <c r="C2552" s="57" t="str">
        <f t="shared" si="193"/>
        <v>May</v>
      </c>
      <c r="D2552" s="4" t="s">
        <v>2283</v>
      </c>
      <c r="E2552" s="57" t="s">
        <v>34</v>
      </c>
      <c r="F2552" s="57" t="s">
        <v>18</v>
      </c>
      <c r="G2552" s="57">
        <v>9814</v>
      </c>
      <c r="H2552" s="57">
        <v>1</v>
      </c>
      <c r="I2552" s="57">
        <v>8</v>
      </c>
      <c r="J2552" s="57">
        <v>4</v>
      </c>
      <c r="K2552" s="57">
        <f t="shared" si="194"/>
        <v>12</v>
      </c>
      <c r="L2552" s="57">
        <f t="shared" si="195"/>
        <v>12</v>
      </c>
      <c r="M2552" s="4" t="s">
        <v>455</v>
      </c>
      <c r="N2552" s="57" t="s">
        <v>457</v>
      </c>
      <c r="O2552" s="57"/>
      <c r="P2552" s="4"/>
      <c r="Q2552" s="4"/>
    </row>
    <row r="2553" spans="1:17" s="1" customFormat="1" ht="18.649999999999999" hidden="1" customHeight="1" x14ac:dyDescent="0.35">
      <c r="A2553" s="3">
        <v>46150</v>
      </c>
      <c r="B2553" s="57">
        <f t="shared" si="192"/>
        <v>19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2</v>
      </c>
      <c r="I2553" s="57">
        <v>8</v>
      </c>
      <c r="J2553" s="57">
        <v>4</v>
      </c>
      <c r="K2553" s="57">
        <f t="shared" si="194"/>
        <v>12</v>
      </c>
      <c r="L2553" s="57">
        <f t="shared" si="195"/>
        <v>24</v>
      </c>
      <c r="M2553" s="4" t="s">
        <v>4232</v>
      </c>
      <c r="N2553" s="57" t="s">
        <v>57</v>
      </c>
      <c r="O2553" s="57" t="s">
        <v>4024</v>
      </c>
      <c r="P2553" s="4" t="s">
        <v>4106</v>
      </c>
      <c r="Q2553" s="4"/>
    </row>
    <row r="2554" spans="1:17" s="1" customFormat="1" ht="18.649999999999999" hidden="1" customHeight="1" x14ac:dyDescent="0.35">
      <c r="A2554" s="3">
        <v>46150</v>
      </c>
      <c r="B2554" s="57">
        <f t="shared" si="192"/>
        <v>19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2</v>
      </c>
      <c r="I2554" s="57">
        <v>8</v>
      </c>
      <c r="J2554" s="57">
        <v>4</v>
      </c>
      <c r="K2554" s="57">
        <f t="shared" si="194"/>
        <v>12</v>
      </c>
      <c r="L2554" s="57">
        <f t="shared" si="195"/>
        <v>24</v>
      </c>
      <c r="M2554" s="4" t="s">
        <v>2028</v>
      </c>
      <c r="N2554" s="57" t="s">
        <v>57</v>
      </c>
      <c r="O2554" s="57">
        <v>275210</v>
      </c>
      <c r="P2554" s="4" t="s">
        <v>4404</v>
      </c>
      <c r="Q2554" s="4"/>
    </row>
    <row r="2555" spans="1:17" s="1" customFormat="1" ht="18.649999999999999" hidden="1" customHeight="1" x14ac:dyDescent="0.35">
      <c r="A2555" s="3">
        <v>46150</v>
      </c>
      <c r="B2555" s="57">
        <f t="shared" si="192"/>
        <v>19</v>
      </c>
      <c r="C2555" s="57" t="str">
        <f t="shared" si="193"/>
        <v>May</v>
      </c>
      <c r="D2555" s="4" t="s">
        <v>979</v>
      </c>
      <c r="E2555" s="57" t="s">
        <v>446</v>
      </c>
      <c r="F2555" s="57" t="s">
        <v>17</v>
      </c>
      <c r="G2555" s="57">
        <v>9812</v>
      </c>
      <c r="H2555" s="57">
        <v>1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12</v>
      </c>
      <c r="M2555" s="4" t="s">
        <v>1915</v>
      </c>
      <c r="N2555" s="57" t="s">
        <v>443</v>
      </c>
      <c r="O2555" s="57"/>
      <c r="P2555" s="4"/>
      <c r="Q2555" s="4"/>
    </row>
    <row r="2556" spans="1:17" s="1" customFormat="1" ht="18.649999999999999" hidden="1" customHeight="1" x14ac:dyDescent="0.35">
      <c r="A2556" s="3">
        <v>46150</v>
      </c>
      <c r="B2556" s="57">
        <f t="shared" si="192"/>
        <v>19</v>
      </c>
      <c r="C2556" s="57" t="str">
        <f t="shared" si="193"/>
        <v>May</v>
      </c>
      <c r="D2556" s="4" t="s">
        <v>551</v>
      </c>
      <c r="E2556" s="57" t="s">
        <v>34</v>
      </c>
      <c r="F2556" s="57" t="s">
        <v>17</v>
      </c>
      <c r="G2556" s="57">
        <v>9814</v>
      </c>
      <c r="H2556" s="57">
        <v>5</v>
      </c>
      <c r="I2556" s="57">
        <v>8</v>
      </c>
      <c r="J2556" s="57">
        <v>4</v>
      </c>
      <c r="K2556" s="57">
        <f t="shared" si="194"/>
        <v>12</v>
      </c>
      <c r="L2556" s="57">
        <f t="shared" si="195"/>
        <v>60</v>
      </c>
      <c r="M2556" s="4" t="s">
        <v>1915</v>
      </c>
      <c r="N2556" s="57" t="s">
        <v>443</v>
      </c>
      <c r="O2556" s="57"/>
      <c r="P2556" s="4"/>
      <c r="Q2556" s="4"/>
    </row>
    <row r="2557" spans="1:17" s="1" customFormat="1" ht="18.649999999999999" hidden="1" customHeight="1" x14ac:dyDescent="0.35">
      <c r="A2557" s="3">
        <v>46151</v>
      </c>
      <c r="B2557" s="57">
        <f t="shared" si="192"/>
        <v>19</v>
      </c>
      <c r="C2557" s="57" t="str">
        <f t="shared" si="193"/>
        <v>May</v>
      </c>
      <c r="D2557" s="4" t="s">
        <v>436</v>
      </c>
      <c r="E2557" s="57" t="s">
        <v>34</v>
      </c>
      <c r="F2557" s="57" t="s">
        <v>18</v>
      </c>
      <c r="G2557" s="57">
        <v>9814</v>
      </c>
      <c r="H2557" s="57">
        <v>6</v>
      </c>
      <c r="I2557" s="57">
        <v>8</v>
      </c>
      <c r="J2557" s="57"/>
      <c r="K2557" s="57">
        <f t="shared" si="194"/>
        <v>8</v>
      </c>
      <c r="L2557" s="57">
        <f t="shared" si="195"/>
        <v>48</v>
      </c>
      <c r="M2557" s="4" t="s">
        <v>453</v>
      </c>
      <c r="N2557" s="57" t="s">
        <v>436</v>
      </c>
      <c r="O2557" s="57"/>
      <c r="P2557" s="4"/>
      <c r="Q2557" s="4"/>
    </row>
    <row r="2558" spans="1:17" s="1" customFormat="1" ht="18.649999999999999" hidden="1" customHeight="1" x14ac:dyDescent="0.35">
      <c r="A2558" s="3">
        <v>46151</v>
      </c>
      <c r="B2558" s="57">
        <f t="shared" si="192"/>
        <v>19</v>
      </c>
      <c r="C2558" s="57" t="str">
        <f t="shared" si="193"/>
        <v>May</v>
      </c>
      <c r="D2558" s="4" t="s">
        <v>436</v>
      </c>
      <c r="E2558" s="57" t="s">
        <v>34</v>
      </c>
      <c r="F2558" s="57" t="s">
        <v>18</v>
      </c>
      <c r="G2558" s="57">
        <v>9814</v>
      </c>
      <c r="H2558" s="57">
        <v>3</v>
      </c>
      <c r="I2558" s="57">
        <v>8</v>
      </c>
      <c r="J2558" s="57">
        <v>2</v>
      </c>
      <c r="K2558" s="57">
        <f t="shared" si="194"/>
        <v>10</v>
      </c>
      <c r="L2558" s="57">
        <f t="shared" si="195"/>
        <v>30</v>
      </c>
      <c r="M2558" s="4" t="s">
        <v>453</v>
      </c>
      <c r="N2558" s="57" t="s">
        <v>436</v>
      </c>
      <c r="O2558" s="57"/>
      <c r="P2558" s="4"/>
      <c r="Q2558" s="4"/>
    </row>
    <row r="2559" spans="1:17" s="1" customFormat="1" ht="18.649999999999999" hidden="1" customHeight="1" x14ac:dyDescent="0.35">
      <c r="A2559" s="3">
        <v>46151</v>
      </c>
      <c r="B2559" s="57">
        <f t="shared" si="192"/>
        <v>19</v>
      </c>
      <c r="C2559" s="57" t="str">
        <f t="shared" si="193"/>
        <v>May</v>
      </c>
      <c r="D2559" s="4" t="s">
        <v>436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8</v>
      </c>
      <c r="J2559" s="57">
        <v>2.5</v>
      </c>
      <c r="K2559" s="57">
        <f t="shared" si="194"/>
        <v>10.5</v>
      </c>
      <c r="L2559" s="57">
        <f t="shared" si="195"/>
        <v>10.5</v>
      </c>
      <c r="M2559" s="4" t="s">
        <v>453</v>
      </c>
      <c r="N2559" s="57" t="s">
        <v>436</v>
      </c>
      <c r="O2559" s="57"/>
      <c r="P2559" s="4"/>
      <c r="Q2559" s="4"/>
    </row>
    <row r="2560" spans="1:17" s="1" customFormat="1" ht="18.649999999999999" customHeight="1" x14ac:dyDescent="0.35">
      <c r="A2560" s="3">
        <v>46151</v>
      </c>
      <c r="B2560" s="57">
        <f t="shared" si="192"/>
        <v>19</v>
      </c>
      <c r="C2560" s="57" t="str">
        <f t="shared" si="193"/>
        <v>May</v>
      </c>
      <c r="D2560" s="4" t="s">
        <v>428</v>
      </c>
      <c r="E2560" s="57" t="s">
        <v>446</v>
      </c>
      <c r="F2560" s="57" t="s">
        <v>18</v>
      </c>
      <c r="G2560" s="57">
        <v>9812</v>
      </c>
      <c r="H2560" s="57">
        <v>1</v>
      </c>
      <c r="I2560" s="57">
        <v>8</v>
      </c>
      <c r="J2560" s="57"/>
      <c r="K2560" s="57">
        <f t="shared" si="194"/>
        <v>8</v>
      </c>
      <c r="L2560" s="57">
        <f t="shared" si="195"/>
        <v>8</v>
      </c>
      <c r="M2560" s="4" t="s">
        <v>449</v>
      </c>
      <c r="N2560" s="57" t="s">
        <v>52</v>
      </c>
      <c r="O2560" s="57" t="s">
        <v>4277</v>
      </c>
      <c r="P2560" s="4"/>
      <c r="Q2560" s="4"/>
    </row>
    <row r="2561" spans="1:17" s="1" customFormat="1" ht="18.649999999999999" hidden="1" customHeight="1" x14ac:dyDescent="0.35">
      <c r="A2561" s="3">
        <v>46151</v>
      </c>
      <c r="B2561" s="57">
        <f t="shared" si="192"/>
        <v>19</v>
      </c>
      <c r="C2561" s="57" t="str">
        <f t="shared" si="193"/>
        <v>May</v>
      </c>
      <c r="D2561" s="4" t="s">
        <v>2282</v>
      </c>
      <c r="E2561" s="57" t="s">
        <v>34</v>
      </c>
      <c r="F2561" s="57" t="s">
        <v>18</v>
      </c>
      <c r="G2561" s="57">
        <v>9814</v>
      </c>
      <c r="H2561" s="57">
        <v>1</v>
      </c>
      <c r="I2561" s="57">
        <v>2</v>
      </c>
      <c r="J2561" s="57"/>
      <c r="K2561" s="57">
        <f t="shared" si="194"/>
        <v>2</v>
      </c>
      <c r="L2561" s="57">
        <f t="shared" si="195"/>
        <v>2</v>
      </c>
      <c r="M2561" s="4" t="s">
        <v>449</v>
      </c>
      <c r="N2561" s="57" t="s">
        <v>52</v>
      </c>
      <c r="O2561" s="57">
        <v>9330</v>
      </c>
      <c r="P2561" s="4" t="s">
        <v>2431</v>
      </c>
      <c r="Q2561" s="4"/>
    </row>
    <row r="2562" spans="1:17" s="1" customFormat="1" ht="18.649999999999999" hidden="1" customHeight="1" x14ac:dyDescent="0.35">
      <c r="A2562" s="3">
        <v>46151</v>
      </c>
      <c r="B2562" s="57">
        <f t="shared" si="192"/>
        <v>19</v>
      </c>
      <c r="C2562" s="57" t="str">
        <f t="shared" si="193"/>
        <v>May</v>
      </c>
      <c r="D2562" s="4" t="s">
        <v>2283</v>
      </c>
      <c r="E2562" s="57" t="s">
        <v>34</v>
      </c>
      <c r="F2562" s="57" t="s">
        <v>18</v>
      </c>
      <c r="G2562" s="57">
        <v>9814</v>
      </c>
      <c r="H2562" s="57">
        <v>1</v>
      </c>
      <c r="I2562" s="57">
        <v>2</v>
      </c>
      <c r="J2562" s="57"/>
      <c r="K2562" s="57">
        <f t="shared" si="194"/>
        <v>2</v>
      </c>
      <c r="L2562" s="57">
        <f t="shared" si="195"/>
        <v>2</v>
      </c>
      <c r="M2562" s="4" t="s">
        <v>449</v>
      </c>
      <c r="N2562" s="57" t="s">
        <v>52</v>
      </c>
      <c r="O2562" s="57">
        <v>9330</v>
      </c>
      <c r="P2562" s="4" t="s">
        <v>2431</v>
      </c>
      <c r="Q2562" s="4"/>
    </row>
    <row r="2563" spans="1:17" s="1" customFormat="1" ht="18.649999999999999" hidden="1" customHeight="1" x14ac:dyDescent="0.35">
      <c r="A2563" s="3">
        <v>46151</v>
      </c>
      <c r="B2563" s="57">
        <f t="shared" si="192"/>
        <v>19</v>
      </c>
      <c r="C2563" s="57" t="str">
        <f t="shared" si="193"/>
        <v>May</v>
      </c>
      <c r="D2563" s="4" t="s">
        <v>2283</v>
      </c>
      <c r="E2563" s="57" t="s">
        <v>34</v>
      </c>
      <c r="F2563" s="57" t="s">
        <v>18</v>
      </c>
      <c r="G2563" s="57">
        <v>9814</v>
      </c>
      <c r="H2563" s="57">
        <v>1</v>
      </c>
      <c r="I2563" s="57">
        <v>8</v>
      </c>
      <c r="J2563" s="57">
        <v>4</v>
      </c>
      <c r="K2563" s="57">
        <f t="shared" si="194"/>
        <v>12</v>
      </c>
      <c r="L2563" s="57">
        <f t="shared" si="195"/>
        <v>12</v>
      </c>
      <c r="M2563" s="4" t="s">
        <v>455</v>
      </c>
      <c r="N2563" s="57" t="s">
        <v>457</v>
      </c>
      <c r="O2563" s="57"/>
      <c r="P2563" s="4"/>
      <c r="Q2563" s="4"/>
    </row>
    <row r="2564" spans="1:17" s="1" customFormat="1" ht="18.649999999999999" hidden="1" customHeight="1" x14ac:dyDescent="0.35">
      <c r="A2564" s="3">
        <v>46151</v>
      </c>
      <c r="B2564" s="57">
        <f t="shared" si="192"/>
        <v>19</v>
      </c>
      <c r="C2564" s="57" t="str">
        <f t="shared" si="193"/>
        <v>May</v>
      </c>
      <c r="D2564" s="4" t="s">
        <v>1198</v>
      </c>
      <c r="E2564" s="57" t="s">
        <v>446</v>
      </c>
      <c r="F2564" s="57" t="s">
        <v>17</v>
      </c>
      <c r="G2564" s="57">
        <v>9812</v>
      </c>
      <c r="H2564" s="57">
        <v>2</v>
      </c>
      <c r="I2564" s="57">
        <v>8</v>
      </c>
      <c r="J2564" s="57"/>
      <c r="K2564" s="57">
        <f t="shared" si="194"/>
        <v>8</v>
      </c>
      <c r="L2564" s="57">
        <f t="shared" si="195"/>
        <v>16</v>
      </c>
      <c r="M2564" s="4" t="s">
        <v>4232</v>
      </c>
      <c r="N2564" s="57" t="s">
        <v>57</v>
      </c>
      <c r="O2564" s="57" t="s">
        <v>4024</v>
      </c>
      <c r="P2564" s="4" t="s">
        <v>4106</v>
      </c>
      <c r="Q2564" s="4"/>
    </row>
    <row r="2565" spans="1:17" s="1" customFormat="1" ht="18.649999999999999" hidden="1" customHeight="1" x14ac:dyDescent="0.35">
      <c r="A2565" s="3">
        <v>46151</v>
      </c>
      <c r="B2565" s="57">
        <f t="shared" si="192"/>
        <v>19</v>
      </c>
      <c r="C2565" s="57" t="str">
        <f t="shared" si="193"/>
        <v>May</v>
      </c>
      <c r="D2565" s="4" t="s">
        <v>979</v>
      </c>
      <c r="E2565" s="57" t="s">
        <v>446</v>
      </c>
      <c r="F2565" s="57" t="s">
        <v>17</v>
      </c>
      <c r="G2565" s="57">
        <v>9812</v>
      </c>
      <c r="H2565" s="57">
        <v>7</v>
      </c>
      <c r="I2565" s="57">
        <v>8</v>
      </c>
      <c r="J2565" s="57"/>
      <c r="K2565" s="57">
        <f t="shared" si="194"/>
        <v>8</v>
      </c>
      <c r="L2565" s="57">
        <f t="shared" si="195"/>
        <v>56</v>
      </c>
      <c r="M2565" s="4" t="s">
        <v>1915</v>
      </c>
      <c r="N2565" s="57" t="s">
        <v>443</v>
      </c>
      <c r="O2565" s="57"/>
      <c r="P2565" s="4"/>
      <c r="Q2565" s="4"/>
    </row>
    <row r="2566" spans="1:17" s="1" customFormat="1" ht="18.649999999999999" hidden="1" customHeight="1" x14ac:dyDescent="0.35">
      <c r="A2566" s="3">
        <v>46151</v>
      </c>
      <c r="B2566" s="57">
        <f t="shared" si="192"/>
        <v>19</v>
      </c>
      <c r="C2566" s="57" t="str">
        <f t="shared" si="193"/>
        <v>May</v>
      </c>
      <c r="D2566" s="4" t="s">
        <v>979</v>
      </c>
      <c r="E2566" s="57" t="s">
        <v>446</v>
      </c>
      <c r="F2566" s="57" t="s">
        <v>17</v>
      </c>
      <c r="G2566" s="57">
        <v>9812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1915</v>
      </c>
      <c r="N2566" s="57" t="s">
        <v>443</v>
      </c>
      <c r="O2566" s="57"/>
      <c r="P2566" s="4"/>
      <c r="Q2566" s="4"/>
    </row>
    <row r="2567" spans="1:17" s="1" customFormat="1" ht="18.649999999999999" hidden="1" customHeight="1" x14ac:dyDescent="0.35">
      <c r="A2567" s="3">
        <v>46151</v>
      </c>
      <c r="B2567" s="57">
        <f t="shared" si="192"/>
        <v>19</v>
      </c>
      <c r="C2567" s="57" t="str">
        <f t="shared" si="193"/>
        <v>May</v>
      </c>
      <c r="D2567" s="4" t="s">
        <v>1247</v>
      </c>
      <c r="E2567" s="57" t="s">
        <v>34</v>
      </c>
      <c r="F2567" s="57" t="s">
        <v>17</v>
      </c>
      <c r="G2567" s="57">
        <v>9814</v>
      </c>
      <c r="H2567" s="57">
        <v>7</v>
      </c>
      <c r="I2567" s="57">
        <v>8</v>
      </c>
      <c r="J2567" s="57"/>
      <c r="K2567" s="57">
        <f t="shared" si="194"/>
        <v>8</v>
      </c>
      <c r="L2567" s="57">
        <f t="shared" si="195"/>
        <v>56</v>
      </c>
      <c r="M2567" s="4" t="s">
        <v>1915</v>
      </c>
      <c r="N2567" s="57" t="s">
        <v>443</v>
      </c>
      <c r="O2567" s="57"/>
      <c r="P2567" s="4"/>
      <c r="Q2567" s="4"/>
    </row>
    <row r="2568" spans="1:17" s="1" customFormat="1" ht="18.649999999999999" hidden="1" customHeight="1" x14ac:dyDescent="0.35">
      <c r="A2568" s="3">
        <v>46151</v>
      </c>
      <c r="B2568" s="57">
        <f t="shared" si="192"/>
        <v>19</v>
      </c>
      <c r="C2568" s="57" t="str">
        <f t="shared" si="193"/>
        <v>May</v>
      </c>
      <c r="D2568" s="4" t="s">
        <v>1762</v>
      </c>
      <c r="E2568" s="57" t="s">
        <v>34</v>
      </c>
      <c r="F2568" s="57" t="s">
        <v>17</v>
      </c>
      <c r="G2568" s="57">
        <v>9814</v>
      </c>
      <c r="H2568" s="57">
        <v>4</v>
      </c>
      <c r="I2568" s="57">
        <v>8</v>
      </c>
      <c r="J2568" s="57">
        <v>4</v>
      </c>
      <c r="K2568" s="57">
        <f t="shared" si="194"/>
        <v>12</v>
      </c>
      <c r="L2568" s="57">
        <f t="shared" si="195"/>
        <v>48</v>
      </c>
      <c r="M2568" s="4" t="s">
        <v>1915</v>
      </c>
      <c r="N2568" s="57" t="s">
        <v>443</v>
      </c>
      <c r="O2568" s="57"/>
      <c r="P2568" s="4"/>
      <c r="Q2568" s="4"/>
    </row>
    <row r="2569" spans="1:17" s="1" customFormat="1" ht="18.649999999999999" hidden="1" customHeight="1" x14ac:dyDescent="0.35">
      <c r="A2569" s="3">
        <v>46152</v>
      </c>
      <c r="B2569" s="57">
        <f t="shared" si="192"/>
        <v>20</v>
      </c>
      <c r="C2569" s="57" t="str">
        <f t="shared" si="193"/>
        <v>May</v>
      </c>
      <c r="D2569" s="4" t="s">
        <v>1198</v>
      </c>
      <c r="E2569" s="57" t="s">
        <v>446</v>
      </c>
      <c r="F2569" s="57" t="s">
        <v>17</v>
      </c>
      <c r="G2569" s="57">
        <v>9812</v>
      </c>
      <c r="H2569" s="57">
        <v>2</v>
      </c>
      <c r="I2569" s="57"/>
      <c r="J2569" s="57">
        <v>10</v>
      </c>
      <c r="K2569" s="57">
        <f t="shared" si="194"/>
        <v>10</v>
      </c>
      <c r="L2569" s="57">
        <f t="shared" si="195"/>
        <v>20</v>
      </c>
      <c r="M2569" s="4" t="s">
        <v>1915</v>
      </c>
      <c r="N2569" s="57" t="s">
        <v>443</v>
      </c>
      <c r="O2569" s="57"/>
      <c r="P2569" s="4"/>
      <c r="Q2569" s="4"/>
    </row>
    <row r="2570" spans="1:17" s="1" customFormat="1" ht="18.649999999999999" hidden="1" customHeight="1" x14ac:dyDescent="0.35">
      <c r="A2570" s="3">
        <v>46152</v>
      </c>
      <c r="B2570" s="57">
        <f t="shared" si="192"/>
        <v>20</v>
      </c>
      <c r="C2570" s="57" t="str">
        <f t="shared" si="193"/>
        <v>May</v>
      </c>
      <c r="D2570" s="4" t="s">
        <v>1198</v>
      </c>
      <c r="E2570" s="57" t="s">
        <v>446</v>
      </c>
      <c r="F2570" s="57" t="s">
        <v>17</v>
      </c>
      <c r="G2570" s="57">
        <v>9812</v>
      </c>
      <c r="H2570" s="57">
        <v>1</v>
      </c>
      <c r="I2570" s="57"/>
      <c r="J2570" s="57">
        <v>10.25</v>
      </c>
      <c r="K2570" s="57">
        <f t="shared" si="194"/>
        <v>10.25</v>
      </c>
      <c r="L2570" s="57">
        <f t="shared" si="195"/>
        <v>10.25</v>
      </c>
      <c r="M2570" s="4" t="s">
        <v>1915</v>
      </c>
      <c r="N2570" s="57" t="s">
        <v>443</v>
      </c>
      <c r="O2570" s="57"/>
      <c r="P2570" s="4"/>
      <c r="Q2570" s="4"/>
    </row>
    <row r="2571" spans="1:17" s="1" customFormat="1" ht="18.649999999999999" hidden="1" customHeight="1" x14ac:dyDescent="0.35">
      <c r="A2571" s="3">
        <v>46152</v>
      </c>
      <c r="B2571" s="57">
        <f t="shared" si="192"/>
        <v>20</v>
      </c>
      <c r="C2571" s="57" t="str">
        <f t="shared" si="193"/>
        <v>May</v>
      </c>
      <c r="D2571" s="4" t="s">
        <v>1198</v>
      </c>
      <c r="E2571" s="57" t="s">
        <v>446</v>
      </c>
      <c r="F2571" s="57" t="s">
        <v>17</v>
      </c>
      <c r="G2571" s="57">
        <v>9812</v>
      </c>
      <c r="H2571" s="57">
        <v>5</v>
      </c>
      <c r="I2571" s="57"/>
      <c r="J2571" s="57">
        <v>12</v>
      </c>
      <c r="K2571" s="57">
        <f t="shared" si="194"/>
        <v>12</v>
      </c>
      <c r="L2571" s="57">
        <f t="shared" si="195"/>
        <v>60</v>
      </c>
      <c r="M2571" s="4" t="s">
        <v>1915</v>
      </c>
      <c r="N2571" s="57" t="s">
        <v>443</v>
      </c>
      <c r="O2571" s="57"/>
      <c r="P2571" s="4"/>
      <c r="Q2571" s="4"/>
    </row>
    <row r="2572" spans="1:17" s="1" customFormat="1" ht="18.649999999999999" hidden="1" customHeight="1" x14ac:dyDescent="0.35">
      <c r="A2572" s="3">
        <v>46153</v>
      </c>
      <c r="B2572" s="57">
        <f t="shared" si="192"/>
        <v>20</v>
      </c>
      <c r="C2572" s="57" t="str">
        <f t="shared" si="193"/>
        <v>May</v>
      </c>
      <c r="D2572" s="4" t="s">
        <v>428</v>
      </c>
      <c r="E2572" s="57" t="s">
        <v>446</v>
      </c>
      <c r="F2572" s="57" t="s">
        <v>18</v>
      </c>
      <c r="G2572" s="57">
        <v>9812</v>
      </c>
      <c r="H2572" s="57">
        <v>6</v>
      </c>
      <c r="I2572" s="57">
        <v>8</v>
      </c>
      <c r="J2572" s="57">
        <v>4</v>
      </c>
      <c r="K2572" s="57">
        <f t="shared" si="194"/>
        <v>12</v>
      </c>
      <c r="L2572" s="57">
        <f t="shared" si="195"/>
        <v>72</v>
      </c>
      <c r="M2572" s="4" t="s">
        <v>2028</v>
      </c>
      <c r="N2572" s="57" t="s">
        <v>57</v>
      </c>
      <c r="O2572" s="57" t="s">
        <v>2537</v>
      </c>
      <c r="P2572" s="4" t="s">
        <v>4521</v>
      </c>
      <c r="Q2572" s="4"/>
    </row>
    <row r="2573" spans="1:17" s="1" customFormat="1" ht="18.649999999999999" hidden="1" customHeight="1" x14ac:dyDescent="0.35">
      <c r="A2573" s="3">
        <v>46153</v>
      </c>
      <c r="B2573" s="57">
        <f t="shared" si="192"/>
        <v>20</v>
      </c>
      <c r="C2573" s="57" t="str">
        <f t="shared" si="193"/>
        <v>May</v>
      </c>
      <c r="D2573" s="4" t="s">
        <v>436</v>
      </c>
      <c r="E2573" s="57" t="s">
        <v>34</v>
      </c>
      <c r="F2573" s="57" t="s">
        <v>18</v>
      </c>
      <c r="G2573" s="57">
        <v>9814</v>
      </c>
      <c r="H2573" s="57">
        <v>4</v>
      </c>
      <c r="I2573" s="57">
        <v>8</v>
      </c>
      <c r="J2573" s="57"/>
      <c r="K2573" s="57">
        <f t="shared" si="194"/>
        <v>8</v>
      </c>
      <c r="L2573" s="57">
        <f t="shared" si="195"/>
        <v>32</v>
      </c>
      <c r="M2573" s="4" t="s">
        <v>453</v>
      </c>
      <c r="N2573" s="57" t="s">
        <v>436</v>
      </c>
      <c r="O2573" s="57"/>
      <c r="P2573" s="4"/>
      <c r="Q2573" s="4"/>
    </row>
    <row r="2574" spans="1:17" s="1" customFormat="1" ht="18.649999999999999" hidden="1" customHeight="1" x14ac:dyDescent="0.35">
      <c r="A2574" s="3">
        <v>46153</v>
      </c>
      <c r="B2574" s="57">
        <f t="shared" si="192"/>
        <v>20</v>
      </c>
      <c r="C2574" s="57" t="str">
        <f t="shared" si="193"/>
        <v>May</v>
      </c>
      <c r="D2574" s="4" t="s">
        <v>436</v>
      </c>
      <c r="E2574" s="57" t="s">
        <v>34</v>
      </c>
      <c r="F2574" s="57" t="s">
        <v>18</v>
      </c>
      <c r="G2574" s="57">
        <v>9814</v>
      </c>
      <c r="H2574" s="57">
        <v>5</v>
      </c>
      <c r="I2574" s="57">
        <v>8</v>
      </c>
      <c r="J2574" s="57">
        <v>2</v>
      </c>
      <c r="K2574" s="57">
        <f t="shared" si="194"/>
        <v>10</v>
      </c>
      <c r="L2574" s="57">
        <f t="shared" si="195"/>
        <v>50</v>
      </c>
      <c r="M2574" s="4" t="s">
        <v>453</v>
      </c>
      <c r="N2574" s="57" t="s">
        <v>436</v>
      </c>
      <c r="O2574" s="57"/>
      <c r="P2574" s="4"/>
      <c r="Q2574" s="4"/>
    </row>
    <row r="2575" spans="1:17" s="1" customFormat="1" ht="18.649999999999999" hidden="1" customHeight="1" x14ac:dyDescent="0.35">
      <c r="A2575" s="3">
        <v>46153</v>
      </c>
      <c r="B2575" s="57">
        <f t="shared" si="192"/>
        <v>20</v>
      </c>
      <c r="C2575" s="57" t="str">
        <f t="shared" si="193"/>
        <v>May</v>
      </c>
      <c r="D2575" s="4" t="s">
        <v>436</v>
      </c>
      <c r="E2575" s="57" t="s">
        <v>34</v>
      </c>
      <c r="F2575" s="57" t="s">
        <v>18</v>
      </c>
      <c r="G2575" s="57">
        <v>9814</v>
      </c>
      <c r="H2575" s="57">
        <v>1</v>
      </c>
      <c r="I2575" s="57">
        <v>4</v>
      </c>
      <c r="J2575" s="57">
        <v>2</v>
      </c>
      <c r="K2575" s="57">
        <f t="shared" si="194"/>
        <v>6</v>
      </c>
      <c r="L2575" s="57">
        <f t="shared" si="195"/>
        <v>6</v>
      </c>
      <c r="M2575" s="4" t="s">
        <v>453</v>
      </c>
      <c r="N2575" s="57" t="s">
        <v>436</v>
      </c>
      <c r="O2575" s="57"/>
      <c r="P2575" s="4"/>
      <c r="Q2575" s="4"/>
    </row>
    <row r="2576" spans="1:17" s="1" customFormat="1" ht="18.649999999999999" hidden="1" customHeight="1" x14ac:dyDescent="0.35">
      <c r="A2576" s="3">
        <v>46153</v>
      </c>
      <c r="B2576" s="57">
        <f t="shared" si="192"/>
        <v>20</v>
      </c>
      <c r="C2576" s="57" t="str">
        <f t="shared" si="193"/>
        <v>May</v>
      </c>
      <c r="D2576" s="4" t="s">
        <v>431</v>
      </c>
      <c r="E2576" s="57" t="s">
        <v>446</v>
      </c>
      <c r="F2576" s="57" t="s">
        <v>18</v>
      </c>
      <c r="G2576" s="57">
        <v>9812</v>
      </c>
      <c r="H2576" s="57">
        <v>2</v>
      </c>
      <c r="I2576" s="57">
        <v>8</v>
      </c>
      <c r="J2576" s="57"/>
      <c r="K2576" s="57">
        <f t="shared" si="194"/>
        <v>8</v>
      </c>
      <c r="L2576" s="57">
        <f t="shared" si="195"/>
        <v>16</v>
      </c>
      <c r="M2576" s="4" t="s">
        <v>2028</v>
      </c>
      <c r="N2576" s="57" t="s">
        <v>57</v>
      </c>
      <c r="O2576" s="57" t="s">
        <v>2537</v>
      </c>
      <c r="P2576" s="4" t="s">
        <v>2536</v>
      </c>
      <c r="Q2576" s="4"/>
    </row>
    <row r="2577" spans="1:17" s="1" customFormat="1" ht="18.649999999999999" hidden="1" customHeight="1" x14ac:dyDescent="0.35">
      <c r="A2577" s="3">
        <v>46153</v>
      </c>
      <c r="B2577" s="57">
        <f t="shared" si="192"/>
        <v>20</v>
      </c>
      <c r="C2577" s="57" t="str">
        <f t="shared" si="193"/>
        <v>May</v>
      </c>
      <c r="D2577" s="4" t="s">
        <v>431</v>
      </c>
      <c r="E2577" s="57" t="s">
        <v>446</v>
      </c>
      <c r="F2577" s="57" t="s">
        <v>18</v>
      </c>
      <c r="G2577" s="57">
        <v>9812</v>
      </c>
      <c r="H2577" s="57">
        <v>2</v>
      </c>
      <c r="I2577" s="57">
        <v>8</v>
      </c>
      <c r="J2577" s="57">
        <v>4</v>
      </c>
      <c r="K2577" s="57">
        <f t="shared" si="194"/>
        <v>12</v>
      </c>
      <c r="L2577" s="57">
        <f t="shared" si="195"/>
        <v>24</v>
      </c>
      <c r="M2577" s="4" t="s">
        <v>1915</v>
      </c>
      <c r="N2577" s="57" t="s">
        <v>444</v>
      </c>
      <c r="O2577" s="57"/>
      <c r="P2577" s="4"/>
      <c r="Q2577" s="4"/>
    </row>
    <row r="2578" spans="1:17" s="1" customFormat="1" ht="18.649999999999999" hidden="1" customHeight="1" x14ac:dyDescent="0.35">
      <c r="A2578" s="3">
        <v>46153</v>
      </c>
      <c r="B2578" s="57">
        <f t="shared" si="192"/>
        <v>20</v>
      </c>
      <c r="C2578" s="57" t="str">
        <f t="shared" si="193"/>
        <v>May</v>
      </c>
      <c r="D2578" s="4" t="s">
        <v>2282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2</v>
      </c>
      <c r="J2578" s="57"/>
      <c r="K2578" s="57">
        <f t="shared" si="194"/>
        <v>2</v>
      </c>
      <c r="L2578" s="57">
        <f t="shared" si="195"/>
        <v>2</v>
      </c>
      <c r="M2578" s="4" t="s">
        <v>449</v>
      </c>
      <c r="N2578" s="57" t="s">
        <v>52</v>
      </c>
      <c r="O2578" s="57">
        <v>9330</v>
      </c>
      <c r="P2578" s="4" t="s">
        <v>2431</v>
      </c>
      <c r="Q2578" s="4"/>
    </row>
    <row r="2579" spans="1:17" s="1" customFormat="1" ht="18.649999999999999" hidden="1" customHeight="1" x14ac:dyDescent="0.35">
      <c r="A2579" s="3">
        <v>46153</v>
      </c>
      <c r="B2579" s="57">
        <f t="shared" si="192"/>
        <v>20</v>
      </c>
      <c r="C2579" s="57" t="str">
        <f t="shared" si="193"/>
        <v>May</v>
      </c>
      <c r="D2579" s="4" t="s">
        <v>2283</v>
      </c>
      <c r="E2579" s="57" t="s">
        <v>34</v>
      </c>
      <c r="F2579" s="57" t="s">
        <v>18</v>
      </c>
      <c r="G2579" s="57">
        <v>9814</v>
      </c>
      <c r="H2579" s="57">
        <v>1</v>
      </c>
      <c r="I2579" s="57">
        <v>2</v>
      </c>
      <c r="J2579" s="57"/>
      <c r="K2579" s="57">
        <f t="shared" si="194"/>
        <v>2</v>
      </c>
      <c r="L2579" s="57">
        <f t="shared" si="195"/>
        <v>2</v>
      </c>
      <c r="M2579" s="4" t="s">
        <v>449</v>
      </c>
      <c r="N2579" s="57" t="s">
        <v>52</v>
      </c>
      <c r="O2579" s="57">
        <v>9330</v>
      </c>
      <c r="P2579" s="4" t="s">
        <v>2431</v>
      </c>
      <c r="Q2579" s="4"/>
    </row>
    <row r="2580" spans="1:17" s="1" customFormat="1" ht="18.649999999999999" hidden="1" customHeight="1" x14ac:dyDescent="0.35">
      <c r="A2580" s="3">
        <v>46153</v>
      </c>
      <c r="B2580" s="57">
        <f t="shared" si="192"/>
        <v>20</v>
      </c>
      <c r="C2580" s="57" t="str">
        <f t="shared" si="193"/>
        <v>May</v>
      </c>
      <c r="D2580" s="4" t="s">
        <v>2283</v>
      </c>
      <c r="E2580" s="57" t="s">
        <v>34</v>
      </c>
      <c r="F2580" s="57" t="s">
        <v>18</v>
      </c>
      <c r="G2580" s="57">
        <v>9814</v>
      </c>
      <c r="H2580" s="57">
        <v>1</v>
      </c>
      <c r="I2580" s="57">
        <v>8</v>
      </c>
      <c r="J2580" s="57"/>
      <c r="K2580" s="57">
        <f t="shared" si="194"/>
        <v>8</v>
      </c>
      <c r="L2580" s="57">
        <f t="shared" si="195"/>
        <v>8</v>
      </c>
      <c r="M2580" s="4" t="s">
        <v>455</v>
      </c>
      <c r="N2580" s="57" t="s">
        <v>457</v>
      </c>
      <c r="O2580" s="57"/>
      <c r="P2580" s="4"/>
      <c r="Q2580" s="4"/>
    </row>
    <row r="2581" spans="1:17" s="1" customFormat="1" ht="18.649999999999999" hidden="1" customHeight="1" x14ac:dyDescent="0.35">
      <c r="A2581" s="3">
        <v>46153</v>
      </c>
      <c r="B2581" s="57">
        <f t="shared" si="192"/>
        <v>20</v>
      </c>
      <c r="C2581" s="57" t="str">
        <f t="shared" si="193"/>
        <v>May</v>
      </c>
      <c r="D2581" s="4" t="s">
        <v>979</v>
      </c>
      <c r="E2581" s="57" t="s">
        <v>446</v>
      </c>
      <c r="F2581" s="57" t="s">
        <v>17</v>
      </c>
      <c r="G2581" s="57">
        <v>9812</v>
      </c>
      <c r="H2581" s="57">
        <v>1</v>
      </c>
      <c r="I2581" s="57">
        <v>8</v>
      </c>
      <c r="J2581" s="57">
        <v>3</v>
      </c>
      <c r="K2581" s="57">
        <f t="shared" si="194"/>
        <v>11</v>
      </c>
      <c r="L2581" s="57">
        <f t="shared" si="195"/>
        <v>11</v>
      </c>
      <c r="M2581" s="4" t="s">
        <v>1915</v>
      </c>
      <c r="N2581" s="57" t="s">
        <v>443</v>
      </c>
      <c r="O2581" s="57"/>
      <c r="P2581" s="4"/>
      <c r="Q2581" s="4"/>
    </row>
    <row r="2582" spans="1:17" s="1" customFormat="1" ht="18.649999999999999" hidden="1" customHeight="1" x14ac:dyDescent="0.35">
      <c r="A2582" s="3">
        <v>46153</v>
      </c>
      <c r="B2582" s="57">
        <f t="shared" si="192"/>
        <v>20</v>
      </c>
      <c r="C2582" s="57" t="str">
        <f t="shared" si="193"/>
        <v>May</v>
      </c>
      <c r="D2582" s="4" t="s">
        <v>842</v>
      </c>
      <c r="E2582" s="57" t="s">
        <v>446</v>
      </c>
      <c r="F2582" s="57" t="s">
        <v>17</v>
      </c>
      <c r="G2582" s="57">
        <v>9812</v>
      </c>
      <c r="H2582" s="57">
        <v>1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12</v>
      </c>
      <c r="M2582" s="4" t="s">
        <v>1915</v>
      </c>
      <c r="N2582" s="57" t="s">
        <v>443</v>
      </c>
      <c r="O2582" s="57"/>
      <c r="P2582" s="4"/>
      <c r="Q2582" s="4"/>
    </row>
    <row r="2583" spans="1:17" s="1" customFormat="1" ht="18.649999999999999" hidden="1" customHeight="1" x14ac:dyDescent="0.35">
      <c r="A2583" s="3">
        <v>46153</v>
      </c>
      <c r="B2583" s="57">
        <f t="shared" si="192"/>
        <v>20</v>
      </c>
      <c r="C2583" s="57" t="str">
        <f t="shared" si="193"/>
        <v>May</v>
      </c>
      <c r="D2583" s="4" t="s">
        <v>842</v>
      </c>
      <c r="E2583" s="57" t="s">
        <v>446</v>
      </c>
      <c r="F2583" s="57" t="s">
        <v>17</v>
      </c>
      <c r="G2583" s="57">
        <v>9812</v>
      </c>
      <c r="H2583" s="57">
        <v>1</v>
      </c>
      <c r="I2583" s="57">
        <v>8</v>
      </c>
      <c r="J2583" s="57">
        <v>3.5</v>
      </c>
      <c r="K2583" s="57">
        <f t="shared" si="194"/>
        <v>11.5</v>
      </c>
      <c r="L2583" s="57">
        <f t="shared" si="195"/>
        <v>11.5</v>
      </c>
      <c r="M2583" s="4" t="s">
        <v>1915</v>
      </c>
      <c r="N2583" s="57" t="s">
        <v>443</v>
      </c>
      <c r="O2583" s="57"/>
      <c r="P2583" s="4"/>
      <c r="Q2583" s="4"/>
    </row>
    <row r="2584" spans="1:17" s="1" customFormat="1" ht="18.649999999999999" hidden="1" customHeight="1" x14ac:dyDescent="0.35">
      <c r="A2584" s="3">
        <v>46154</v>
      </c>
      <c r="B2584" s="57">
        <f t="shared" si="192"/>
        <v>20</v>
      </c>
      <c r="C2584" s="57" t="str">
        <f t="shared" si="193"/>
        <v>May</v>
      </c>
      <c r="D2584" s="4" t="s">
        <v>436</v>
      </c>
      <c r="E2584" s="57" t="s">
        <v>34</v>
      </c>
      <c r="F2584" s="57" t="s">
        <v>18</v>
      </c>
      <c r="G2584" s="57">
        <v>9814</v>
      </c>
      <c r="H2584" s="57">
        <v>10</v>
      </c>
      <c r="I2584" s="57">
        <v>8</v>
      </c>
      <c r="J2584" s="57"/>
      <c r="K2584" s="57">
        <f t="shared" si="194"/>
        <v>8</v>
      </c>
      <c r="L2584" s="57">
        <f t="shared" si="195"/>
        <v>80</v>
      </c>
      <c r="M2584" s="4" t="s">
        <v>453</v>
      </c>
      <c r="N2584" s="57" t="s">
        <v>436</v>
      </c>
      <c r="O2584" s="57"/>
      <c r="P2584" s="4"/>
      <c r="Q2584" s="4"/>
    </row>
    <row r="2585" spans="1:17" s="1" customFormat="1" ht="18.649999999999999" customHeight="1" x14ac:dyDescent="0.35">
      <c r="A2585" s="3">
        <v>46154</v>
      </c>
      <c r="B2585" s="57">
        <f t="shared" si="192"/>
        <v>20</v>
      </c>
      <c r="C2585" s="57" t="str">
        <f t="shared" si="193"/>
        <v>May</v>
      </c>
      <c r="D2585" s="4" t="s">
        <v>428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>
        <v>1.5</v>
      </c>
      <c r="K2585" s="57">
        <f t="shared" si="194"/>
        <v>9.5</v>
      </c>
      <c r="L2585" s="57">
        <f t="shared" si="195"/>
        <v>9.5</v>
      </c>
      <c r="M2585" s="4" t="s">
        <v>449</v>
      </c>
      <c r="N2585" s="57" t="s">
        <v>52</v>
      </c>
      <c r="O2585" s="57" t="s">
        <v>4277</v>
      </c>
      <c r="P2585" s="4"/>
      <c r="Q2585" s="4"/>
    </row>
    <row r="2586" spans="1:17" s="1" customFormat="1" ht="18.649999999999999" hidden="1" customHeight="1" x14ac:dyDescent="0.35">
      <c r="A2586" s="3">
        <v>46154</v>
      </c>
      <c r="B2586" s="57">
        <f t="shared" si="192"/>
        <v>20</v>
      </c>
      <c r="C2586" s="57" t="str">
        <f t="shared" si="193"/>
        <v>May</v>
      </c>
      <c r="D2586" s="4" t="s">
        <v>4593</v>
      </c>
      <c r="E2586" s="57" t="s">
        <v>446</v>
      </c>
      <c r="F2586" s="57" t="s">
        <v>18</v>
      </c>
      <c r="G2586" s="57">
        <v>9812</v>
      </c>
      <c r="H2586" s="57">
        <v>1</v>
      </c>
      <c r="I2586" s="57">
        <v>8</v>
      </c>
      <c r="J2586" s="57"/>
      <c r="K2586" s="57">
        <f t="shared" si="194"/>
        <v>8</v>
      </c>
      <c r="L2586" s="57">
        <f t="shared" si="195"/>
        <v>8</v>
      </c>
      <c r="M2586" s="4" t="s">
        <v>448</v>
      </c>
      <c r="N2586" s="57" t="s">
        <v>456</v>
      </c>
      <c r="O2586" s="57"/>
      <c r="P2586" s="4"/>
      <c r="Q2586" s="4"/>
    </row>
    <row r="2587" spans="1:17" s="1" customFormat="1" ht="18.649999999999999" hidden="1" customHeight="1" x14ac:dyDescent="0.35">
      <c r="A2587" s="3">
        <v>46154</v>
      </c>
      <c r="B2587" s="57">
        <f t="shared" si="192"/>
        <v>20</v>
      </c>
      <c r="C2587" s="57" t="str">
        <f t="shared" si="193"/>
        <v>May</v>
      </c>
      <c r="D2587" s="4" t="s">
        <v>4593</v>
      </c>
      <c r="E2587" s="57" t="s">
        <v>446</v>
      </c>
      <c r="F2587" s="57" t="s">
        <v>18</v>
      </c>
      <c r="G2587" s="57">
        <v>9812</v>
      </c>
      <c r="H2587" s="57">
        <v>5</v>
      </c>
      <c r="I2587" s="57">
        <v>8</v>
      </c>
      <c r="J2587" s="57">
        <v>1</v>
      </c>
      <c r="K2587" s="57">
        <f t="shared" si="194"/>
        <v>9</v>
      </c>
      <c r="L2587" s="57">
        <f t="shared" si="195"/>
        <v>45</v>
      </c>
      <c r="M2587" s="4" t="s">
        <v>448</v>
      </c>
      <c r="N2587" s="57" t="s">
        <v>456</v>
      </c>
      <c r="O2587" s="57"/>
      <c r="P2587" s="4"/>
      <c r="Q2587" s="4"/>
    </row>
    <row r="2588" spans="1:17" s="1" customFormat="1" ht="18.649999999999999" hidden="1" customHeight="1" x14ac:dyDescent="0.35">
      <c r="A2588" s="3">
        <v>46154</v>
      </c>
      <c r="B2588" s="57">
        <f t="shared" si="192"/>
        <v>20</v>
      </c>
      <c r="C2588" s="57" t="str">
        <f t="shared" si="193"/>
        <v>May</v>
      </c>
      <c r="D2588" s="4" t="s">
        <v>1727</v>
      </c>
      <c r="E2588" s="57" t="s">
        <v>446</v>
      </c>
      <c r="F2588" s="57" t="s">
        <v>18</v>
      </c>
      <c r="G2588" s="57">
        <v>9812</v>
      </c>
      <c r="H2588" s="57">
        <v>1</v>
      </c>
      <c r="I2588" s="57">
        <v>8</v>
      </c>
      <c r="J2588" s="57">
        <v>4</v>
      </c>
      <c r="K2588" s="57">
        <f t="shared" si="194"/>
        <v>12</v>
      </c>
      <c r="L2588" s="57">
        <f t="shared" si="195"/>
        <v>12</v>
      </c>
      <c r="M2588" s="4" t="s">
        <v>448</v>
      </c>
      <c r="N2588" s="57" t="s">
        <v>456</v>
      </c>
      <c r="O2588" s="57"/>
      <c r="P2588" s="4"/>
      <c r="Q2588" s="4"/>
    </row>
    <row r="2589" spans="1:17" s="1" customFormat="1" ht="18.649999999999999" hidden="1" customHeight="1" x14ac:dyDescent="0.35">
      <c r="A2589" s="3">
        <v>46154</v>
      </c>
      <c r="B2589" s="57">
        <f t="shared" si="192"/>
        <v>20</v>
      </c>
      <c r="C2589" s="57" t="str">
        <f t="shared" si="193"/>
        <v>May</v>
      </c>
      <c r="D2589" s="4" t="s">
        <v>2282</v>
      </c>
      <c r="E2589" s="57" t="s">
        <v>34</v>
      </c>
      <c r="F2589" s="57" t="s">
        <v>18</v>
      </c>
      <c r="G2589" s="57">
        <v>9814</v>
      </c>
      <c r="H2589" s="57">
        <v>1</v>
      </c>
      <c r="I2589" s="57">
        <v>2</v>
      </c>
      <c r="J2589" s="57"/>
      <c r="K2589" s="57">
        <f t="shared" si="194"/>
        <v>2</v>
      </c>
      <c r="L2589" s="57">
        <f t="shared" si="195"/>
        <v>2</v>
      </c>
      <c r="M2589" s="4" t="s">
        <v>449</v>
      </c>
      <c r="N2589" s="57" t="s">
        <v>52</v>
      </c>
      <c r="O2589" s="57">
        <v>9330</v>
      </c>
      <c r="P2589" s="4" t="s">
        <v>2431</v>
      </c>
      <c r="Q2589" s="4"/>
    </row>
    <row r="2590" spans="1:17" s="1" customFormat="1" ht="18.649999999999999" hidden="1" customHeight="1" x14ac:dyDescent="0.35">
      <c r="A2590" s="3">
        <v>46154</v>
      </c>
      <c r="B2590" s="57">
        <f t="shared" si="192"/>
        <v>20</v>
      </c>
      <c r="C2590" s="57" t="str">
        <f t="shared" si="193"/>
        <v>May</v>
      </c>
      <c r="D2590" s="4" t="s">
        <v>2283</v>
      </c>
      <c r="E2590" s="57" t="s">
        <v>34</v>
      </c>
      <c r="F2590" s="57" t="s">
        <v>18</v>
      </c>
      <c r="G2590" s="57">
        <v>9814</v>
      </c>
      <c r="H2590" s="57">
        <v>1</v>
      </c>
      <c r="I2590" s="57">
        <v>2</v>
      </c>
      <c r="J2590" s="57"/>
      <c r="K2590" s="57">
        <f t="shared" si="194"/>
        <v>2</v>
      </c>
      <c r="L2590" s="57">
        <f t="shared" si="195"/>
        <v>2</v>
      </c>
      <c r="M2590" s="4" t="s">
        <v>449</v>
      </c>
      <c r="N2590" s="57" t="s">
        <v>52</v>
      </c>
      <c r="O2590" s="57">
        <v>9330</v>
      </c>
      <c r="P2590" s="4" t="s">
        <v>2431</v>
      </c>
      <c r="Q2590" s="4"/>
    </row>
    <row r="2591" spans="1:17" s="1" customFormat="1" ht="18.649999999999999" hidden="1" customHeight="1" x14ac:dyDescent="0.35">
      <c r="A2591" s="3">
        <v>46154</v>
      </c>
      <c r="B2591" s="57">
        <f t="shared" si="192"/>
        <v>20</v>
      </c>
      <c r="C2591" s="57" t="str">
        <f t="shared" si="193"/>
        <v>May</v>
      </c>
      <c r="D2591" s="4" t="s">
        <v>2283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/>
      <c r="P2591" s="4"/>
      <c r="Q2591" s="4"/>
    </row>
    <row r="2592" spans="1:17" s="1" customFormat="1" ht="18.649999999999999" hidden="1" customHeight="1" x14ac:dyDescent="0.35">
      <c r="A2592" s="3">
        <v>46154</v>
      </c>
      <c r="B2592" s="57">
        <f t="shared" ref="B2592" si="196">WEEKNUM(A2592)</f>
        <v>20</v>
      </c>
      <c r="C2592" s="57" t="str">
        <f t="shared" ref="C2592" si="197">TEXT(A2592,"Mmm")</f>
        <v>May</v>
      </c>
      <c r="D2592" s="4" t="s">
        <v>431</v>
      </c>
      <c r="E2592" s="57" t="s">
        <v>446</v>
      </c>
      <c r="F2592" s="57" t="s">
        <v>17</v>
      </c>
      <c r="G2592" s="57">
        <v>9812</v>
      </c>
      <c r="H2592" s="57">
        <v>1</v>
      </c>
      <c r="I2592" s="57">
        <v>8</v>
      </c>
      <c r="J2592" s="57"/>
      <c r="K2592" s="57">
        <f t="shared" ref="K2592" si="198">I2592+J2592</f>
        <v>8</v>
      </c>
      <c r="L2592" s="57">
        <f t="shared" ref="L2592" si="199">H2592*K2592</f>
        <v>8</v>
      </c>
      <c r="M2592" s="4" t="s">
        <v>2028</v>
      </c>
      <c r="N2592" s="57" t="s">
        <v>57</v>
      </c>
      <c r="O2592" s="57" t="s">
        <v>5030</v>
      </c>
      <c r="P2592" s="4" t="s">
        <v>2536</v>
      </c>
      <c r="Q2592" s="4"/>
    </row>
    <row r="2593" spans="1:17" s="1" customFormat="1" ht="18.649999999999999" hidden="1" customHeight="1" x14ac:dyDescent="0.35">
      <c r="A2593" s="3">
        <v>46154</v>
      </c>
      <c r="B2593" s="57">
        <f t="shared" si="192"/>
        <v>20</v>
      </c>
      <c r="C2593" s="57" t="str">
        <f t="shared" si="193"/>
        <v>May</v>
      </c>
      <c r="D2593" s="4" t="s">
        <v>431</v>
      </c>
      <c r="E2593" s="57" t="s">
        <v>446</v>
      </c>
      <c r="F2593" s="57" t="s">
        <v>17</v>
      </c>
      <c r="G2593" s="57">
        <v>9812</v>
      </c>
      <c r="H2593" s="57">
        <v>1</v>
      </c>
      <c r="I2593" s="57">
        <v>8</v>
      </c>
      <c r="J2593" s="57"/>
      <c r="K2593" s="57">
        <f t="shared" si="194"/>
        <v>8</v>
      </c>
      <c r="L2593" s="57">
        <f t="shared" si="195"/>
        <v>8</v>
      </c>
      <c r="M2593" s="4" t="s">
        <v>2028</v>
      </c>
      <c r="N2593" s="57" t="s">
        <v>57</v>
      </c>
      <c r="O2593" s="57" t="s">
        <v>2537</v>
      </c>
      <c r="P2593" s="4" t="s">
        <v>2536</v>
      </c>
      <c r="Q2593" s="4"/>
    </row>
    <row r="2594" spans="1:17" s="1" customFormat="1" ht="18.649999999999999" hidden="1" customHeight="1" x14ac:dyDescent="0.35">
      <c r="A2594" s="3">
        <v>46154</v>
      </c>
      <c r="B2594" s="57">
        <f t="shared" si="192"/>
        <v>20</v>
      </c>
      <c r="C2594" s="57" t="str">
        <f t="shared" si="193"/>
        <v>May</v>
      </c>
      <c r="D2594" s="4" t="s">
        <v>979</v>
      </c>
      <c r="E2594" s="57" t="s">
        <v>446</v>
      </c>
      <c r="F2594" s="57" t="s">
        <v>17</v>
      </c>
      <c r="G2594" s="57">
        <v>9812</v>
      </c>
      <c r="H2594" s="57">
        <v>1</v>
      </c>
      <c r="I2594" s="57">
        <v>8</v>
      </c>
      <c r="J2594" s="57">
        <v>2.5</v>
      </c>
      <c r="K2594" s="57">
        <f t="shared" si="194"/>
        <v>10.5</v>
      </c>
      <c r="L2594" s="57">
        <f t="shared" si="195"/>
        <v>10.5</v>
      </c>
      <c r="M2594" s="4" t="s">
        <v>1915</v>
      </c>
      <c r="N2594" s="57" t="s">
        <v>443</v>
      </c>
      <c r="O2594" s="57"/>
      <c r="P2594" s="4"/>
      <c r="Q2594" s="4"/>
    </row>
    <row r="2595" spans="1:17" s="1" customFormat="1" ht="18.649999999999999" hidden="1" customHeight="1" x14ac:dyDescent="0.35">
      <c r="A2595" s="3">
        <v>46154</v>
      </c>
      <c r="B2595" s="57">
        <f t="shared" si="192"/>
        <v>20</v>
      </c>
      <c r="C2595" s="57" t="str">
        <f t="shared" si="193"/>
        <v>May</v>
      </c>
      <c r="D2595" s="4" t="s">
        <v>842</v>
      </c>
      <c r="E2595" s="57" t="s">
        <v>446</v>
      </c>
      <c r="F2595" s="57" t="s">
        <v>17</v>
      </c>
      <c r="G2595" s="57">
        <v>9812</v>
      </c>
      <c r="H2595" s="57">
        <v>1</v>
      </c>
      <c r="I2595" s="57">
        <v>8</v>
      </c>
      <c r="J2595" s="57">
        <v>3.5</v>
      </c>
      <c r="K2595" s="57">
        <f t="shared" si="194"/>
        <v>11.5</v>
      </c>
      <c r="L2595" s="57">
        <f t="shared" si="195"/>
        <v>11.5</v>
      </c>
      <c r="M2595" s="4" t="s">
        <v>1915</v>
      </c>
      <c r="N2595" s="57" t="s">
        <v>443</v>
      </c>
      <c r="O2595" s="57"/>
      <c r="P2595" s="4"/>
      <c r="Q2595" s="4"/>
    </row>
    <row r="2596" spans="1:17" s="1" customFormat="1" ht="18.649999999999999" hidden="1" customHeight="1" x14ac:dyDescent="0.35">
      <c r="A2596" s="3">
        <v>46154</v>
      </c>
      <c r="B2596" s="57">
        <f t="shared" ref="B2596:B2657" si="200">WEEKNUM(A2596)</f>
        <v>20</v>
      </c>
      <c r="C2596" s="57" t="str">
        <f t="shared" ref="C2596:C2657" si="201">TEXT(A2596,"Mmm")</f>
        <v>May</v>
      </c>
      <c r="D2596" s="4" t="s">
        <v>842</v>
      </c>
      <c r="E2596" s="57" t="s">
        <v>446</v>
      </c>
      <c r="F2596" s="57" t="s">
        <v>17</v>
      </c>
      <c r="G2596" s="57">
        <v>9812</v>
      </c>
      <c r="H2596" s="57">
        <v>3</v>
      </c>
      <c r="I2596" s="57">
        <v>8</v>
      </c>
      <c r="J2596" s="57">
        <v>4</v>
      </c>
      <c r="K2596" s="57">
        <f t="shared" si="194"/>
        <v>12</v>
      </c>
      <c r="L2596" s="57">
        <f t="shared" si="195"/>
        <v>36</v>
      </c>
      <c r="M2596" s="4" t="s">
        <v>1915</v>
      </c>
      <c r="N2596" s="57" t="s">
        <v>443</v>
      </c>
      <c r="O2596" s="57"/>
      <c r="P2596" s="4"/>
      <c r="Q2596" s="4"/>
    </row>
    <row r="2597" spans="1:17" s="1" customFormat="1" ht="18.649999999999999" hidden="1" customHeight="1" x14ac:dyDescent="0.35">
      <c r="A2597" s="3">
        <v>46155</v>
      </c>
      <c r="B2597" s="57">
        <f t="shared" si="200"/>
        <v>20</v>
      </c>
      <c r="C2597" s="57" t="str">
        <f t="shared" si="201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6</v>
      </c>
      <c r="I2597" s="57">
        <v>8</v>
      </c>
      <c r="J2597" s="57">
        <v>4</v>
      </c>
      <c r="K2597" s="57">
        <f t="shared" ref="K2597" si="202">I2597+J2597</f>
        <v>12</v>
      </c>
      <c r="L2597" s="57">
        <f t="shared" ref="L2597" si="203">H2597*K2597</f>
        <v>72</v>
      </c>
      <c r="M2597" s="4" t="s">
        <v>2028</v>
      </c>
      <c r="N2597" s="57" t="s">
        <v>57</v>
      </c>
      <c r="O2597" s="57" t="s">
        <v>2537</v>
      </c>
      <c r="P2597" s="4" t="s">
        <v>4521</v>
      </c>
      <c r="Q2597" s="4"/>
    </row>
    <row r="2598" spans="1:17" s="1" customFormat="1" ht="18.649999999999999" hidden="1" customHeight="1" x14ac:dyDescent="0.35">
      <c r="A2598" s="3">
        <v>46155</v>
      </c>
      <c r="B2598" s="57">
        <f t="shared" si="200"/>
        <v>20</v>
      </c>
      <c r="C2598" s="57" t="str">
        <f t="shared" si="201"/>
        <v>May</v>
      </c>
      <c r="D2598" s="4" t="s">
        <v>428</v>
      </c>
      <c r="E2598" s="57" t="s">
        <v>446</v>
      </c>
      <c r="F2598" s="57" t="s">
        <v>18</v>
      </c>
      <c r="G2598" s="57">
        <v>9812</v>
      </c>
      <c r="H2598" s="57">
        <v>6</v>
      </c>
      <c r="I2598" s="57">
        <v>8</v>
      </c>
      <c r="J2598" s="57">
        <v>4</v>
      </c>
      <c r="K2598" s="57">
        <f t="shared" si="194"/>
        <v>12</v>
      </c>
      <c r="L2598" s="57">
        <f t="shared" si="195"/>
        <v>72</v>
      </c>
      <c r="M2598" s="4" t="s">
        <v>2028</v>
      </c>
      <c r="N2598" s="57" t="s">
        <v>57</v>
      </c>
      <c r="O2598" s="57">
        <v>275201</v>
      </c>
      <c r="P2598" s="4" t="s">
        <v>3935</v>
      </c>
      <c r="Q2598" s="4"/>
    </row>
    <row r="2599" spans="1:17" s="1" customFormat="1" ht="18.649999999999999" hidden="1" customHeight="1" x14ac:dyDescent="0.35">
      <c r="A2599" s="3">
        <v>46155</v>
      </c>
      <c r="B2599" s="57">
        <f t="shared" si="200"/>
        <v>20</v>
      </c>
      <c r="C2599" s="57" t="str">
        <f t="shared" si="201"/>
        <v>May</v>
      </c>
      <c r="D2599" s="4" t="s">
        <v>428</v>
      </c>
      <c r="E2599" s="57" t="s">
        <v>446</v>
      </c>
      <c r="F2599" s="57" t="s">
        <v>18</v>
      </c>
      <c r="G2599" s="57">
        <v>9812</v>
      </c>
      <c r="H2599" s="57">
        <v>6</v>
      </c>
      <c r="I2599" s="57">
        <v>8</v>
      </c>
      <c r="J2599" s="57">
        <v>4</v>
      </c>
      <c r="K2599" s="57">
        <f t="shared" si="194"/>
        <v>12</v>
      </c>
      <c r="L2599" s="57">
        <f t="shared" si="195"/>
        <v>72</v>
      </c>
      <c r="M2599" s="4" t="s">
        <v>2028</v>
      </c>
      <c r="N2599" s="57" t="s">
        <v>57</v>
      </c>
      <c r="O2599" s="57" t="s">
        <v>3048</v>
      </c>
      <c r="P2599" s="4" t="s">
        <v>4606</v>
      </c>
      <c r="Q2599" s="4"/>
    </row>
    <row r="2600" spans="1:17" s="1" customFormat="1" ht="18.649999999999999" hidden="1" customHeight="1" x14ac:dyDescent="0.35">
      <c r="A2600" s="3">
        <v>46155</v>
      </c>
      <c r="B2600" s="57">
        <f t="shared" si="200"/>
        <v>20</v>
      </c>
      <c r="C2600" s="57" t="str">
        <f t="shared" si="201"/>
        <v>May</v>
      </c>
      <c r="D2600" s="4" t="s">
        <v>428</v>
      </c>
      <c r="E2600" s="57" t="s">
        <v>446</v>
      </c>
      <c r="F2600" s="57" t="s">
        <v>18</v>
      </c>
      <c r="G2600" s="57">
        <v>9812</v>
      </c>
      <c r="H2600" s="57">
        <v>5</v>
      </c>
      <c r="I2600" s="57">
        <v>8</v>
      </c>
      <c r="J2600" s="57">
        <v>4</v>
      </c>
      <c r="K2600" s="57">
        <f t="shared" si="194"/>
        <v>12</v>
      </c>
      <c r="L2600" s="57">
        <f t="shared" si="195"/>
        <v>60</v>
      </c>
      <c r="M2600" s="4" t="s">
        <v>4609</v>
      </c>
      <c r="N2600" s="57" t="s">
        <v>57</v>
      </c>
      <c r="O2600" s="57"/>
      <c r="P2600" s="4" t="s">
        <v>4606</v>
      </c>
      <c r="Q2600" s="4"/>
    </row>
    <row r="2601" spans="1:17" s="1" customFormat="1" ht="18.649999999999999" hidden="1" customHeight="1" x14ac:dyDescent="0.35">
      <c r="A2601" s="3">
        <v>46155</v>
      </c>
      <c r="B2601" s="57">
        <f t="shared" si="200"/>
        <v>20</v>
      </c>
      <c r="C2601" s="57" t="str">
        <f t="shared" si="201"/>
        <v>May</v>
      </c>
      <c r="D2601" s="4" t="s">
        <v>428</v>
      </c>
      <c r="E2601" s="57" t="s">
        <v>446</v>
      </c>
      <c r="F2601" s="57" t="s">
        <v>18</v>
      </c>
      <c r="G2601" s="57">
        <v>9812</v>
      </c>
      <c r="H2601" s="57">
        <v>5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60</v>
      </c>
      <c r="M2601" s="4" t="s">
        <v>4608</v>
      </c>
      <c r="N2601" s="57" t="s">
        <v>57</v>
      </c>
      <c r="O2601" s="57" t="s">
        <v>5028</v>
      </c>
      <c r="P2601" s="4" t="s">
        <v>4607</v>
      </c>
      <c r="Q2601" s="4"/>
    </row>
    <row r="2602" spans="1:17" s="1" customFormat="1" ht="18.649999999999999" hidden="1" customHeight="1" x14ac:dyDescent="0.35">
      <c r="A2602" s="3">
        <v>46155</v>
      </c>
      <c r="B2602" s="57">
        <f t="shared" ref="B2602" si="204">WEEKNUM(A2602)</f>
        <v>20</v>
      </c>
      <c r="C2602" s="57" t="str">
        <f t="shared" ref="C2602" si="205">TEXT(A2602,"Mmm")</f>
        <v>May</v>
      </c>
      <c r="D2602" s="4" t="s">
        <v>428</v>
      </c>
      <c r="E2602" s="57" t="s">
        <v>446</v>
      </c>
      <c r="F2602" s="57" t="s">
        <v>18</v>
      </c>
      <c r="G2602" s="57">
        <v>9812</v>
      </c>
      <c r="H2602" s="57">
        <v>2</v>
      </c>
      <c r="I2602" s="57">
        <v>8</v>
      </c>
      <c r="J2602" s="57">
        <v>4</v>
      </c>
      <c r="K2602" s="57">
        <f t="shared" ref="K2602" si="206">I2602+J2602</f>
        <v>12</v>
      </c>
      <c r="L2602" s="57">
        <f t="shared" ref="L2602" si="207">H2602*K2602</f>
        <v>24</v>
      </c>
      <c r="M2602" s="4" t="s">
        <v>2028</v>
      </c>
      <c r="N2602" s="57" t="s">
        <v>57</v>
      </c>
      <c r="O2602" s="57" t="s">
        <v>2537</v>
      </c>
      <c r="P2602" s="4" t="s">
        <v>2536</v>
      </c>
      <c r="Q2602" s="4"/>
    </row>
    <row r="2603" spans="1:17" s="1" customFormat="1" ht="18.649999999999999" hidden="1" customHeight="1" x14ac:dyDescent="0.35">
      <c r="A2603" s="3">
        <v>46155</v>
      </c>
      <c r="B2603" s="57">
        <f t="shared" si="200"/>
        <v>20</v>
      </c>
      <c r="C2603" s="57" t="str">
        <f t="shared" si="201"/>
        <v>May</v>
      </c>
      <c r="D2603" s="4" t="s">
        <v>436</v>
      </c>
      <c r="E2603" s="57" t="s">
        <v>34</v>
      </c>
      <c r="F2603" s="57" t="s">
        <v>18</v>
      </c>
      <c r="G2603" s="57">
        <v>9814</v>
      </c>
      <c r="H2603" s="57">
        <v>10</v>
      </c>
      <c r="I2603" s="57">
        <v>8</v>
      </c>
      <c r="J2603" s="57"/>
      <c r="K2603" s="57">
        <f t="shared" si="194"/>
        <v>8</v>
      </c>
      <c r="L2603" s="57">
        <f t="shared" si="195"/>
        <v>80</v>
      </c>
      <c r="M2603" s="4" t="s">
        <v>453</v>
      </c>
      <c r="N2603" s="57" t="s">
        <v>436</v>
      </c>
      <c r="O2603" s="57"/>
      <c r="P2603" s="4"/>
      <c r="Q2603" s="4"/>
    </row>
    <row r="2604" spans="1:17" s="1" customFormat="1" ht="18.649999999999999" customHeight="1" x14ac:dyDescent="0.35">
      <c r="A2604" s="3">
        <v>46155</v>
      </c>
      <c r="B2604" s="57">
        <f t="shared" si="200"/>
        <v>20</v>
      </c>
      <c r="C2604" s="57" t="str">
        <f t="shared" si="201"/>
        <v>May</v>
      </c>
      <c r="D2604" s="4" t="s">
        <v>428</v>
      </c>
      <c r="E2604" s="57" t="s">
        <v>446</v>
      </c>
      <c r="F2604" s="57" t="s">
        <v>18</v>
      </c>
      <c r="G2604" s="57">
        <v>9812</v>
      </c>
      <c r="H2604" s="57">
        <v>1</v>
      </c>
      <c r="I2604" s="57">
        <v>8</v>
      </c>
      <c r="J2604" s="57">
        <v>4</v>
      </c>
      <c r="K2604" s="57">
        <f t="shared" si="194"/>
        <v>12</v>
      </c>
      <c r="L2604" s="57">
        <f t="shared" si="195"/>
        <v>12</v>
      </c>
      <c r="M2604" s="4" t="s">
        <v>449</v>
      </c>
      <c r="N2604" s="57" t="s">
        <v>52</v>
      </c>
      <c r="O2604" s="57" t="s">
        <v>4277</v>
      </c>
      <c r="P2604" s="4"/>
      <c r="Q2604" s="4"/>
    </row>
    <row r="2605" spans="1:17" s="1" customFormat="1" ht="18.649999999999999" hidden="1" customHeight="1" x14ac:dyDescent="0.35">
      <c r="A2605" s="3">
        <v>46155</v>
      </c>
      <c r="B2605" s="57">
        <f t="shared" si="200"/>
        <v>20</v>
      </c>
      <c r="C2605" s="57" t="str">
        <f t="shared" si="201"/>
        <v>May</v>
      </c>
      <c r="D2605" s="4" t="s">
        <v>431</v>
      </c>
      <c r="E2605" s="57" t="s">
        <v>446</v>
      </c>
      <c r="F2605" s="57" t="s">
        <v>18</v>
      </c>
      <c r="G2605" s="57">
        <v>9812</v>
      </c>
      <c r="H2605" s="57">
        <v>1</v>
      </c>
      <c r="I2605" s="57">
        <v>8</v>
      </c>
      <c r="J2605" s="57"/>
      <c r="K2605" s="57">
        <f t="shared" si="194"/>
        <v>8</v>
      </c>
      <c r="L2605" s="57">
        <f t="shared" si="195"/>
        <v>8</v>
      </c>
      <c r="M2605" s="4" t="s">
        <v>448</v>
      </c>
      <c r="N2605" s="57" t="s">
        <v>456</v>
      </c>
      <c r="O2605" s="57"/>
      <c r="P2605" s="4"/>
      <c r="Q2605" s="4"/>
    </row>
    <row r="2606" spans="1:17" s="1" customFormat="1" ht="18.649999999999999" hidden="1" customHeight="1" x14ac:dyDescent="0.35">
      <c r="A2606" s="3">
        <v>46155</v>
      </c>
      <c r="B2606" s="57">
        <f t="shared" si="200"/>
        <v>20</v>
      </c>
      <c r="C2606" s="57" t="str">
        <f t="shared" si="201"/>
        <v>May</v>
      </c>
      <c r="D2606" s="4" t="s">
        <v>4643</v>
      </c>
      <c r="E2606" s="57" t="s">
        <v>446</v>
      </c>
      <c r="F2606" s="57" t="s">
        <v>18</v>
      </c>
      <c r="G2606" s="57">
        <v>9812</v>
      </c>
      <c r="H2606" s="57">
        <v>7</v>
      </c>
      <c r="I2606" s="57">
        <v>8</v>
      </c>
      <c r="J2606" s="57">
        <v>4</v>
      </c>
      <c r="K2606" s="57">
        <f t="shared" si="194"/>
        <v>12</v>
      </c>
      <c r="L2606" s="57">
        <f t="shared" si="195"/>
        <v>84</v>
      </c>
      <c r="M2606" s="4" t="s">
        <v>448</v>
      </c>
      <c r="N2606" s="57" t="s">
        <v>456</v>
      </c>
      <c r="O2606" s="57"/>
      <c r="P2606" s="4"/>
      <c r="Q2606" s="4"/>
    </row>
    <row r="2607" spans="1:17" s="1" customFormat="1" ht="18.649999999999999" hidden="1" customHeight="1" x14ac:dyDescent="0.35">
      <c r="A2607" s="3">
        <v>46155</v>
      </c>
      <c r="B2607" s="57">
        <f t="shared" si="200"/>
        <v>20</v>
      </c>
      <c r="C2607" s="57" t="str">
        <f t="shared" si="201"/>
        <v>May</v>
      </c>
      <c r="D2607" s="4" t="s">
        <v>2282</v>
      </c>
      <c r="E2607" s="57" t="s">
        <v>34</v>
      </c>
      <c r="F2607" s="57" t="s">
        <v>18</v>
      </c>
      <c r="G2607" s="57">
        <v>9814</v>
      </c>
      <c r="H2607" s="57">
        <v>1</v>
      </c>
      <c r="I2607" s="57">
        <v>2</v>
      </c>
      <c r="J2607" s="57"/>
      <c r="K2607" s="57">
        <f t="shared" ref="K2607:K2668" si="208">I2607+J2607</f>
        <v>2</v>
      </c>
      <c r="L2607" s="57">
        <f t="shared" ref="L2607:L2668" si="209">H2607*K2607</f>
        <v>2</v>
      </c>
      <c r="M2607" s="4" t="s">
        <v>449</v>
      </c>
      <c r="N2607" s="57" t="s">
        <v>52</v>
      </c>
      <c r="O2607" s="57">
        <v>9330</v>
      </c>
      <c r="P2607" s="4" t="s">
        <v>2431</v>
      </c>
      <c r="Q2607" s="4"/>
    </row>
    <row r="2608" spans="1:17" s="1" customFormat="1" ht="18.649999999999999" hidden="1" customHeight="1" x14ac:dyDescent="0.35">
      <c r="A2608" s="3">
        <v>46155</v>
      </c>
      <c r="B2608" s="57">
        <f t="shared" si="200"/>
        <v>20</v>
      </c>
      <c r="C2608" s="57" t="str">
        <f t="shared" si="201"/>
        <v>May</v>
      </c>
      <c r="D2608" s="4" t="s">
        <v>2283</v>
      </c>
      <c r="E2608" s="57" t="s">
        <v>34</v>
      </c>
      <c r="F2608" s="57" t="s">
        <v>18</v>
      </c>
      <c r="G2608" s="57">
        <v>9814</v>
      </c>
      <c r="H2608" s="57">
        <v>1</v>
      </c>
      <c r="I2608" s="57">
        <v>2</v>
      </c>
      <c r="J2608" s="57"/>
      <c r="K2608" s="57">
        <f t="shared" si="208"/>
        <v>2</v>
      </c>
      <c r="L2608" s="57">
        <f t="shared" si="209"/>
        <v>2</v>
      </c>
      <c r="M2608" s="4" t="s">
        <v>449</v>
      </c>
      <c r="N2608" s="57" t="s">
        <v>52</v>
      </c>
      <c r="O2608" s="57">
        <v>9330</v>
      </c>
      <c r="P2608" s="4" t="s">
        <v>2431</v>
      </c>
      <c r="Q2608" s="4"/>
    </row>
    <row r="2609" spans="1:17" s="1" customFormat="1" ht="18.649999999999999" hidden="1" customHeight="1" x14ac:dyDescent="0.35">
      <c r="A2609" s="3">
        <v>46155</v>
      </c>
      <c r="B2609" s="57">
        <f t="shared" si="200"/>
        <v>20</v>
      </c>
      <c r="C2609" s="57" t="str">
        <f t="shared" si="201"/>
        <v>May</v>
      </c>
      <c r="D2609" s="4" t="s">
        <v>2283</v>
      </c>
      <c r="E2609" s="57" t="s">
        <v>34</v>
      </c>
      <c r="F2609" s="57" t="s">
        <v>18</v>
      </c>
      <c r="G2609" s="57">
        <v>9814</v>
      </c>
      <c r="H2609" s="57">
        <v>1</v>
      </c>
      <c r="I2609" s="57">
        <v>8</v>
      </c>
      <c r="J2609" s="57">
        <v>4</v>
      </c>
      <c r="K2609" s="57">
        <f t="shared" si="208"/>
        <v>12</v>
      </c>
      <c r="L2609" s="57">
        <f t="shared" si="209"/>
        <v>12</v>
      </c>
      <c r="M2609" s="4" t="s">
        <v>455</v>
      </c>
      <c r="N2609" s="57" t="s">
        <v>457</v>
      </c>
      <c r="O2609" s="57"/>
      <c r="P2609" s="4"/>
      <c r="Q2609" s="4"/>
    </row>
    <row r="2610" spans="1:17" s="1" customFormat="1" ht="18.649999999999999" hidden="1" customHeight="1" x14ac:dyDescent="0.35">
      <c r="A2610" s="3">
        <v>46155</v>
      </c>
      <c r="B2610" s="57">
        <f t="shared" si="200"/>
        <v>20</v>
      </c>
      <c r="C2610" s="57" t="str">
        <f t="shared" si="201"/>
        <v>May</v>
      </c>
      <c r="D2610" s="4" t="s">
        <v>842</v>
      </c>
      <c r="E2610" s="57" t="s">
        <v>446</v>
      </c>
      <c r="F2610" s="57" t="s">
        <v>17</v>
      </c>
      <c r="G2610" s="57">
        <v>9812</v>
      </c>
      <c r="H2610" s="57">
        <v>1</v>
      </c>
      <c r="I2610" s="57">
        <v>8</v>
      </c>
      <c r="J2610" s="57">
        <v>4</v>
      </c>
      <c r="K2610" s="57">
        <f t="shared" si="208"/>
        <v>12</v>
      </c>
      <c r="L2610" s="57">
        <f t="shared" si="209"/>
        <v>12</v>
      </c>
      <c r="M2610" s="4" t="s">
        <v>1915</v>
      </c>
      <c r="N2610" s="57" t="s">
        <v>443</v>
      </c>
      <c r="O2610" s="57"/>
      <c r="P2610" s="4"/>
      <c r="Q2610" s="4"/>
    </row>
    <row r="2611" spans="1:17" s="1" customFormat="1" ht="18.649999999999999" hidden="1" customHeight="1" x14ac:dyDescent="0.35">
      <c r="A2611" s="3">
        <v>46156</v>
      </c>
      <c r="B2611" s="57">
        <f t="shared" si="200"/>
        <v>20</v>
      </c>
      <c r="C2611" s="57" t="str">
        <f t="shared" si="201"/>
        <v>May</v>
      </c>
      <c r="D2611" s="4" t="s">
        <v>436</v>
      </c>
      <c r="E2611" s="57" t="s">
        <v>34</v>
      </c>
      <c r="F2611" s="57" t="s">
        <v>18</v>
      </c>
      <c r="G2611" s="57">
        <v>9814</v>
      </c>
      <c r="H2611" s="57">
        <v>9.5</v>
      </c>
      <c r="I2611" s="57">
        <v>8</v>
      </c>
      <c r="J2611" s="57"/>
      <c r="K2611" s="57">
        <f t="shared" si="208"/>
        <v>8</v>
      </c>
      <c r="L2611" s="57">
        <f t="shared" si="209"/>
        <v>76</v>
      </c>
      <c r="M2611" s="4" t="s">
        <v>453</v>
      </c>
      <c r="N2611" s="57" t="s">
        <v>436</v>
      </c>
      <c r="O2611" s="57"/>
      <c r="P2611" s="4"/>
      <c r="Q2611" s="4"/>
    </row>
    <row r="2612" spans="1:17" s="1" customFormat="1" ht="18.649999999999999" customHeight="1" x14ac:dyDescent="0.35">
      <c r="A2612" s="3">
        <v>46156</v>
      </c>
      <c r="B2612" s="57">
        <f t="shared" si="200"/>
        <v>20</v>
      </c>
      <c r="C2612" s="57" t="str">
        <f t="shared" si="201"/>
        <v>May</v>
      </c>
      <c r="D2612" s="4" t="s">
        <v>428</v>
      </c>
      <c r="E2612" s="57" t="s">
        <v>446</v>
      </c>
      <c r="F2612" s="57" t="s">
        <v>18</v>
      </c>
      <c r="G2612" s="57">
        <v>9812</v>
      </c>
      <c r="H2612" s="57">
        <v>1</v>
      </c>
      <c r="I2612" s="57">
        <v>8</v>
      </c>
      <c r="J2612" s="57">
        <v>1.5</v>
      </c>
      <c r="K2612" s="57">
        <f t="shared" si="208"/>
        <v>9.5</v>
      </c>
      <c r="L2612" s="57">
        <f t="shared" si="209"/>
        <v>9.5</v>
      </c>
      <c r="M2612" s="4" t="s">
        <v>449</v>
      </c>
      <c r="N2612" s="57" t="s">
        <v>52</v>
      </c>
      <c r="O2612" s="57" t="s">
        <v>4277</v>
      </c>
      <c r="P2612" s="4"/>
      <c r="Q2612" s="4"/>
    </row>
    <row r="2613" spans="1:17" s="1" customFormat="1" ht="18.649999999999999" hidden="1" customHeight="1" x14ac:dyDescent="0.35">
      <c r="A2613" s="3">
        <v>46156</v>
      </c>
      <c r="B2613" s="57">
        <f t="shared" si="200"/>
        <v>20</v>
      </c>
      <c r="C2613" s="57" t="str">
        <f t="shared" si="201"/>
        <v>May</v>
      </c>
      <c r="D2613" s="4" t="s">
        <v>428</v>
      </c>
      <c r="E2613" s="57" t="s">
        <v>446</v>
      </c>
      <c r="F2613" s="57" t="s">
        <v>18</v>
      </c>
      <c r="G2613" s="57">
        <v>9812</v>
      </c>
      <c r="H2613" s="57">
        <v>2</v>
      </c>
      <c r="I2613" s="57">
        <v>8</v>
      </c>
      <c r="J2613" s="57"/>
      <c r="K2613" s="57">
        <f t="shared" si="208"/>
        <v>8</v>
      </c>
      <c r="L2613" s="57">
        <f t="shared" si="209"/>
        <v>16</v>
      </c>
      <c r="M2613" s="4" t="s">
        <v>2028</v>
      </c>
      <c r="N2613" s="57" t="s">
        <v>57</v>
      </c>
      <c r="O2613" s="57" t="s">
        <v>2537</v>
      </c>
      <c r="P2613" s="4" t="s">
        <v>2536</v>
      </c>
      <c r="Q2613" s="4"/>
    </row>
    <row r="2614" spans="1:17" s="1" customFormat="1" ht="18.649999999999999" hidden="1" customHeight="1" x14ac:dyDescent="0.35">
      <c r="A2614" s="3">
        <v>46156</v>
      </c>
      <c r="B2614" s="57">
        <f t="shared" si="200"/>
        <v>20</v>
      </c>
      <c r="C2614" s="57" t="str">
        <f t="shared" si="201"/>
        <v>May</v>
      </c>
      <c r="D2614" s="4" t="s">
        <v>2282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208"/>
        <v>2</v>
      </c>
      <c r="L2614" s="57">
        <f t="shared" si="20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hidden="1" customHeight="1" x14ac:dyDescent="0.35">
      <c r="A2615" s="3">
        <v>46156</v>
      </c>
      <c r="B2615" s="57">
        <f t="shared" si="200"/>
        <v>20</v>
      </c>
      <c r="C2615" s="57" t="str">
        <f t="shared" si="201"/>
        <v>May</v>
      </c>
      <c r="D2615" s="4" t="s">
        <v>2283</v>
      </c>
      <c r="E2615" s="57" t="s">
        <v>34</v>
      </c>
      <c r="F2615" s="57" t="s">
        <v>18</v>
      </c>
      <c r="G2615" s="57">
        <v>9814</v>
      </c>
      <c r="H2615" s="57">
        <v>1</v>
      </c>
      <c r="I2615" s="57">
        <v>2</v>
      </c>
      <c r="J2615" s="57"/>
      <c r="K2615" s="57">
        <f t="shared" si="208"/>
        <v>2</v>
      </c>
      <c r="L2615" s="57">
        <f t="shared" si="209"/>
        <v>2</v>
      </c>
      <c r="M2615" s="4" t="s">
        <v>449</v>
      </c>
      <c r="N2615" s="57" t="s">
        <v>52</v>
      </c>
      <c r="O2615" s="57">
        <v>9330</v>
      </c>
      <c r="P2615" s="4" t="s">
        <v>2431</v>
      </c>
      <c r="Q2615" s="4"/>
    </row>
    <row r="2616" spans="1:17" s="1" customFormat="1" ht="18.649999999999999" hidden="1" customHeight="1" x14ac:dyDescent="0.35">
      <c r="A2616" s="3">
        <v>46156</v>
      </c>
      <c r="B2616" s="57">
        <f t="shared" si="200"/>
        <v>20</v>
      </c>
      <c r="C2616" s="57" t="str">
        <f t="shared" si="201"/>
        <v>May</v>
      </c>
      <c r="D2616" s="4" t="s">
        <v>2283</v>
      </c>
      <c r="E2616" s="57" t="s">
        <v>34</v>
      </c>
      <c r="F2616" s="57" t="s">
        <v>18</v>
      </c>
      <c r="G2616" s="57">
        <v>9814</v>
      </c>
      <c r="H2616" s="57">
        <v>1</v>
      </c>
      <c r="I2616" s="57">
        <v>8</v>
      </c>
      <c r="J2616" s="57">
        <v>1.5</v>
      </c>
      <c r="K2616" s="57">
        <f t="shared" si="208"/>
        <v>9.5</v>
      </c>
      <c r="L2616" s="57">
        <f t="shared" si="209"/>
        <v>9.5</v>
      </c>
      <c r="M2616" s="4" t="s">
        <v>455</v>
      </c>
      <c r="N2616" s="57" t="s">
        <v>457</v>
      </c>
      <c r="O2616" s="57"/>
      <c r="P2616" s="4"/>
      <c r="Q2616" s="4"/>
    </row>
    <row r="2617" spans="1:17" s="1" customFormat="1" ht="18.649999999999999" hidden="1" customHeight="1" x14ac:dyDescent="0.35">
      <c r="A2617" s="3">
        <v>46157</v>
      </c>
      <c r="B2617" s="57">
        <f t="shared" si="200"/>
        <v>20</v>
      </c>
      <c r="C2617" s="57" t="str">
        <f t="shared" si="201"/>
        <v>May</v>
      </c>
      <c r="D2617" s="4" t="s">
        <v>436</v>
      </c>
      <c r="E2617" s="57" t="s">
        <v>34</v>
      </c>
      <c r="F2617" s="57" t="s">
        <v>18</v>
      </c>
      <c r="G2617" s="57">
        <v>9814</v>
      </c>
      <c r="H2617" s="57">
        <v>9</v>
      </c>
      <c r="I2617" s="57">
        <v>8</v>
      </c>
      <c r="J2617" s="57"/>
      <c r="K2617" s="57">
        <f t="shared" si="208"/>
        <v>8</v>
      </c>
      <c r="L2617" s="57">
        <f t="shared" si="209"/>
        <v>72</v>
      </c>
      <c r="M2617" s="4" t="s">
        <v>453</v>
      </c>
      <c r="N2617" s="57" t="s">
        <v>436</v>
      </c>
      <c r="O2617" s="57"/>
      <c r="P2617" s="4"/>
      <c r="Q2617" s="4"/>
    </row>
    <row r="2618" spans="1:17" s="1" customFormat="1" ht="18.649999999999999" customHeight="1" x14ac:dyDescent="0.35">
      <c r="A2618" s="3">
        <v>46157</v>
      </c>
      <c r="B2618" s="57">
        <f t="shared" si="200"/>
        <v>20</v>
      </c>
      <c r="C2618" s="57" t="str">
        <f t="shared" si="201"/>
        <v>May</v>
      </c>
      <c r="D2618" s="4" t="s">
        <v>428</v>
      </c>
      <c r="E2618" s="57" t="s">
        <v>446</v>
      </c>
      <c r="F2618" s="57" t="s">
        <v>18</v>
      </c>
      <c r="G2618" s="57">
        <v>9812</v>
      </c>
      <c r="H2618" s="57">
        <v>1</v>
      </c>
      <c r="I2618" s="57">
        <v>8</v>
      </c>
      <c r="J2618" s="57"/>
      <c r="K2618" s="57">
        <f t="shared" si="208"/>
        <v>8</v>
      </c>
      <c r="L2618" s="57">
        <f t="shared" si="209"/>
        <v>8</v>
      </c>
      <c r="M2618" s="4" t="s">
        <v>449</v>
      </c>
      <c r="N2618" s="57" t="s">
        <v>52</v>
      </c>
      <c r="O2618" s="57" t="s">
        <v>4277</v>
      </c>
      <c r="P2618" s="4"/>
      <c r="Q2618" s="4"/>
    </row>
    <row r="2619" spans="1:17" s="1" customFormat="1" ht="18.649999999999999" hidden="1" customHeight="1" x14ac:dyDescent="0.35">
      <c r="A2619" s="3">
        <v>46157</v>
      </c>
      <c r="B2619" s="57">
        <f t="shared" si="200"/>
        <v>20</v>
      </c>
      <c r="C2619" s="57" t="str">
        <f t="shared" si="201"/>
        <v>May</v>
      </c>
      <c r="D2619" s="4" t="s">
        <v>428</v>
      </c>
      <c r="E2619" s="57" t="s">
        <v>446</v>
      </c>
      <c r="F2619" s="57" t="s">
        <v>18</v>
      </c>
      <c r="G2619" s="57">
        <v>9812</v>
      </c>
      <c r="H2619" s="57">
        <v>2</v>
      </c>
      <c r="I2619" s="57">
        <v>8</v>
      </c>
      <c r="J2619" s="57"/>
      <c r="K2619" s="57">
        <f t="shared" si="208"/>
        <v>8</v>
      </c>
      <c r="L2619" s="57">
        <f t="shared" si="209"/>
        <v>16</v>
      </c>
      <c r="M2619" s="4" t="s">
        <v>2028</v>
      </c>
      <c r="N2619" s="57" t="s">
        <v>57</v>
      </c>
      <c r="O2619" s="57" t="s">
        <v>2537</v>
      </c>
      <c r="P2619" s="4" t="s">
        <v>2536</v>
      </c>
      <c r="Q2619" s="4"/>
    </row>
    <row r="2620" spans="1:17" s="1" customFormat="1" ht="18.649999999999999" hidden="1" customHeight="1" x14ac:dyDescent="0.35">
      <c r="A2620" s="3">
        <v>46157</v>
      </c>
      <c r="B2620" s="57">
        <f t="shared" si="200"/>
        <v>20</v>
      </c>
      <c r="C2620" s="57" t="str">
        <f t="shared" si="201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208"/>
        <v>2</v>
      </c>
      <c r="L2620" s="57">
        <f t="shared" si="20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hidden="1" customHeight="1" x14ac:dyDescent="0.35">
      <c r="A2621" s="3">
        <v>46157</v>
      </c>
      <c r="B2621" s="57">
        <f t="shared" si="200"/>
        <v>20</v>
      </c>
      <c r="C2621" s="57" t="str">
        <f t="shared" si="201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208"/>
        <v>2</v>
      </c>
      <c r="L2621" s="57">
        <f t="shared" si="20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hidden="1" customHeight="1" x14ac:dyDescent="0.35">
      <c r="A2622" s="3">
        <v>46157</v>
      </c>
      <c r="B2622" s="57">
        <f t="shared" si="200"/>
        <v>20</v>
      </c>
      <c r="C2622" s="57" t="str">
        <f t="shared" si="201"/>
        <v>May</v>
      </c>
      <c r="D2622" s="4" t="s">
        <v>2283</v>
      </c>
      <c r="E2622" s="57" t="s">
        <v>34</v>
      </c>
      <c r="F2622" s="57" t="s">
        <v>18</v>
      </c>
      <c r="G2622" s="57">
        <v>9814</v>
      </c>
      <c r="H2622" s="57">
        <v>1</v>
      </c>
      <c r="I2622" s="57">
        <v>8</v>
      </c>
      <c r="J2622" s="57">
        <v>4</v>
      </c>
      <c r="K2622" s="57">
        <f t="shared" si="208"/>
        <v>12</v>
      </c>
      <c r="L2622" s="57">
        <f t="shared" si="209"/>
        <v>12</v>
      </c>
      <c r="M2622" s="4" t="s">
        <v>455</v>
      </c>
      <c r="N2622" s="57" t="s">
        <v>457</v>
      </c>
      <c r="O2622" s="57"/>
      <c r="P2622" s="4"/>
      <c r="Q2622" s="4"/>
    </row>
    <row r="2623" spans="1:17" s="1" customFormat="1" ht="18.649999999999999" hidden="1" customHeight="1" x14ac:dyDescent="0.35">
      <c r="A2623" s="3">
        <v>46158</v>
      </c>
      <c r="B2623" s="57">
        <f t="shared" si="200"/>
        <v>20</v>
      </c>
      <c r="C2623" s="57" t="str">
        <f t="shared" si="201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9</v>
      </c>
      <c r="I2623" s="57">
        <v>8</v>
      </c>
      <c r="J2623" s="57"/>
      <c r="K2623" s="57">
        <f t="shared" si="208"/>
        <v>8</v>
      </c>
      <c r="L2623" s="57">
        <f t="shared" si="209"/>
        <v>72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customHeight="1" x14ac:dyDescent="0.35">
      <c r="A2624" s="3">
        <v>46158</v>
      </c>
      <c r="B2624" s="57">
        <f t="shared" si="200"/>
        <v>20</v>
      </c>
      <c r="C2624" s="57" t="str">
        <f t="shared" si="201"/>
        <v>May</v>
      </c>
      <c r="D2624" s="4" t="s">
        <v>428</v>
      </c>
      <c r="E2624" s="57" t="s">
        <v>446</v>
      </c>
      <c r="F2624" s="57" t="s">
        <v>18</v>
      </c>
      <c r="G2624" s="57">
        <v>9812</v>
      </c>
      <c r="H2624" s="57">
        <v>1</v>
      </c>
      <c r="I2624" s="57">
        <v>8</v>
      </c>
      <c r="J2624" s="57">
        <v>3.75</v>
      </c>
      <c r="K2624" s="57">
        <f t="shared" si="208"/>
        <v>11.75</v>
      </c>
      <c r="L2624" s="57">
        <f t="shared" si="209"/>
        <v>11.75</v>
      </c>
      <c r="M2624" s="4" t="s">
        <v>449</v>
      </c>
      <c r="N2624" s="57" t="s">
        <v>52</v>
      </c>
      <c r="O2624" s="57" t="s">
        <v>4277</v>
      </c>
      <c r="P2624" s="4"/>
      <c r="Q2624" s="4"/>
    </row>
    <row r="2625" spans="1:17" s="1" customFormat="1" ht="18.649999999999999" hidden="1" customHeight="1" x14ac:dyDescent="0.35">
      <c r="A2625" s="3">
        <v>46158</v>
      </c>
      <c r="B2625" s="57">
        <f t="shared" si="200"/>
        <v>20</v>
      </c>
      <c r="C2625" s="57" t="str">
        <f t="shared" si="201"/>
        <v>May</v>
      </c>
      <c r="D2625" s="4" t="s">
        <v>2282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2</v>
      </c>
      <c r="J2625" s="57"/>
      <c r="K2625" s="57">
        <f t="shared" si="208"/>
        <v>2</v>
      </c>
      <c r="L2625" s="57">
        <f t="shared" si="209"/>
        <v>2</v>
      </c>
      <c r="M2625" s="4" t="s">
        <v>449</v>
      </c>
      <c r="N2625" s="57" t="s">
        <v>52</v>
      </c>
      <c r="O2625" s="57">
        <v>9330</v>
      </c>
      <c r="P2625" s="4" t="s">
        <v>2431</v>
      </c>
      <c r="Q2625" s="4"/>
    </row>
    <row r="2626" spans="1:17" s="1" customFormat="1" ht="18.649999999999999" hidden="1" customHeight="1" x14ac:dyDescent="0.35">
      <c r="A2626" s="3">
        <v>46158</v>
      </c>
      <c r="B2626" s="57">
        <f t="shared" si="200"/>
        <v>20</v>
      </c>
      <c r="C2626" s="57" t="str">
        <f t="shared" si="201"/>
        <v>May</v>
      </c>
      <c r="D2626" s="4" t="s">
        <v>2283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208"/>
        <v>2</v>
      </c>
      <c r="L2626" s="57">
        <f t="shared" si="20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hidden="1" customHeight="1" x14ac:dyDescent="0.35">
      <c r="A2627" s="3">
        <v>46158</v>
      </c>
      <c r="B2627" s="57">
        <f t="shared" si="200"/>
        <v>20</v>
      </c>
      <c r="C2627" s="57" t="str">
        <f t="shared" si="201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8</v>
      </c>
      <c r="J2627" s="57">
        <v>3</v>
      </c>
      <c r="K2627" s="57">
        <f t="shared" si="208"/>
        <v>11</v>
      </c>
      <c r="L2627" s="57">
        <f t="shared" si="209"/>
        <v>11</v>
      </c>
      <c r="M2627" s="4" t="s">
        <v>455</v>
      </c>
      <c r="N2627" s="57" t="s">
        <v>457</v>
      </c>
      <c r="O2627" s="57"/>
      <c r="P2627" s="4"/>
      <c r="Q2627" s="4"/>
    </row>
    <row r="2628" spans="1:17" s="1" customFormat="1" ht="18.649999999999999" hidden="1" customHeight="1" x14ac:dyDescent="0.35">
      <c r="A2628" s="3">
        <v>46159</v>
      </c>
      <c r="B2628" s="57">
        <f t="shared" si="200"/>
        <v>21</v>
      </c>
      <c r="C2628" s="57" t="str">
        <f t="shared" si="201"/>
        <v>May</v>
      </c>
      <c r="D2628" s="4" t="s">
        <v>4857</v>
      </c>
      <c r="E2628" s="57" t="s">
        <v>446</v>
      </c>
      <c r="F2628" s="57" t="s">
        <v>17</v>
      </c>
      <c r="G2628" s="57">
        <v>9812</v>
      </c>
      <c r="H2628" s="57">
        <v>2</v>
      </c>
      <c r="I2628" s="57"/>
      <c r="J2628" s="57">
        <v>8</v>
      </c>
      <c r="K2628" s="57">
        <f t="shared" si="208"/>
        <v>8</v>
      </c>
      <c r="L2628" s="57">
        <f t="shared" si="209"/>
        <v>16</v>
      </c>
      <c r="M2628" s="4" t="s">
        <v>1915</v>
      </c>
      <c r="N2628" s="57" t="s">
        <v>443</v>
      </c>
      <c r="O2628" s="57"/>
      <c r="P2628" s="4"/>
      <c r="Q2628" s="4"/>
    </row>
    <row r="2629" spans="1:17" s="1" customFormat="1" ht="18.649999999999999" hidden="1" customHeight="1" x14ac:dyDescent="0.35">
      <c r="A2629" s="3">
        <v>46159</v>
      </c>
      <c r="B2629" s="57">
        <f t="shared" si="200"/>
        <v>21</v>
      </c>
      <c r="C2629" s="57" t="str">
        <f t="shared" si="201"/>
        <v>May</v>
      </c>
      <c r="D2629" s="4" t="s">
        <v>4857</v>
      </c>
      <c r="E2629" s="57" t="s">
        <v>446</v>
      </c>
      <c r="F2629" s="57" t="s">
        <v>17</v>
      </c>
      <c r="G2629" s="57">
        <v>9812</v>
      </c>
      <c r="H2629" s="57">
        <v>2</v>
      </c>
      <c r="I2629" s="57"/>
      <c r="J2629" s="57">
        <v>10</v>
      </c>
      <c r="K2629" s="57">
        <f t="shared" si="208"/>
        <v>10</v>
      </c>
      <c r="L2629" s="57">
        <f t="shared" si="209"/>
        <v>20</v>
      </c>
      <c r="M2629" s="4" t="s">
        <v>1915</v>
      </c>
      <c r="N2629" s="57" t="s">
        <v>443</v>
      </c>
      <c r="O2629" s="57"/>
      <c r="P2629" s="4"/>
      <c r="Q2629" s="4"/>
    </row>
    <row r="2630" spans="1:17" s="1" customFormat="1" ht="18.649999999999999" hidden="1" customHeight="1" x14ac:dyDescent="0.35">
      <c r="A2630" s="3">
        <v>46159</v>
      </c>
      <c r="B2630" s="57">
        <f t="shared" si="200"/>
        <v>21</v>
      </c>
      <c r="C2630" s="57" t="str">
        <f t="shared" si="201"/>
        <v>May</v>
      </c>
      <c r="D2630" s="4" t="s">
        <v>4857</v>
      </c>
      <c r="E2630" s="57" t="s">
        <v>446</v>
      </c>
      <c r="F2630" s="57" t="s">
        <v>17</v>
      </c>
      <c r="G2630" s="57">
        <v>9812</v>
      </c>
      <c r="H2630" s="57">
        <v>1</v>
      </c>
      <c r="I2630" s="57"/>
      <c r="J2630" s="57">
        <v>11.25</v>
      </c>
      <c r="K2630" s="57">
        <f t="shared" si="208"/>
        <v>11.25</v>
      </c>
      <c r="L2630" s="57">
        <f t="shared" si="209"/>
        <v>11.25</v>
      </c>
      <c r="M2630" s="4" t="s">
        <v>1915</v>
      </c>
      <c r="N2630" s="57" t="s">
        <v>443</v>
      </c>
      <c r="O2630" s="57"/>
      <c r="P2630" s="4"/>
      <c r="Q2630" s="4"/>
    </row>
    <row r="2631" spans="1:17" s="1" customFormat="1" ht="18.649999999999999" hidden="1" customHeight="1" x14ac:dyDescent="0.35">
      <c r="A2631" s="3">
        <v>46159</v>
      </c>
      <c r="B2631" s="57">
        <f t="shared" si="200"/>
        <v>21</v>
      </c>
      <c r="C2631" s="57" t="str">
        <f t="shared" si="201"/>
        <v>May</v>
      </c>
      <c r="D2631" s="4" t="s">
        <v>4857</v>
      </c>
      <c r="E2631" s="57" t="s">
        <v>446</v>
      </c>
      <c r="F2631" s="57" t="s">
        <v>17</v>
      </c>
      <c r="G2631" s="57">
        <v>9812</v>
      </c>
      <c r="H2631" s="57">
        <v>5</v>
      </c>
      <c r="I2631" s="57"/>
      <c r="J2631" s="57">
        <v>11.5</v>
      </c>
      <c r="K2631" s="57">
        <f t="shared" si="208"/>
        <v>11.5</v>
      </c>
      <c r="L2631" s="57">
        <f t="shared" si="209"/>
        <v>57.5</v>
      </c>
      <c r="M2631" s="4" t="s">
        <v>1915</v>
      </c>
      <c r="N2631" s="57" t="s">
        <v>443</v>
      </c>
      <c r="O2631" s="57"/>
      <c r="P2631" s="4"/>
      <c r="Q2631" s="4"/>
    </row>
    <row r="2632" spans="1:17" s="1" customFormat="1" ht="18.649999999999999" hidden="1" customHeight="1" x14ac:dyDescent="0.35">
      <c r="A2632" s="3">
        <v>46159</v>
      </c>
      <c r="B2632" s="57">
        <f t="shared" si="200"/>
        <v>21</v>
      </c>
      <c r="C2632" s="57" t="str">
        <f t="shared" si="201"/>
        <v>May</v>
      </c>
      <c r="D2632" s="4" t="s">
        <v>4857</v>
      </c>
      <c r="E2632" s="57" t="s">
        <v>446</v>
      </c>
      <c r="F2632" s="57" t="s">
        <v>17</v>
      </c>
      <c r="G2632" s="57">
        <v>9812</v>
      </c>
      <c r="H2632" s="57">
        <v>20</v>
      </c>
      <c r="I2632" s="57"/>
      <c r="J2632" s="57">
        <v>12</v>
      </c>
      <c r="K2632" s="57">
        <f t="shared" si="208"/>
        <v>12</v>
      </c>
      <c r="L2632" s="57">
        <f t="shared" si="209"/>
        <v>240</v>
      </c>
      <c r="M2632" s="4" t="s">
        <v>1915</v>
      </c>
      <c r="N2632" s="57" t="s">
        <v>443</v>
      </c>
      <c r="O2632" s="57"/>
      <c r="P2632" s="4"/>
      <c r="Q2632" s="4"/>
    </row>
    <row r="2633" spans="1:17" s="1" customFormat="1" ht="18.649999999999999" customHeight="1" x14ac:dyDescent="0.35">
      <c r="A2633" s="3">
        <v>46159</v>
      </c>
      <c r="B2633" s="57">
        <f t="shared" si="200"/>
        <v>21</v>
      </c>
      <c r="C2633" s="57" t="str">
        <f t="shared" si="201"/>
        <v>May</v>
      </c>
      <c r="D2633" s="4" t="s">
        <v>2637</v>
      </c>
      <c r="E2633" s="57" t="s">
        <v>446</v>
      </c>
      <c r="F2633" s="57" t="s">
        <v>18</v>
      </c>
      <c r="G2633" s="57">
        <v>9812</v>
      </c>
      <c r="H2633" s="57">
        <v>1</v>
      </c>
      <c r="I2633" s="57"/>
      <c r="J2633" s="57">
        <v>11.5</v>
      </c>
      <c r="K2633" s="57">
        <f t="shared" si="208"/>
        <v>11.5</v>
      </c>
      <c r="L2633" s="57">
        <f t="shared" si="209"/>
        <v>11.5</v>
      </c>
      <c r="M2633" s="4" t="s">
        <v>449</v>
      </c>
      <c r="N2633" s="57" t="s">
        <v>52</v>
      </c>
      <c r="O2633" s="57" t="s">
        <v>4277</v>
      </c>
      <c r="P2633" s="4"/>
      <c r="Q2633" s="4"/>
    </row>
    <row r="2634" spans="1:17" s="1" customFormat="1" ht="18.649999999999999" hidden="1" customHeight="1" x14ac:dyDescent="0.35">
      <c r="A2634" s="3">
        <v>46159</v>
      </c>
      <c r="B2634" s="57">
        <f t="shared" si="200"/>
        <v>21</v>
      </c>
      <c r="C2634" s="57" t="str">
        <f t="shared" si="201"/>
        <v>May</v>
      </c>
      <c r="D2634" s="4" t="s">
        <v>4105</v>
      </c>
      <c r="E2634" s="57" t="s">
        <v>34</v>
      </c>
      <c r="F2634" s="57" t="s">
        <v>18</v>
      </c>
      <c r="G2634" s="57">
        <v>9814</v>
      </c>
      <c r="H2634" s="57">
        <v>1</v>
      </c>
      <c r="I2634" s="57"/>
      <c r="J2634" s="57">
        <v>9.5</v>
      </c>
      <c r="K2634" s="57">
        <f t="shared" si="208"/>
        <v>9.5</v>
      </c>
      <c r="L2634" s="57">
        <f t="shared" si="209"/>
        <v>9.5</v>
      </c>
      <c r="M2634" s="4" t="s">
        <v>455</v>
      </c>
      <c r="N2634" s="57" t="s">
        <v>457</v>
      </c>
      <c r="O2634" s="57"/>
      <c r="P2634" s="4"/>
      <c r="Q2634" s="4"/>
    </row>
    <row r="2635" spans="1:17" s="1" customFormat="1" ht="18.649999999999999" hidden="1" customHeight="1" x14ac:dyDescent="0.35">
      <c r="A2635" s="3">
        <v>46160</v>
      </c>
      <c r="B2635" s="57">
        <f t="shared" si="200"/>
        <v>21</v>
      </c>
      <c r="C2635" s="57" t="str">
        <f t="shared" si="201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10</v>
      </c>
      <c r="I2635" s="57">
        <v>8</v>
      </c>
      <c r="J2635" s="57"/>
      <c r="K2635" s="57">
        <f t="shared" si="208"/>
        <v>8</v>
      </c>
      <c r="L2635" s="57">
        <f t="shared" si="209"/>
        <v>80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hidden="1" customHeight="1" x14ac:dyDescent="0.35">
      <c r="A2636" s="3">
        <v>46160</v>
      </c>
      <c r="B2636" s="57">
        <f t="shared" si="200"/>
        <v>21</v>
      </c>
      <c r="C2636" s="57" t="str">
        <f t="shared" si="201"/>
        <v>May</v>
      </c>
      <c r="D2636" s="4" t="s">
        <v>4356</v>
      </c>
      <c r="E2636" s="57" t="s">
        <v>446</v>
      </c>
      <c r="F2636" s="57" t="s">
        <v>18</v>
      </c>
      <c r="G2636" s="57">
        <v>9812</v>
      </c>
      <c r="H2636" s="57">
        <v>2</v>
      </c>
      <c r="I2636" s="57">
        <v>8</v>
      </c>
      <c r="J2636" s="57"/>
      <c r="K2636" s="57">
        <f t="shared" si="208"/>
        <v>8</v>
      </c>
      <c r="L2636" s="57">
        <f t="shared" si="209"/>
        <v>16</v>
      </c>
      <c r="M2636" s="4" t="s">
        <v>448</v>
      </c>
      <c r="N2636" s="57" t="s">
        <v>456</v>
      </c>
      <c r="O2636" s="57"/>
      <c r="P2636" s="4"/>
      <c r="Q2636" s="4"/>
    </row>
    <row r="2637" spans="1:17" s="1" customFormat="1" ht="18.649999999999999" hidden="1" customHeight="1" x14ac:dyDescent="0.35">
      <c r="A2637" s="3">
        <v>46160</v>
      </c>
      <c r="B2637" s="57">
        <f t="shared" si="200"/>
        <v>21</v>
      </c>
      <c r="C2637" s="57" t="str">
        <f t="shared" si="201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208"/>
        <v>2</v>
      </c>
      <c r="L2637" s="57">
        <f t="shared" si="20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hidden="1" customHeight="1" x14ac:dyDescent="0.35">
      <c r="A2638" s="3">
        <v>46160</v>
      </c>
      <c r="B2638" s="57">
        <f t="shared" si="200"/>
        <v>21</v>
      </c>
      <c r="C2638" s="57" t="str">
        <f t="shared" si="201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208"/>
        <v>2</v>
      </c>
      <c r="L2638" s="57">
        <f t="shared" si="20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hidden="1" customHeight="1" x14ac:dyDescent="0.35">
      <c r="A2639" s="3">
        <v>46160</v>
      </c>
      <c r="B2639" s="57">
        <f t="shared" si="200"/>
        <v>21</v>
      </c>
      <c r="C2639" s="57" t="str">
        <f t="shared" si="201"/>
        <v>May</v>
      </c>
      <c r="D2639" s="4" t="s">
        <v>2283</v>
      </c>
      <c r="E2639" s="57" t="s">
        <v>34</v>
      </c>
      <c r="F2639" s="57" t="s">
        <v>18</v>
      </c>
      <c r="G2639" s="57">
        <v>9814</v>
      </c>
      <c r="H2639" s="57">
        <v>1</v>
      </c>
      <c r="I2639" s="57">
        <v>8</v>
      </c>
      <c r="J2639" s="57">
        <v>4</v>
      </c>
      <c r="K2639" s="57">
        <f t="shared" si="208"/>
        <v>12</v>
      </c>
      <c r="L2639" s="57">
        <f t="shared" si="209"/>
        <v>12</v>
      </c>
      <c r="M2639" s="4" t="s">
        <v>455</v>
      </c>
      <c r="N2639" s="57" t="s">
        <v>457</v>
      </c>
      <c r="O2639" s="57"/>
      <c r="P2639" s="4"/>
      <c r="Q2639" s="4"/>
    </row>
    <row r="2640" spans="1:17" s="1" customFormat="1" ht="18.649999999999999" hidden="1" customHeight="1" x14ac:dyDescent="0.35">
      <c r="A2640" s="3">
        <v>46160</v>
      </c>
      <c r="B2640" s="57">
        <f t="shared" si="200"/>
        <v>21</v>
      </c>
      <c r="C2640" s="57" t="str">
        <f t="shared" si="201"/>
        <v>May</v>
      </c>
      <c r="D2640" s="4" t="s">
        <v>1150</v>
      </c>
      <c r="E2640" s="57" t="s">
        <v>446</v>
      </c>
      <c r="F2640" s="57" t="s">
        <v>17</v>
      </c>
      <c r="G2640" s="57">
        <v>9812</v>
      </c>
      <c r="H2640" s="57">
        <v>4</v>
      </c>
      <c r="I2640" s="57">
        <v>8</v>
      </c>
      <c r="J2640" s="57"/>
      <c r="K2640" s="57">
        <f t="shared" si="208"/>
        <v>8</v>
      </c>
      <c r="L2640" s="57">
        <f t="shared" si="209"/>
        <v>32</v>
      </c>
      <c r="M2640" s="4" t="s">
        <v>1915</v>
      </c>
      <c r="N2640" s="57" t="s">
        <v>443</v>
      </c>
      <c r="O2640" s="57"/>
      <c r="P2640" s="4"/>
      <c r="Q2640" s="4"/>
    </row>
    <row r="2641" spans="1:17" s="1" customFormat="1" ht="18.649999999999999" hidden="1" customHeight="1" x14ac:dyDescent="0.35">
      <c r="A2641" s="3">
        <v>46160</v>
      </c>
      <c r="B2641" s="57">
        <f t="shared" si="200"/>
        <v>21</v>
      </c>
      <c r="C2641" s="57" t="str">
        <f t="shared" si="201"/>
        <v>May</v>
      </c>
      <c r="D2641" s="4" t="s">
        <v>4882</v>
      </c>
      <c r="E2641" s="57" t="s">
        <v>446</v>
      </c>
      <c r="F2641" s="57" t="s">
        <v>17</v>
      </c>
      <c r="G2641" s="57">
        <v>9812</v>
      </c>
      <c r="H2641" s="57">
        <v>1</v>
      </c>
      <c r="I2641" s="57">
        <v>8</v>
      </c>
      <c r="J2641" s="57">
        <v>2</v>
      </c>
      <c r="K2641" s="57">
        <f t="shared" si="208"/>
        <v>10</v>
      </c>
      <c r="L2641" s="57">
        <f t="shared" si="209"/>
        <v>10</v>
      </c>
      <c r="M2641" s="4" t="s">
        <v>1915</v>
      </c>
      <c r="N2641" s="57" t="s">
        <v>443</v>
      </c>
      <c r="O2641" s="57"/>
      <c r="P2641" s="4"/>
      <c r="Q2641" s="4"/>
    </row>
    <row r="2642" spans="1:17" s="1" customFormat="1" ht="18.649999999999999" hidden="1" customHeight="1" x14ac:dyDescent="0.35">
      <c r="A2642" s="3">
        <v>46160</v>
      </c>
      <c r="B2642" s="57">
        <f t="shared" si="200"/>
        <v>21</v>
      </c>
      <c r="C2642" s="57" t="str">
        <f t="shared" si="201"/>
        <v>May</v>
      </c>
      <c r="D2642" s="4" t="s">
        <v>4883</v>
      </c>
      <c r="E2642" s="57" t="s">
        <v>446</v>
      </c>
      <c r="F2642" s="57" t="s">
        <v>17</v>
      </c>
      <c r="G2642" s="57">
        <v>9812</v>
      </c>
      <c r="H2642" s="57">
        <v>3</v>
      </c>
      <c r="I2642" s="57">
        <v>8</v>
      </c>
      <c r="J2642" s="57">
        <v>4</v>
      </c>
      <c r="K2642" s="57">
        <f t="shared" si="208"/>
        <v>12</v>
      </c>
      <c r="L2642" s="57">
        <f t="shared" si="209"/>
        <v>36</v>
      </c>
      <c r="M2642" s="4" t="s">
        <v>1915</v>
      </c>
      <c r="N2642" s="57" t="s">
        <v>443</v>
      </c>
      <c r="O2642" s="57"/>
      <c r="P2642" s="4"/>
      <c r="Q2642" s="4"/>
    </row>
    <row r="2643" spans="1:17" s="1" customFormat="1" ht="18.649999999999999" hidden="1" customHeight="1" x14ac:dyDescent="0.35">
      <c r="A2643" s="3">
        <v>46161</v>
      </c>
      <c r="B2643" s="57">
        <f t="shared" si="200"/>
        <v>21</v>
      </c>
      <c r="C2643" s="57" t="str">
        <f t="shared" si="201"/>
        <v>May</v>
      </c>
      <c r="D2643" s="4" t="s">
        <v>436</v>
      </c>
      <c r="E2643" s="57" t="s">
        <v>34</v>
      </c>
      <c r="F2643" s="57" t="s">
        <v>18</v>
      </c>
      <c r="G2643" s="57">
        <v>9814</v>
      </c>
      <c r="H2643" s="57">
        <v>7</v>
      </c>
      <c r="I2643" s="57">
        <v>8</v>
      </c>
      <c r="J2643" s="57"/>
      <c r="K2643" s="57">
        <f t="shared" si="208"/>
        <v>8</v>
      </c>
      <c r="L2643" s="57">
        <f t="shared" si="209"/>
        <v>56</v>
      </c>
      <c r="M2643" s="4" t="s">
        <v>453</v>
      </c>
      <c r="N2643" s="57" t="s">
        <v>436</v>
      </c>
      <c r="O2643" s="57"/>
      <c r="P2643" s="4"/>
      <c r="Q2643" s="4"/>
    </row>
    <row r="2644" spans="1:17" s="1" customFormat="1" ht="18.649999999999999" hidden="1" customHeight="1" x14ac:dyDescent="0.35">
      <c r="A2644" s="3">
        <v>46161</v>
      </c>
      <c r="B2644" s="57">
        <f t="shared" si="200"/>
        <v>21</v>
      </c>
      <c r="C2644" s="57" t="str">
        <f t="shared" si="201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3</v>
      </c>
      <c r="I2644" s="57">
        <v>8</v>
      </c>
      <c r="J2644" s="57">
        <v>1</v>
      </c>
      <c r="K2644" s="57">
        <f t="shared" si="208"/>
        <v>9</v>
      </c>
      <c r="L2644" s="57">
        <f t="shared" si="209"/>
        <v>27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hidden="1" customHeight="1" x14ac:dyDescent="0.35">
      <c r="A2645" s="3">
        <v>46161</v>
      </c>
      <c r="B2645" s="57">
        <f t="shared" si="200"/>
        <v>21</v>
      </c>
      <c r="C2645" s="57" t="str">
        <f t="shared" si="201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208"/>
        <v>2</v>
      </c>
      <c r="L2645" s="57">
        <f t="shared" si="209"/>
        <v>2</v>
      </c>
      <c r="M2645" s="4" t="s">
        <v>449</v>
      </c>
      <c r="N2645" s="57" t="s">
        <v>52</v>
      </c>
      <c r="O2645" s="57">
        <v>9330</v>
      </c>
      <c r="P2645" s="4" t="s">
        <v>2431</v>
      </c>
      <c r="Q2645" s="4"/>
    </row>
    <row r="2646" spans="1:17" s="1" customFormat="1" ht="18.649999999999999" hidden="1" customHeight="1" x14ac:dyDescent="0.35">
      <c r="A2646" s="3">
        <v>46161</v>
      </c>
      <c r="B2646" s="57">
        <f t="shared" si="200"/>
        <v>21</v>
      </c>
      <c r="C2646" s="57" t="str">
        <f t="shared" si="201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208"/>
        <v>2</v>
      </c>
      <c r="L2646" s="57">
        <f t="shared" si="209"/>
        <v>2</v>
      </c>
      <c r="M2646" s="4" t="s">
        <v>449</v>
      </c>
      <c r="N2646" s="57" t="s">
        <v>52</v>
      </c>
      <c r="O2646" s="57">
        <v>9330</v>
      </c>
      <c r="P2646" s="4" t="s">
        <v>2431</v>
      </c>
      <c r="Q2646" s="4"/>
    </row>
    <row r="2647" spans="1:17" s="1" customFormat="1" ht="18.649999999999999" hidden="1" customHeight="1" x14ac:dyDescent="0.35">
      <c r="A2647" s="3">
        <v>46161</v>
      </c>
      <c r="B2647" s="57">
        <f t="shared" si="200"/>
        <v>21</v>
      </c>
      <c r="C2647" s="57" t="str">
        <f t="shared" si="201"/>
        <v>May</v>
      </c>
      <c r="D2647" s="4" t="s">
        <v>2283</v>
      </c>
      <c r="E2647" s="57" t="s">
        <v>34</v>
      </c>
      <c r="F2647" s="57" t="s">
        <v>18</v>
      </c>
      <c r="G2647" s="57">
        <v>9814</v>
      </c>
      <c r="H2647" s="57">
        <v>1</v>
      </c>
      <c r="I2647" s="57">
        <v>8</v>
      </c>
      <c r="J2647" s="57">
        <v>4</v>
      </c>
      <c r="K2647" s="57">
        <f t="shared" si="208"/>
        <v>12</v>
      </c>
      <c r="L2647" s="57">
        <f t="shared" si="209"/>
        <v>12</v>
      </c>
      <c r="M2647" s="4" t="s">
        <v>455</v>
      </c>
      <c r="N2647" s="57" t="s">
        <v>457</v>
      </c>
      <c r="O2647" s="57"/>
      <c r="P2647" s="4"/>
      <c r="Q2647" s="4"/>
    </row>
    <row r="2648" spans="1:17" s="1" customFormat="1" ht="18.649999999999999" hidden="1" customHeight="1" x14ac:dyDescent="0.35">
      <c r="A2648" s="3">
        <v>46161</v>
      </c>
      <c r="B2648" s="57">
        <f t="shared" si="200"/>
        <v>21</v>
      </c>
      <c r="C2648" s="57" t="str">
        <f t="shared" si="201"/>
        <v>May</v>
      </c>
      <c r="D2648" s="4" t="s">
        <v>546</v>
      </c>
      <c r="E2648" s="57" t="s">
        <v>446</v>
      </c>
      <c r="F2648" s="57" t="s">
        <v>18</v>
      </c>
      <c r="G2648" s="57">
        <v>9812</v>
      </c>
      <c r="H2648" s="57">
        <v>6</v>
      </c>
      <c r="I2648" s="57">
        <v>8</v>
      </c>
      <c r="J2648" s="57">
        <v>4</v>
      </c>
      <c r="K2648" s="57">
        <f t="shared" si="208"/>
        <v>12</v>
      </c>
      <c r="L2648" s="57">
        <f t="shared" si="209"/>
        <v>72</v>
      </c>
      <c r="M2648" s="4" t="s">
        <v>4967</v>
      </c>
      <c r="N2648" s="57" t="s">
        <v>57</v>
      </c>
      <c r="O2648" s="57" t="s">
        <v>5030</v>
      </c>
      <c r="P2648" s="4" t="s">
        <v>2536</v>
      </c>
      <c r="Q2648" s="4"/>
    </row>
    <row r="2649" spans="1:17" s="1" customFormat="1" ht="18.649999999999999" hidden="1" customHeight="1" x14ac:dyDescent="0.35">
      <c r="A2649" s="3">
        <v>46162</v>
      </c>
      <c r="B2649" s="57">
        <f t="shared" si="200"/>
        <v>21</v>
      </c>
      <c r="C2649" s="57" t="str">
        <f t="shared" si="201"/>
        <v>May</v>
      </c>
      <c r="D2649" s="4" t="s">
        <v>436</v>
      </c>
      <c r="E2649" s="57" t="s">
        <v>34</v>
      </c>
      <c r="F2649" s="57" t="s">
        <v>18</v>
      </c>
      <c r="G2649" s="57">
        <v>9814</v>
      </c>
      <c r="H2649" s="57">
        <v>3.5</v>
      </c>
      <c r="I2649" s="57">
        <v>8</v>
      </c>
      <c r="J2649" s="57"/>
      <c r="K2649" s="57">
        <f t="shared" si="208"/>
        <v>8</v>
      </c>
      <c r="L2649" s="57">
        <f t="shared" si="209"/>
        <v>28</v>
      </c>
      <c r="M2649" s="4" t="s">
        <v>453</v>
      </c>
      <c r="N2649" s="57" t="s">
        <v>436</v>
      </c>
      <c r="O2649" s="57"/>
      <c r="P2649" s="4"/>
      <c r="Q2649" s="4"/>
    </row>
    <row r="2650" spans="1:17" s="1" customFormat="1" ht="18.649999999999999" hidden="1" customHeight="1" x14ac:dyDescent="0.35">
      <c r="A2650" s="3">
        <v>46162</v>
      </c>
      <c r="B2650" s="57">
        <f t="shared" si="200"/>
        <v>21</v>
      </c>
      <c r="C2650" s="57" t="str">
        <f t="shared" si="201"/>
        <v>May</v>
      </c>
      <c r="D2650" s="4" t="s">
        <v>436</v>
      </c>
      <c r="E2650" s="57" t="s">
        <v>34</v>
      </c>
      <c r="F2650" s="57" t="s">
        <v>18</v>
      </c>
      <c r="G2650" s="57">
        <v>9814</v>
      </c>
      <c r="H2650" s="57">
        <v>4</v>
      </c>
      <c r="I2650" s="57">
        <v>8</v>
      </c>
      <c r="J2650" s="57">
        <v>1</v>
      </c>
      <c r="K2650" s="57">
        <f t="shared" si="208"/>
        <v>9</v>
      </c>
      <c r="L2650" s="57">
        <f t="shared" si="209"/>
        <v>36</v>
      </c>
      <c r="M2650" s="4" t="s">
        <v>453</v>
      </c>
      <c r="N2650" s="57" t="s">
        <v>436</v>
      </c>
      <c r="O2650" s="57"/>
      <c r="P2650" s="4"/>
      <c r="Q2650" s="4"/>
    </row>
    <row r="2651" spans="1:17" s="1" customFormat="1" ht="18.649999999999999" hidden="1" customHeight="1" x14ac:dyDescent="0.35">
      <c r="A2651" s="3">
        <v>46162</v>
      </c>
      <c r="B2651" s="57">
        <f t="shared" si="200"/>
        <v>21</v>
      </c>
      <c r="C2651" s="57" t="str">
        <f t="shared" si="201"/>
        <v>May</v>
      </c>
      <c r="D2651" s="4" t="s">
        <v>436</v>
      </c>
      <c r="E2651" s="57" t="s">
        <v>34</v>
      </c>
      <c r="F2651" s="57" t="s">
        <v>18</v>
      </c>
      <c r="G2651" s="57">
        <v>9814</v>
      </c>
      <c r="H2651" s="57">
        <v>1</v>
      </c>
      <c r="I2651" s="57">
        <v>8</v>
      </c>
      <c r="J2651" s="57">
        <v>3</v>
      </c>
      <c r="K2651" s="57">
        <f t="shared" si="208"/>
        <v>11</v>
      </c>
      <c r="L2651" s="57">
        <f t="shared" si="209"/>
        <v>11</v>
      </c>
      <c r="M2651" s="4" t="s">
        <v>453</v>
      </c>
      <c r="N2651" s="57" t="s">
        <v>436</v>
      </c>
      <c r="O2651" s="57"/>
      <c r="P2651" s="4"/>
      <c r="Q2651" s="4"/>
    </row>
    <row r="2652" spans="1:17" s="1" customFormat="1" ht="18.649999999999999" hidden="1" customHeight="1" x14ac:dyDescent="0.35">
      <c r="A2652" s="3">
        <v>46162</v>
      </c>
      <c r="B2652" s="57">
        <f t="shared" si="200"/>
        <v>21</v>
      </c>
      <c r="C2652" s="57" t="str">
        <f t="shared" si="201"/>
        <v>May</v>
      </c>
      <c r="D2652" s="4" t="s">
        <v>2282</v>
      </c>
      <c r="E2652" s="57" t="s">
        <v>34</v>
      </c>
      <c r="F2652" s="57" t="s">
        <v>18</v>
      </c>
      <c r="G2652" s="57">
        <v>9814</v>
      </c>
      <c r="H2652" s="57">
        <v>1</v>
      </c>
      <c r="I2652" s="57">
        <v>2</v>
      </c>
      <c r="J2652" s="57"/>
      <c r="K2652" s="57">
        <f t="shared" si="208"/>
        <v>2</v>
      </c>
      <c r="L2652" s="57">
        <f t="shared" si="209"/>
        <v>2</v>
      </c>
      <c r="M2652" s="4" t="s">
        <v>449</v>
      </c>
      <c r="N2652" s="57" t="s">
        <v>52</v>
      </c>
      <c r="O2652" s="57">
        <v>9330</v>
      </c>
      <c r="P2652" s="4" t="s">
        <v>2431</v>
      </c>
      <c r="Q2652" s="4"/>
    </row>
    <row r="2653" spans="1:17" s="1" customFormat="1" ht="18.649999999999999" hidden="1" customHeight="1" x14ac:dyDescent="0.35">
      <c r="A2653" s="3">
        <v>46162</v>
      </c>
      <c r="B2653" s="57">
        <f t="shared" si="200"/>
        <v>21</v>
      </c>
      <c r="C2653" s="57" t="str">
        <f t="shared" si="201"/>
        <v>May</v>
      </c>
      <c r="D2653" s="4" t="s">
        <v>2283</v>
      </c>
      <c r="E2653" s="57" t="s">
        <v>34</v>
      </c>
      <c r="F2653" s="57" t="s">
        <v>18</v>
      </c>
      <c r="G2653" s="57">
        <v>9814</v>
      </c>
      <c r="H2653" s="57">
        <v>1</v>
      </c>
      <c r="I2653" s="57">
        <v>2</v>
      </c>
      <c r="J2653" s="57"/>
      <c r="K2653" s="57">
        <f t="shared" si="208"/>
        <v>2</v>
      </c>
      <c r="L2653" s="57">
        <f t="shared" si="209"/>
        <v>2</v>
      </c>
      <c r="M2653" s="4" t="s">
        <v>449</v>
      </c>
      <c r="N2653" s="57" t="s">
        <v>52</v>
      </c>
      <c r="O2653" s="57">
        <v>9330</v>
      </c>
      <c r="P2653" s="4" t="s">
        <v>2431</v>
      </c>
      <c r="Q2653" s="4"/>
    </row>
    <row r="2654" spans="1:17" s="1" customFormat="1" ht="18.649999999999999" hidden="1" customHeight="1" x14ac:dyDescent="0.35">
      <c r="A2654" s="3">
        <v>46162</v>
      </c>
      <c r="B2654" s="57">
        <f t="shared" si="200"/>
        <v>21</v>
      </c>
      <c r="C2654" s="57" t="str">
        <f t="shared" si="201"/>
        <v>May</v>
      </c>
      <c r="D2654" s="4" t="s">
        <v>2283</v>
      </c>
      <c r="E2654" s="57" t="s">
        <v>34</v>
      </c>
      <c r="F2654" s="57" t="s">
        <v>18</v>
      </c>
      <c r="G2654" s="57">
        <v>9814</v>
      </c>
      <c r="H2654" s="57">
        <v>1</v>
      </c>
      <c r="I2654" s="57">
        <v>8</v>
      </c>
      <c r="J2654" s="57">
        <v>4</v>
      </c>
      <c r="K2654" s="57">
        <f t="shared" si="208"/>
        <v>12</v>
      </c>
      <c r="L2654" s="57">
        <f t="shared" si="209"/>
        <v>12</v>
      </c>
      <c r="M2654" s="4" t="s">
        <v>455</v>
      </c>
      <c r="N2654" s="57" t="s">
        <v>457</v>
      </c>
      <c r="O2654" s="57"/>
      <c r="P2654" s="4"/>
      <c r="Q2654" s="4"/>
    </row>
    <row r="2655" spans="1:17" s="1" customFormat="1" ht="18.649999999999999" hidden="1" customHeight="1" x14ac:dyDescent="0.35">
      <c r="A2655" s="3">
        <v>46162</v>
      </c>
      <c r="B2655" s="57">
        <f t="shared" si="200"/>
        <v>21</v>
      </c>
      <c r="C2655" s="57" t="str">
        <f t="shared" si="201"/>
        <v>May</v>
      </c>
      <c r="D2655" s="4" t="s">
        <v>1502</v>
      </c>
      <c r="E2655" s="57" t="s">
        <v>446</v>
      </c>
      <c r="F2655" s="57" t="s">
        <v>18</v>
      </c>
      <c r="G2655" s="57">
        <v>9812</v>
      </c>
      <c r="H2655" s="57">
        <v>1</v>
      </c>
      <c r="I2655" s="57">
        <v>0</v>
      </c>
      <c r="J2655" s="57">
        <v>2</v>
      </c>
      <c r="K2655" s="57">
        <f t="shared" si="208"/>
        <v>2</v>
      </c>
      <c r="L2655" s="57">
        <f t="shared" si="209"/>
        <v>2</v>
      </c>
      <c r="M2655" s="4" t="s">
        <v>5024</v>
      </c>
      <c r="N2655" s="57" t="s">
        <v>30</v>
      </c>
      <c r="O2655" s="57"/>
      <c r="P2655" s="4"/>
      <c r="Q2655" s="4"/>
    </row>
    <row r="2656" spans="1:17" s="1" customFormat="1" ht="18.649999999999999" hidden="1" customHeight="1" x14ac:dyDescent="0.35">
      <c r="A2656" s="3">
        <v>46162</v>
      </c>
      <c r="B2656" s="57">
        <f t="shared" si="200"/>
        <v>21</v>
      </c>
      <c r="C2656" s="57" t="str">
        <f t="shared" si="201"/>
        <v>May</v>
      </c>
      <c r="D2656" s="4" t="s">
        <v>428</v>
      </c>
      <c r="E2656" s="57" t="s">
        <v>446</v>
      </c>
      <c r="F2656" s="57" t="s">
        <v>18</v>
      </c>
      <c r="G2656" s="57">
        <v>9812</v>
      </c>
      <c r="H2656" s="57">
        <v>1</v>
      </c>
      <c r="I2656" s="57">
        <v>8</v>
      </c>
      <c r="J2656" s="57">
        <v>1</v>
      </c>
      <c r="K2656" s="57">
        <f t="shared" si="208"/>
        <v>9</v>
      </c>
      <c r="L2656" s="57">
        <f t="shared" si="209"/>
        <v>9</v>
      </c>
      <c r="M2656" s="4" t="s">
        <v>449</v>
      </c>
      <c r="N2656" s="57" t="s">
        <v>52</v>
      </c>
      <c r="O2656" s="57">
        <v>9330</v>
      </c>
      <c r="P2656" s="4"/>
      <c r="Q2656" s="4"/>
    </row>
    <row r="2657" spans="1:17" s="1" customFormat="1" ht="18.649999999999999" hidden="1" customHeight="1" x14ac:dyDescent="0.35">
      <c r="A2657" s="3">
        <v>46162</v>
      </c>
      <c r="B2657" s="57">
        <f t="shared" si="200"/>
        <v>21</v>
      </c>
      <c r="C2657" s="57" t="str">
        <f t="shared" si="201"/>
        <v>May</v>
      </c>
      <c r="D2657" s="4" t="s">
        <v>4356</v>
      </c>
      <c r="E2657" s="57" t="s">
        <v>446</v>
      </c>
      <c r="F2657" s="57" t="s">
        <v>18</v>
      </c>
      <c r="G2657" s="57">
        <v>9812</v>
      </c>
      <c r="H2657" s="57">
        <v>1</v>
      </c>
      <c r="I2657" s="57">
        <v>8</v>
      </c>
      <c r="J2657" s="57"/>
      <c r="K2657" s="57">
        <f t="shared" si="208"/>
        <v>8</v>
      </c>
      <c r="L2657" s="57">
        <f t="shared" si="209"/>
        <v>8</v>
      </c>
      <c r="M2657" s="4" t="s">
        <v>448</v>
      </c>
      <c r="N2657" s="57" t="s">
        <v>456</v>
      </c>
      <c r="O2657" s="57"/>
      <c r="P2657" s="4"/>
      <c r="Q2657" s="4"/>
    </row>
    <row r="2658" spans="1:17" s="1" customFormat="1" ht="18.649999999999999" hidden="1" customHeight="1" x14ac:dyDescent="0.35">
      <c r="A2658" s="3"/>
      <c r="B2658" s="57">
        <f t="shared" ref="B2658:B2721" si="210">WEEKNUM(A2658)</f>
        <v>0</v>
      </c>
      <c r="C2658" s="57" t="str">
        <f t="shared" ref="C2658:C2721" si="211">TEXT(A2658,"Mmm")</f>
        <v>Jan</v>
      </c>
      <c r="D2658" s="4"/>
      <c r="E2658" s="57"/>
      <c r="F2658" s="57"/>
      <c r="G2658" s="57"/>
      <c r="H2658" s="57"/>
      <c r="I2658" s="57"/>
      <c r="J2658" s="57"/>
      <c r="K2658" s="57">
        <f t="shared" si="208"/>
        <v>0</v>
      </c>
      <c r="L2658" s="57">
        <f t="shared" si="209"/>
        <v>0</v>
      </c>
      <c r="M2658" s="4"/>
      <c r="N2658" s="57"/>
      <c r="O2658" s="57"/>
      <c r="P2658" s="4"/>
      <c r="Q2658" s="4"/>
    </row>
    <row r="2659" spans="1:17" s="1" customFormat="1" ht="18.649999999999999" hidden="1" customHeight="1" x14ac:dyDescent="0.35">
      <c r="A2659" s="3"/>
      <c r="B2659" s="57">
        <f t="shared" si="210"/>
        <v>0</v>
      </c>
      <c r="C2659" s="57" t="str">
        <f t="shared" si="211"/>
        <v>Jan</v>
      </c>
      <c r="D2659" s="4"/>
      <c r="E2659" s="57"/>
      <c r="F2659" s="57"/>
      <c r="G2659" s="57"/>
      <c r="H2659" s="57"/>
      <c r="I2659" s="57"/>
      <c r="J2659" s="57"/>
      <c r="K2659" s="57">
        <f t="shared" si="208"/>
        <v>0</v>
      </c>
      <c r="L2659" s="57">
        <f t="shared" si="209"/>
        <v>0</v>
      </c>
      <c r="M2659" s="4"/>
      <c r="N2659" s="57"/>
      <c r="O2659" s="57"/>
      <c r="P2659" s="4"/>
      <c r="Q2659" s="4"/>
    </row>
    <row r="2660" spans="1:17" s="1" customFormat="1" ht="18.649999999999999" hidden="1" customHeight="1" x14ac:dyDescent="0.35">
      <c r="A2660" s="3"/>
      <c r="B2660" s="57">
        <f t="shared" si="210"/>
        <v>0</v>
      </c>
      <c r="C2660" s="57" t="str">
        <f t="shared" si="211"/>
        <v>Jan</v>
      </c>
      <c r="D2660" s="4"/>
      <c r="E2660" s="57"/>
      <c r="F2660" s="57"/>
      <c r="G2660" s="57"/>
      <c r="H2660" s="57"/>
      <c r="I2660" s="57"/>
      <c r="J2660" s="57"/>
      <c r="K2660" s="57">
        <f t="shared" si="208"/>
        <v>0</v>
      </c>
      <c r="L2660" s="57">
        <f t="shared" si="209"/>
        <v>0</v>
      </c>
      <c r="M2660" s="4"/>
      <c r="N2660" s="57"/>
      <c r="O2660" s="57"/>
      <c r="P2660" s="4"/>
      <c r="Q2660" s="4"/>
    </row>
    <row r="2661" spans="1:17" s="1" customFormat="1" ht="18.649999999999999" hidden="1" customHeight="1" x14ac:dyDescent="0.35">
      <c r="A2661" s="3"/>
      <c r="B2661" s="57">
        <f t="shared" si="210"/>
        <v>0</v>
      </c>
      <c r="C2661" s="57" t="str">
        <f t="shared" si="211"/>
        <v>Jan</v>
      </c>
      <c r="D2661" s="4"/>
      <c r="E2661" s="57"/>
      <c r="F2661" s="57"/>
      <c r="G2661" s="57"/>
      <c r="H2661" s="57"/>
      <c r="I2661" s="57"/>
      <c r="J2661" s="57"/>
      <c r="K2661" s="57">
        <f t="shared" si="208"/>
        <v>0</v>
      </c>
      <c r="L2661" s="57">
        <f t="shared" si="209"/>
        <v>0</v>
      </c>
      <c r="M2661" s="4"/>
      <c r="N2661" s="57"/>
      <c r="O2661" s="57"/>
      <c r="P2661" s="4"/>
      <c r="Q2661" s="4"/>
    </row>
    <row r="2662" spans="1:17" s="1" customFormat="1" ht="18.649999999999999" hidden="1" customHeight="1" x14ac:dyDescent="0.35">
      <c r="A2662" s="3"/>
      <c r="B2662" s="57">
        <f t="shared" si="210"/>
        <v>0</v>
      </c>
      <c r="C2662" s="57" t="str">
        <f t="shared" si="211"/>
        <v>Jan</v>
      </c>
      <c r="D2662" s="4"/>
      <c r="E2662" s="57"/>
      <c r="F2662" s="57"/>
      <c r="G2662" s="57"/>
      <c r="H2662" s="57"/>
      <c r="I2662" s="57"/>
      <c r="J2662" s="57"/>
      <c r="K2662" s="57">
        <f t="shared" si="208"/>
        <v>0</v>
      </c>
      <c r="L2662" s="57">
        <f t="shared" si="209"/>
        <v>0</v>
      </c>
      <c r="M2662" s="4"/>
      <c r="N2662" s="57"/>
      <c r="O2662" s="57"/>
      <c r="P2662" s="4"/>
      <c r="Q2662" s="4"/>
    </row>
    <row r="2663" spans="1:17" s="1" customFormat="1" ht="18.649999999999999" hidden="1" customHeight="1" x14ac:dyDescent="0.35">
      <c r="A2663" s="3"/>
      <c r="B2663" s="57">
        <f t="shared" si="210"/>
        <v>0</v>
      </c>
      <c r="C2663" s="57" t="str">
        <f t="shared" si="211"/>
        <v>Jan</v>
      </c>
      <c r="D2663" s="4"/>
      <c r="E2663" s="57"/>
      <c r="F2663" s="57"/>
      <c r="G2663" s="57"/>
      <c r="H2663" s="57"/>
      <c r="I2663" s="57"/>
      <c r="J2663" s="57"/>
      <c r="K2663" s="57">
        <f t="shared" si="208"/>
        <v>0</v>
      </c>
      <c r="L2663" s="57">
        <f t="shared" si="209"/>
        <v>0</v>
      </c>
      <c r="M2663" s="4"/>
      <c r="N2663" s="57"/>
      <c r="O2663" s="57"/>
      <c r="P2663" s="4"/>
      <c r="Q2663" s="4"/>
    </row>
    <row r="2664" spans="1:17" s="1" customFormat="1" ht="18.649999999999999" hidden="1" customHeight="1" x14ac:dyDescent="0.35">
      <c r="A2664" s="3"/>
      <c r="B2664" s="57">
        <f t="shared" si="210"/>
        <v>0</v>
      </c>
      <c r="C2664" s="57" t="str">
        <f t="shared" si="211"/>
        <v>Jan</v>
      </c>
      <c r="D2664" s="4"/>
      <c r="E2664" s="57"/>
      <c r="F2664" s="57"/>
      <c r="G2664" s="57"/>
      <c r="H2664" s="57"/>
      <c r="I2664" s="57"/>
      <c r="J2664" s="57"/>
      <c r="K2664" s="57">
        <f t="shared" si="208"/>
        <v>0</v>
      </c>
      <c r="L2664" s="57">
        <f t="shared" si="209"/>
        <v>0</v>
      </c>
      <c r="M2664" s="4"/>
      <c r="N2664" s="57"/>
      <c r="O2664" s="57"/>
      <c r="P2664" s="4"/>
      <c r="Q2664" s="4"/>
    </row>
    <row r="2665" spans="1:17" s="1" customFormat="1" ht="18.649999999999999" hidden="1" customHeight="1" x14ac:dyDescent="0.35">
      <c r="A2665" s="3"/>
      <c r="B2665" s="57">
        <f t="shared" si="210"/>
        <v>0</v>
      </c>
      <c r="C2665" s="57" t="str">
        <f t="shared" si="211"/>
        <v>Jan</v>
      </c>
      <c r="D2665" s="4"/>
      <c r="E2665" s="57"/>
      <c r="F2665" s="57"/>
      <c r="G2665" s="57"/>
      <c r="H2665" s="57"/>
      <c r="I2665" s="57"/>
      <c r="J2665" s="57"/>
      <c r="K2665" s="57">
        <f t="shared" si="208"/>
        <v>0</v>
      </c>
      <c r="L2665" s="57">
        <f t="shared" si="209"/>
        <v>0</v>
      </c>
      <c r="M2665" s="4"/>
      <c r="N2665" s="57"/>
      <c r="O2665" s="57"/>
      <c r="P2665" s="4"/>
      <c r="Q2665" s="4"/>
    </row>
    <row r="2666" spans="1:17" s="1" customFormat="1" ht="18.649999999999999" hidden="1" customHeight="1" x14ac:dyDescent="0.35">
      <c r="A2666" s="3"/>
      <c r="B2666" s="57">
        <f t="shared" si="210"/>
        <v>0</v>
      </c>
      <c r="C2666" s="57" t="str">
        <f t="shared" si="211"/>
        <v>Jan</v>
      </c>
      <c r="D2666" s="4"/>
      <c r="E2666" s="57"/>
      <c r="F2666" s="57"/>
      <c r="G2666" s="57"/>
      <c r="H2666" s="57"/>
      <c r="I2666" s="57"/>
      <c r="J2666" s="57"/>
      <c r="K2666" s="57">
        <f t="shared" si="208"/>
        <v>0</v>
      </c>
      <c r="L2666" s="57">
        <f t="shared" si="209"/>
        <v>0</v>
      </c>
      <c r="M2666" s="4"/>
      <c r="N2666" s="57"/>
      <c r="O2666" s="57"/>
      <c r="P2666" s="4"/>
      <c r="Q2666" s="4"/>
    </row>
    <row r="2667" spans="1:17" s="1" customFormat="1" ht="18.649999999999999" hidden="1" customHeight="1" x14ac:dyDescent="0.35">
      <c r="A2667" s="3"/>
      <c r="B2667" s="57">
        <f t="shared" si="210"/>
        <v>0</v>
      </c>
      <c r="C2667" s="57" t="str">
        <f t="shared" si="211"/>
        <v>Jan</v>
      </c>
      <c r="D2667" s="4"/>
      <c r="E2667" s="57"/>
      <c r="F2667" s="57"/>
      <c r="G2667" s="57"/>
      <c r="H2667" s="57"/>
      <c r="I2667" s="57"/>
      <c r="J2667" s="57"/>
      <c r="K2667" s="57">
        <f t="shared" si="208"/>
        <v>0</v>
      </c>
      <c r="L2667" s="57">
        <f t="shared" si="209"/>
        <v>0</v>
      </c>
      <c r="M2667" s="4"/>
      <c r="N2667" s="57"/>
      <c r="O2667" s="57"/>
      <c r="P2667" s="4"/>
      <c r="Q2667" s="4"/>
    </row>
    <row r="2668" spans="1:17" s="1" customFormat="1" ht="18.649999999999999" hidden="1" customHeight="1" x14ac:dyDescent="0.35">
      <c r="A2668" s="3"/>
      <c r="B2668" s="57">
        <f t="shared" si="210"/>
        <v>0</v>
      </c>
      <c r="C2668" s="57" t="str">
        <f t="shared" si="211"/>
        <v>Jan</v>
      </c>
      <c r="D2668" s="4"/>
      <c r="E2668" s="57"/>
      <c r="F2668" s="57"/>
      <c r="G2668" s="57"/>
      <c r="H2668" s="57"/>
      <c r="I2668" s="57"/>
      <c r="J2668" s="57"/>
      <c r="K2668" s="57">
        <f t="shared" si="208"/>
        <v>0</v>
      </c>
      <c r="L2668" s="57">
        <f t="shared" si="209"/>
        <v>0</v>
      </c>
      <c r="M2668" s="4"/>
      <c r="N2668" s="57"/>
      <c r="O2668" s="57"/>
      <c r="P2668" s="4"/>
      <c r="Q2668" s="4"/>
    </row>
    <row r="2669" spans="1:17" s="1" customFormat="1" ht="18.649999999999999" hidden="1" customHeight="1" x14ac:dyDescent="0.35">
      <c r="A2669" s="3"/>
      <c r="B2669" s="57">
        <f t="shared" si="210"/>
        <v>0</v>
      </c>
      <c r="C2669" s="57" t="str">
        <f t="shared" si="211"/>
        <v>Jan</v>
      </c>
      <c r="D2669" s="4"/>
      <c r="E2669" s="57"/>
      <c r="F2669" s="57"/>
      <c r="G2669" s="57"/>
      <c r="H2669" s="57"/>
      <c r="I2669" s="57"/>
      <c r="J2669" s="57"/>
      <c r="K2669" s="57">
        <f t="shared" ref="K2669:K2732" si="212">I2669+J2669</f>
        <v>0</v>
      </c>
      <c r="L2669" s="57">
        <f t="shared" ref="L2669:L2732" si="213">H2669*K2669</f>
        <v>0</v>
      </c>
      <c r="M2669" s="4"/>
      <c r="N2669" s="57"/>
      <c r="O2669" s="57"/>
      <c r="P2669" s="4"/>
      <c r="Q2669" s="4"/>
    </row>
    <row r="2670" spans="1:17" s="1" customFormat="1" ht="18.649999999999999" hidden="1" customHeight="1" x14ac:dyDescent="0.35">
      <c r="A2670" s="3"/>
      <c r="B2670" s="57">
        <f t="shared" si="210"/>
        <v>0</v>
      </c>
      <c r="C2670" s="57" t="str">
        <f t="shared" si="211"/>
        <v>Jan</v>
      </c>
      <c r="D2670" s="4"/>
      <c r="E2670" s="57"/>
      <c r="F2670" s="57"/>
      <c r="G2670" s="57"/>
      <c r="H2670" s="57"/>
      <c r="I2670" s="57"/>
      <c r="J2670" s="57"/>
      <c r="K2670" s="57">
        <f t="shared" si="212"/>
        <v>0</v>
      </c>
      <c r="L2670" s="57">
        <f t="shared" si="213"/>
        <v>0</v>
      </c>
      <c r="M2670" s="4"/>
      <c r="N2670" s="57"/>
      <c r="O2670" s="57"/>
      <c r="P2670" s="4"/>
      <c r="Q2670" s="4"/>
    </row>
    <row r="2671" spans="1:17" s="1" customFormat="1" ht="18.649999999999999" hidden="1" customHeight="1" x14ac:dyDescent="0.35">
      <c r="A2671" s="3"/>
      <c r="B2671" s="57">
        <f t="shared" si="210"/>
        <v>0</v>
      </c>
      <c r="C2671" s="57" t="str">
        <f t="shared" si="211"/>
        <v>Jan</v>
      </c>
      <c r="D2671" s="4"/>
      <c r="E2671" s="57"/>
      <c r="F2671" s="57"/>
      <c r="G2671" s="57"/>
      <c r="H2671" s="57"/>
      <c r="I2671" s="57"/>
      <c r="J2671" s="57"/>
      <c r="K2671" s="57">
        <f t="shared" si="212"/>
        <v>0</v>
      </c>
      <c r="L2671" s="57">
        <f t="shared" si="213"/>
        <v>0</v>
      </c>
      <c r="M2671" s="4"/>
      <c r="N2671" s="57"/>
      <c r="O2671" s="57"/>
      <c r="P2671" s="4"/>
      <c r="Q2671" s="4"/>
    </row>
    <row r="2672" spans="1:17" s="1" customFormat="1" ht="18.649999999999999" hidden="1" customHeight="1" x14ac:dyDescent="0.35">
      <c r="A2672" s="3"/>
      <c r="B2672" s="57">
        <f t="shared" si="210"/>
        <v>0</v>
      </c>
      <c r="C2672" s="57" t="str">
        <f t="shared" si="211"/>
        <v>Jan</v>
      </c>
      <c r="D2672" s="4"/>
      <c r="E2672" s="57"/>
      <c r="F2672" s="57"/>
      <c r="G2672" s="57"/>
      <c r="H2672" s="57"/>
      <c r="I2672" s="57"/>
      <c r="J2672" s="57"/>
      <c r="K2672" s="57">
        <f t="shared" si="212"/>
        <v>0</v>
      </c>
      <c r="L2672" s="57">
        <f t="shared" si="213"/>
        <v>0</v>
      </c>
      <c r="M2672" s="4"/>
      <c r="N2672" s="57"/>
      <c r="O2672" s="57"/>
      <c r="P2672" s="4"/>
      <c r="Q2672" s="4"/>
    </row>
    <row r="2673" spans="1:17" s="1" customFormat="1" ht="18.649999999999999" hidden="1" customHeight="1" x14ac:dyDescent="0.35">
      <c r="A2673" s="3"/>
      <c r="B2673" s="57">
        <f t="shared" si="210"/>
        <v>0</v>
      </c>
      <c r="C2673" s="57" t="str">
        <f t="shared" si="211"/>
        <v>Jan</v>
      </c>
      <c r="D2673" s="4"/>
      <c r="E2673" s="57"/>
      <c r="F2673" s="57"/>
      <c r="G2673" s="57"/>
      <c r="H2673" s="57"/>
      <c r="I2673" s="57"/>
      <c r="J2673" s="57"/>
      <c r="K2673" s="57">
        <f t="shared" si="212"/>
        <v>0</v>
      </c>
      <c r="L2673" s="57">
        <f t="shared" si="213"/>
        <v>0</v>
      </c>
      <c r="M2673" s="4"/>
      <c r="N2673" s="57"/>
      <c r="O2673" s="57"/>
      <c r="P2673" s="4"/>
      <c r="Q2673" s="4"/>
    </row>
    <row r="2674" spans="1:17" s="1" customFormat="1" ht="18.649999999999999" hidden="1" customHeight="1" x14ac:dyDescent="0.35">
      <c r="A2674" s="3"/>
      <c r="B2674" s="57">
        <f t="shared" si="210"/>
        <v>0</v>
      </c>
      <c r="C2674" s="57" t="str">
        <f t="shared" si="211"/>
        <v>Jan</v>
      </c>
      <c r="D2674" s="4"/>
      <c r="E2674" s="57"/>
      <c r="F2674" s="57"/>
      <c r="G2674" s="57"/>
      <c r="H2674" s="57"/>
      <c r="I2674" s="57"/>
      <c r="J2674" s="57"/>
      <c r="K2674" s="57">
        <f t="shared" si="212"/>
        <v>0</v>
      </c>
      <c r="L2674" s="57">
        <f t="shared" si="213"/>
        <v>0</v>
      </c>
      <c r="M2674" s="4"/>
      <c r="N2674" s="57"/>
      <c r="O2674" s="57"/>
      <c r="P2674" s="4"/>
      <c r="Q2674" s="4"/>
    </row>
    <row r="2675" spans="1:17" s="1" customFormat="1" ht="18.649999999999999" hidden="1" customHeight="1" x14ac:dyDescent="0.35">
      <c r="A2675" s="3"/>
      <c r="B2675" s="57">
        <f t="shared" si="210"/>
        <v>0</v>
      </c>
      <c r="C2675" s="57" t="str">
        <f t="shared" si="211"/>
        <v>Jan</v>
      </c>
      <c r="D2675" s="4"/>
      <c r="E2675" s="57"/>
      <c r="F2675" s="57"/>
      <c r="G2675" s="57"/>
      <c r="H2675" s="57"/>
      <c r="I2675" s="57"/>
      <c r="J2675" s="57"/>
      <c r="K2675" s="57">
        <f t="shared" si="212"/>
        <v>0</v>
      </c>
      <c r="L2675" s="57">
        <f t="shared" si="213"/>
        <v>0</v>
      </c>
      <c r="M2675" s="4"/>
      <c r="N2675" s="57"/>
      <c r="O2675" s="57"/>
      <c r="P2675" s="4"/>
      <c r="Q2675" s="4"/>
    </row>
    <row r="2676" spans="1:17" s="1" customFormat="1" ht="18.649999999999999" hidden="1" customHeight="1" x14ac:dyDescent="0.35">
      <c r="A2676" s="3"/>
      <c r="B2676" s="57">
        <f t="shared" si="210"/>
        <v>0</v>
      </c>
      <c r="C2676" s="57" t="str">
        <f t="shared" si="211"/>
        <v>Jan</v>
      </c>
      <c r="D2676" s="4"/>
      <c r="E2676" s="57"/>
      <c r="F2676" s="57"/>
      <c r="G2676" s="57"/>
      <c r="H2676" s="57"/>
      <c r="I2676" s="57"/>
      <c r="J2676" s="57"/>
      <c r="K2676" s="57">
        <f t="shared" si="212"/>
        <v>0</v>
      </c>
      <c r="L2676" s="57">
        <f t="shared" si="213"/>
        <v>0</v>
      </c>
      <c r="M2676" s="4"/>
      <c r="N2676" s="57"/>
      <c r="O2676" s="57"/>
      <c r="P2676" s="4"/>
      <c r="Q2676" s="4"/>
    </row>
    <row r="2677" spans="1:17" s="1" customFormat="1" ht="18.649999999999999" hidden="1" customHeight="1" x14ac:dyDescent="0.35">
      <c r="A2677" s="3"/>
      <c r="B2677" s="57">
        <f t="shared" si="210"/>
        <v>0</v>
      </c>
      <c r="C2677" s="57" t="str">
        <f t="shared" si="211"/>
        <v>Jan</v>
      </c>
      <c r="D2677" s="4"/>
      <c r="E2677" s="57"/>
      <c r="F2677" s="57"/>
      <c r="G2677" s="57"/>
      <c r="H2677" s="57"/>
      <c r="I2677" s="57"/>
      <c r="J2677" s="57"/>
      <c r="K2677" s="57">
        <f t="shared" si="212"/>
        <v>0</v>
      </c>
      <c r="L2677" s="57">
        <f t="shared" si="213"/>
        <v>0</v>
      </c>
      <c r="M2677" s="4"/>
      <c r="N2677" s="57"/>
      <c r="O2677" s="57"/>
      <c r="P2677" s="4"/>
      <c r="Q2677" s="4"/>
    </row>
    <row r="2678" spans="1:17" s="1" customFormat="1" ht="18.649999999999999" hidden="1" customHeight="1" x14ac:dyDescent="0.35">
      <c r="A2678" s="3"/>
      <c r="B2678" s="57">
        <f t="shared" si="210"/>
        <v>0</v>
      </c>
      <c r="C2678" s="57" t="str">
        <f t="shared" si="211"/>
        <v>Jan</v>
      </c>
      <c r="D2678" s="4"/>
      <c r="E2678" s="57"/>
      <c r="F2678" s="57"/>
      <c r="G2678" s="57"/>
      <c r="H2678" s="57"/>
      <c r="I2678" s="57"/>
      <c r="J2678" s="57"/>
      <c r="K2678" s="57">
        <f t="shared" si="212"/>
        <v>0</v>
      </c>
      <c r="L2678" s="57">
        <f t="shared" si="213"/>
        <v>0</v>
      </c>
      <c r="M2678" s="4"/>
      <c r="N2678" s="57"/>
      <c r="O2678" s="57"/>
      <c r="P2678" s="4"/>
      <c r="Q2678" s="4"/>
    </row>
    <row r="2679" spans="1:17" s="1" customFormat="1" ht="18.649999999999999" hidden="1" customHeight="1" x14ac:dyDescent="0.35">
      <c r="A2679" s="3"/>
      <c r="B2679" s="57">
        <f t="shared" si="210"/>
        <v>0</v>
      </c>
      <c r="C2679" s="57" t="str">
        <f t="shared" si="211"/>
        <v>Jan</v>
      </c>
      <c r="D2679" s="4"/>
      <c r="E2679" s="57"/>
      <c r="F2679" s="57"/>
      <c r="G2679" s="57"/>
      <c r="H2679" s="57"/>
      <c r="I2679" s="57"/>
      <c r="J2679" s="57"/>
      <c r="K2679" s="57">
        <f t="shared" si="212"/>
        <v>0</v>
      </c>
      <c r="L2679" s="57">
        <f t="shared" si="213"/>
        <v>0</v>
      </c>
      <c r="M2679" s="4"/>
      <c r="N2679" s="57"/>
      <c r="O2679" s="57"/>
      <c r="P2679" s="4"/>
      <c r="Q2679" s="4"/>
    </row>
    <row r="2680" spans="1:17" s="1" customFormat="1" ht="18.649999999999999" hidden="1" customHeight="1" x14ac:dyDescent="0.35">
      <c r="A2680" s="3"/>
      <c r="B2680" s="57">
        <f t="shared" si="210"/>
        <v>0</v>
      </c>
      <c r="C2680" s="57" t="str">
        <f t="shared" si="211"/>
        <v>Jan</v>
      </c>
      <c r="D2680" s="4"/>
      <c r="E2680" s="57"/>
      <c r="F2680" s="57"/>
      <c r="G2680" s="57"/>
      <c r="H2680" s="57"/>
      <c r="I2680" s="57"/>
      <c r="J2680" s="57"/>
      <c r="K2680" s="57">
        <f t="shared" si="212"/>
        <v>0</v>
      </c>
      <c r="L2680" s="57">
        <f t="shared" si="213"/>
        <v>0</v>
      </c>
      <c r="M2680" s="4"/>
      <c r="N2680" s="57"/>
      <c r="O2680" s="57"/>
      <c r="P2680" s="4"/>
      <c r="Q2680" s="4"/>
    </row>
    <row r="2681" spans="1:17" s="1" customFormat="1" ht="18.649999999999999" hidden="1" customHeight="1" x14ac:dyDescent="0.35">
      <c r="A2681" s="3"/>
      <c r="B2681" s="57">
        <f t="shared" si="210"/>
        <v>0</v>
      </c>
      <c r="C2681" s="57" t="str">
        <f t="shared" si="211"/>
        <v>Jan</v>
      </c>
      <c r="D2681" s="4"/>
      <c r="E2681" s="57"/>
      <c r="F2681" s="57"/>
      <c r="G2681" s="57"/>
      <c r="H2681" s="57"/>
      <c r="I2681" s="57"/>
      <c r="J2681" s="57"/>
      <c r="K2681" s="57">
        <f t="shared" si="212"/>
        <v>0</v>
      </c>
      <c r="L2681" s="57">
        <f t="shared" si="213"/>
        <v>0</v>
      </c>
      <c r="M2681" s="4"/>
      <c r="N2681" s="57"/>
      <c r="O2681" s="57"/>
      <c r="P2681" s="4"/>
      <c r="Q2681" s="4"/>
    </row>
    <row r="2682" spans="1:17" s="1" customFormat="1" ht="18.649999999999999" hidden="1" customHeight="1" x14ac:dyDescent="0.35">
      <c r="A2682" s="3"/>
      <c r="B2682" s="57">
        <f t="shared" si="210"/>
        <v>0</v>
      </c>
      <c r="C2682" s="57" t="str">
        <f t="shared" si="211"/>
        <v>Jan</v>
      </c>
      <c r="D2682" s="4"/>
      <c r="E2682" s="57"/>
      <c r="F2682" s="57"/>
      <c r="G2682" s="57"/>
      <c r="H2682" s="57"/>
      <c r="I2682" s="57"/>
      <c r="J2682" s="57"/>
      <c r="K2682" s="57">
        <f t="shared" si="212"/>
        <v>0</v>
      </c>
      <c r="L2682" s="57">
        <f t="shared" si="213"/>
        <v>0</v>
      </c>
      <c r="M2682" s="4"/>
      <c r="N2682" s="57"/>
      <c r="O2682" s="57"/>
      <c r="P2682" s="4"/>
      <c r="Q2682" s="4"/>
    </row>
    <row r="2683" spans="1:17" s="1" customFormat="1" ht="18.649999999999999" hidden="1" customHeight="1" x14ac:dyDescent="0.35">
      <c r="A2683" s="3"/>
      <c r="B2683" s="57">
        <f t="shared" si="210"/>
        <v>0</v>
      </c>
      <c r="C2683" s="57" t="str">
        <f t="shared" si="211"/>
        <v>Jan</v>
      </c>
      <c r="D2683" s="4"/>
      <c r="E2683" s="57"/>
      <c r="F2683" s="57"/>
      <c r="G2683" s="57"/>
      <c r="H2683" s="57"/>
      <c r="I2683" s="57"/>
      <c r="J2683" s="57"/>
      <c r="K2683" s="57">
        <f t="shared" si="212"/>
        <v>0</v>
      </c>
      <c r="L2683" s="57">
        <f t="shared" si="213"/>
        <v>0</v>
      </c>
      <c r="M2683" s="4"/>
      <c r="N2683" s="57"/>
      <c r="O2683" s="57"/>
      <c r="P2683" s="4"/>
      <c r="Q2683" s="4"/>
    </row>
    <row r="2684" spans="1:17" s="1" customFormat="1" ht="18.649999999999999" hidden="1" customHeight="1" x14ac:dyDescent="0.35">
      <c r="A2684" s="3"/>
      <c r="B2684" s="57">
        <f t="shared" si="210"/>
        <v>0</v>
      </c>
      <c r="C2684" s="57" t="str">
        <f t="shared" si="211"/>
        <v>Jan</v>
      </c>
      <c r="D2684" s="4"/>
      <c r="E2684" s="57"/>
      <c r="F2684" s="57"/>
      <c r="G2684" s="57"/>
      <c r="H2684" s="57"/>
      <c r="I2684" s="57"/>
      <c r="J2684" s="57"/>
      <c r="K2684" s="57">
        <f t="shared" si="212"/>
        <v>0</v>
      </c>
      <c r="L2684" s="57">
        <f t="shared" si="213"/>
        <v>0</v>
      </c>
      <c r="M2684" s="4"/>
      <c r="N2684" s="57"/>
      <c r="O2684" s="57"/>
      <c r="P2684" s="4"/>
      <c r="Q2684" s="4"/>
    </row>
    <row r="2685" spans="1:17" s="1" customFormat="1" ht="18.649999999999999" hidden="1" customHeight="1" x14ac:dyDescent="0.35">
      <c r="A2685" s="3"/>
      <c r="B2685" s="57">
        <f t="shared" si="210"/>
        <v>0</v>
      </c>
      <c r="C2685" s="57" t="str">
        <f t="shared" si="211"/>
        <v>Jan</v>
      </c>
      <c r="D2685" s="4"/>
      <c r="E2685" s="57"/>
      <c r="F2685" s="57"/>
      <c r="G2685" s="57"/>
      <c r="H2685" s="57"/>
      <c r="I2685" s="57"/>
      <c r="J2685" s="57"/>
      <c r="K2685" s="57">
        <f t="shared" si="212"/>
        <v>0</v>
      </c>
      <c r="L2685" s="57">
        <f t="shared" si="213"/>
        <v>0</v>
      </c>
      <c r="M2685" s="4"/>
      <c r="N2685" s="57"/>
      <c r="O2685" s="57"/>
      <c r="P2685" s="4"/>
      <c r="Q2685" s="4"/>
    </row>
    <row r="2686" spans="1:17" s="1" customFormat="1" ht="18.649999999999999" hidden="1" customHeight="1" x14ac:dyDescent="0.35">
      <c r="A2686" s="3"/>
      <c r="B2686" s="57">
        <f t="shared" si="210"/>
        <v>0</v>
      </c>
      <c r="C2686" s="57" t="str">
        <f t="shared" si="211"/>
        <v>Jan</v>
      </c>
      <c r="D2686" s="4"/>
      <c r="E2686" s="57"/>
      <c r="F2686" s="57"/>
      <c r="G2686" s="57"/>
      <c r="H2686" s="57"/>
      <c r="I2686" s="57"/>
      <c r="J2686" s="57"/>
      <c r="K2686" s="57">
        <f t="shared" si="212"/>
        <v>0</v>
      </c>
      <c r="L2686" s="57">
        <f t="shared" si="213"/>
        <v>0</v>
      </c>
      <c r="M2686" s="4"/>
      <c r="N2686" s="57"/>
      <c r="O2686" s="57"/>
      <c r="P2686" s="4"/>
      <c r="Q2686" s="4"/>
    </row>
    <row r="2687" spans="1:17" s="1" customFormat="1" ht="18.649999999999999" hidden="1" customHeight="1" x14ac:dyDescent="0.35">
      <c r="A2687" s="3"/>
      <c r="B2687" s="57">
        <f t="shared" si="210"/>
        <v>0</v>
      </c>
      <c r="C2687" s="57" t="str">
        <f t="shared" si="211"/>
        <v>Jan</v>
      </c>
      <c r="D2687" s="4"/>
      <c r="E2687" s="57"/>
      <c r="F2687" s="57"/>
      <c r="G2687" s="57"/>
      <c r="H2687" s="57"/>
      <c r="I2687" s="57"/>
      <c r="J2687" s="57"/>
      <c r="K2687" s="57">
        <f t="shared" si="212"/>
        <v>0</v>
      </c>
      <c r="L2687" s="57">
        <f t="shared" si="213"/>
        <v>0</v>
      </c>
      <c r="M2687" s="4"/>
      <c r="N2687" s="57"/>
      <c r="O2687" s="57"/>
      <c r="P2687" s="4"/>
      <c r="Q2687" s="4"/>
    </row>
    <row r="2688" spans="1:17" s="1" customFormat="1" ht="18.649999999999999" hidden="1" customHeight="1" x14ac:dyDescent="0.35">
      <c r="A2688" s="3"/>
      <c r="B2688" s="57">
        <f t="shared" si="210"/>
        <v>0</v>
      </c>
      <c r="C2688" s="57" t="str">
        <f t="shared" si="211"/>
        <v>Jan</v>
      </c>
      <c r="D2688" s="4"/>
      <c r="E2688" s="57"/>
      <c r="F2688" s="57"/>
      <c r="G2688" s="57"/>
      <c r="H2688" s="57"/>
      <c r="I2688" s="57"/>
      <c r="J2688" s="57"/>
      <c r="K2688" s="57">
        <f t="shared" si="212"/>
        <v>0</v>
      </c>
      <c r="L2688" s="57">
        <f t="shared" si="213"/>
        <v>0</v>
      </c>
      <c r="M2688" s="4"/>
      <c r="N2688" s="57"/>
      <c r="O2688" s="57"/>
      <c r="P2688" s="4"/>
      <c r="Q2688" s="4"/>
    </row>
    <row r="2689" spans="1:17" s="1" customFormat="1" ht="18.649999999999999" hidden="1" customHeight="1" x14ac:dyDescent="0.35">
      <c r="A2689" s="3"/>
      <c r="B2689" s="57">
        <f t="shared" si="210"/>
        <v>0</v>
      </c>
      <c r="C2689" s="57" t="str">
        <f t="shared" si="211"/>
        <v>Jan</v>
      </c>
      <c r="D2689" s="4"/>
      <c r="E2689" s="57"/>
      <c r="F2689" s="57"/>
      <c r="G2689" s="57"/>
      <c r="H2689" s="57"/>
      <c r="I2689" s="57"/>
      <c r="J2689" s="57"/>
      <c r="K2689" s="57">
        <f t="shared" si="212"/>
        <v>0</v>
      </c>
      <c r="L2689" s="57">
        <f t="shared" si="213"/>
        <v>0</v>
      </c>
      <c r="M2689" s="4"/>
      <c r="N2689" s="57"/>
      <c r="O2689" s="57"/>
      <c r="P2689" s="4"/>
      <c r="Q2689" s="4"/>
    </row>
    <row r="2690" spans="1:17" s="1" customFormat="1" ht="18.649999999999999" hidden="1" customHeight="1" x14ac:dyDescent="0.35">
      <c r="A2690" s="3"/>
      <c r="B2690" s="57">
        <f t="shared" si="210"/>
        <v>0</v>
      </c>
      <c r="C2690" s="57" t="str">
        <f t="shared" si="211"/>
        <v>Jan</v>
      </c>
      <c r="D2690" s="4"/>
      <c r="E2690" s="57"/>
      <c r="F2690" s="57"/>
      <c r="G2690" s="57"/>
      <c r="H2690" s="57"/>
      <c r="I2690" s="57"/>
      <c r="J2690" s="57"/>
      <c r="K2690" s="57">
        <f t="shared" si="212"/>
        <v>0</v>
      </c>
      <c r="L2690" s="57">
        <f t="shared" si="213"/>
        <v>0</v>
      </c>
      <c r="M2690" s="4"/>
      <c r="N2690" s="57"/>
      <c r="O2690" s="57"/>
      <c r="P2690" s="4"/>
      <c r="Q2690" s="4"/>
    </row>
    <row r="2691" spans="1:17" s="1" customFormat="1" ht="18.649999999999999" hidden="1" customHeight="1" x14ac:dyDescent="0.35">
      <c r="A2691" s="3"/>
      <c r="B2691" s="57">
        <f t="shared" si="210"/>
        <v>0</v>
      </c>
      <c r="C2691" s="57" t="str">
        <f t="shared" si="211"/>
        <v>Jan</v>
      </c>
      <c r="D2691" s="4"/>
      <c r="E2691" s="57"/>
      <c r="F2691" s="57"/>
      <c r="G2691" s="57"/>
      <c r="H2691" s="57"/>
      <c r="I2691" s="57"/>
      <c r="J2691" s="57"/>
      <c r="K2691" s="57">
        <f t="shared" si="212"/>
        <v>0</v>
      </c>
      <c r="L2691" s="57">
        <f t="shared" si="213"/>
        <v>0</v>
      </c>
      <c r="M2691" s="4"/>
      <c r="N2691" s="57"/>
      <c r="O2691" s="57"/>
      <c r="P2691" s="4"/>
      <c r="Q2691" s="4"/>
    </row>
    <row r="2692" spans="1:17" s="1" customFormat="1" ht="18.649999999999999" hidden="1" customHeight="1" x14ac:dyDescent="0.35">
      <c r="A2692" s="3"/>
      <c r="B2692" s="57">
        <f t="shared" si="210"/>
        <v>0</v>
      </c>
      <c r="C2692" s="57" t="str">
        <f t="shared" si="211"/>
        <v>Jan</v>
      </c>
      <c r="D2692" s="4"/>
      <c r="E2692" s="57"/>
      <c r="F2692" s="57"/>
      <c r="G2692" s="57"/>
      <c r="H2692" s="57"/>
      <c r="I2692" s="57"/>
      <c r="J2692" s="57"/>
      <c r="K2692" s="57">
        <f t="shared" si="212"/>
        <v>0</v>
      </c>
      <c r="L2692" s="57">
        <f t="shared" si="213"/>
        <v>0</v>
      </c>
      <c r="M2692" s="4"/>
      <c r="N2692" s="57"/>
      <c r="O2692" s="57"/>
      <c r="P2692" s="4"/>
      <c r="Q2692" s="4"/>
    </row>
    <row r="2693" spans="1:17" s="1" customFormat="1" ht="18.649999999999999" hidden="1" customHeight="1" x14ac:dyDescent="0.35">
      <c r="A2693" s="3"/>
      <c r="B2693" s="57">
        <f t="shared" si="210"/>
        <v>0</v>
      </c>
      <c r="C2693" s="57" t="str">
        <f t="shared" si="211"/>
        <v>Jan</v>
      </c>
      <c r="D2693" s="4"/>
      <c r="E2693" s="57"/>
      <c r="F2693" s="57"/>
      <c r="G2693" s="57"/>
      <c r="H2693" s="57"/>
      <c r="I2693" s="57"/>
      <c r="J2693" s="57"/>
      <c r="K2693" s="57">
        <f t="shared" si="212"/>
        <v>0</v>
      </c>
      <c r="L2693" s="57">
        <f t="shared" si="213"/>
        <v>0</v>
      </c>
      <c r="M2693" s="4"/>
      <c r="N2693" s="57"/>
      <c r="O2693" s="57"/>
      <c r="P2693" s="4"/>
      <c r="Q2693" s="4"/>
    </row>
    <row r="2694" spans="1:17" s="1" customFormat="1" ht="18.649999999999999" hidden="1" customHeight="1" x14ac:dyDescent="0.35">
      <c r="A2694" s="3"/>
      <c r="B2694" s="57">
        <f t="shared" si="210"/>
        <v>0</v>
      </c>
      <c r="C2694" s="57" t="str">
        <f t="shared" si="211"/>
        <v>Jan</v>
      </c>
      <c r="D2694" s="4"/>
      <c r="E2694" s="57"/>
      <c r="F2694" s="57"/>
      <c r="G2694" s="57"/>
      <c r="H2694" s="57"/>
      <c r="I2694" s="57"/>
      <c r="J2694" s="57"/>
      <c r="K2694" s="57">
        <f t="shared" si="212"/>
        <v>0</v>
      </c>
      <c r="L2694" s="57">
        <f t="shared" si="213"/>
        <v>0</v>
      </c>
      <c r="M2694" s="4"/>
      <c r="N2694" s="57"/>
      <c r="O2694" s="57"/>
      <c r="P2694" s="4"/>
      <c r="Q2694" s="4"/>
    </row>
    <row r="2695" spans="1:17" s="1" customFormat="1" ht="18.649999999999999" hidden="1" customHeight="1" x14ac:dyDescent="0.35">
      <c r="A2695" s="3"/>
      <c r="B2695" s="57">
        <f t="shared" si="210"/>
        <v>0</v>
      </c>
      <c r="C2695" s="57" t="str">
        <f t="shared" si="211"/>
        <v>Jan</v>
      </c>
      <c r="D2695" s="4"/>
      <c r="E2695" s="57"/>
      <c r="F2695" s="57"/>
      <c r="G2695" s="57"/>
      <c r="H2695" s="57"/>
      <c r="I2695" s="57"/>
      <c r="J2695" s="57"/>
      <c r="K2695" s="57">
        <f t="shared" si="212"/>
        <v>0</v>
      </c>
      <c r="L2695" s="57">
        <f t="shared" si="213"/>
        <v>0</v>
      </c>
      <c r="M2695" s="4"/>
      <c r="N2695" s="57"/>
      <c r="O2695" s="57"/>
      <c r="P2695" s="4"/>
      <c r="Q2695" s="4"/>
    </row>
    <row r="2696" spans="1:17" s="1" customFormat="1" ht="18.649999999999999" hidden="1" customHeight="1" x14ac:dyDescent="0.35">
      <c r="A2696" s="3"/>
      <c r="B2696" s="57">
        <f t="shared" si="210"/>
        <v>0</v>
      </c>
      <c r="C2696" s="57" t="str">
        <f t="shared" si="211"/>
        <v>Jan</v>
      </c>
      <c r="D2696" s="4"/>
      <c r="E2696" s="57"/>
      <c r="F2696" s="57"/>
      <c r="G2696" s="57"/>
      <c r="H2696" s="57"/>
      <c r="I2696" s="57"/>
      <c r="J2696" s="57"/>
      <c r="K2696" s="57">
        <f t="shared" si="212"/>
        <v>0</v>
      </c>
      <c r="L2696" s="57">
        <f t="shared" si="213"/>
        <v>0</v>
      </c>
      <c r="M2696" s="4"/>
      <c r="N2696" s="57"/>
      <c r="O2696" s="57"/>
      <c r="P2696" s="4"/>
      <c r="Q2696" s="4"/>
    </row>
    <row r="2697" spans="1:17" s="1" customFormat="1" ht="18.649999999999999" hidden="1" customHeight="1" x14ac:dyDescent="0.35">
      <c r="A2697" s="3"/>
      <c r="B2697" s="57">
        <f t="shared" si="210"/>
        <v>0</v>
      </c>
      <c r="C2697" s="57" t="str">
        <f t="shared" si="211"/>
        <v>Jan</v>
      </c>
      <c r="D2697" s="4"/>
      <c r="E2697" s="57"/>
      <c r="F2697" s="57"/>
      <c r="G2697" s="57"/>
      <c r="H2697" s="57"/>
      <c r="I2697" s="57"/>
      <c r="J2697" s="57"/>
      <c r="K2697" s="57">
        <f t="shared" si="212"/>
        <v>0</v>
      </c>
      <c r="L2697" s="57">
        <f t="shared" si="213"/>
        <v>0</v>
      </c>
      <c r="M2697" s="4"/>
      <c r="N2697" s="57"/>
      <c r="O2697" s="57"/>
      <c r="P2697" s="4"/>
      <c r="Q2697" s="4"/>
    </row>
    <row r="2698" spans="1:17" s="1" customFormat="1" ht="18.649999999999999" hidden="1" customHeight="1" x14ac:dyDescent="0.35">
      <c r="A2698" s="3"/>
      <c r="B2698" s="57">
        <f t="shared" si="210"/>
        <v>0</v>
      </c>
      <c r="C2698" s="57" t="str">
        <f t="shared" si="211"/>
        <v>Jan</v>
      </c>
      <c r="D2698" s="4"/>
      <c r="E2698" s="57"/>
      <c r="F2698" s="57"/>
      <c r="G2698" s="57"/>
      <c r="H2698" s="57"/>
      <c r="I2698" s="57"/>
      <c r="J2698" s="57"/>
      <c r="K2698" s="57">
        <f t="shared" si="212"/>
        <v>0</v>
      </c>
      <c r="L2698" s="57">
        <f t="shared" si="213"/>
        <v>0</v>
      </c>
      <c r="M2698" s="4"/>
      <c r="N2698" s="57"/>
      <c r="O2698" s="57"/>
      <c r="P2698" s="4"/>
      <c r="Q2698" s="4"/>
    </row>
    <row r="2699" spans="1:17" s="1" customFormat="1" ht="18.649999999999999" hidden="1" customHeight="1" x14ac:dyDescent="0.35">
      <c r="A2699" s="3"/>
      <c r="B2699" s="57">
        <f t="shared" si="210"/>
        <v>0</v>
      </c>
      <c r="C2699" s="57" t="str">
        <f t="shared" si="211"/>
        <v>Jan</v>
      </c>
      <c r="D2699" s="4"/>
      <c r="E2699" s="57"/>
      <c r="F2699" s="57"/>
      <c r="G2699" s="57"/>
      <c r="H2699" s="57"/>
      <c r="I2699" s="57"/>
      <c r="J2699" s="57"/>
      <c r="K2699" s="57">
        <f t="shared" si="212"/>
        <v>0</v>
      </c>
      <c r="L2699" s="57">
        <f t="shared" si="213"/>
        <v>0</v>
      </c>
      <c r="M2699" s="4"/>
      <c r="N2699" s="57"/>
      <c r="O2699" s="57"/>
      <c r="P2699" s="4"/>
      <c r="Q2699" s="4"/>
    </row>
    <row r="2700" spans="1:17" s="1" customFormat="1" ht="18.649999999999999" hidden="1" customHeight="1" x14ac:dyDescent="0.35">
      <c r="A2700" s="3"/>
      <c r="B2700" s="57">
        <f t="shared" si="210"/>
        <v>0</v>
      </c>
      <c r="C2700" s="57" t="str">
        <f t="shared" si="211"/>
        <v>Jan</v>
      </c>
      <c r="D2700" s="4"/>
      <c r="E2700" s="57"/>
      <c r="F2700" s="57"/>
      <c r="G2700" s="57"/>
      <c r="H2700" s="57"/>
      <c r="I2700" s="57"/>
      <c r="J2700" s="57"/>
      <c r="K2700" s="57">
        <f t="shared" si="212"/>
        <v>0</v>
      </c>
      <c r="L2700" s="57">
        <f t="shared" si="213"/>
        <v>0</v>
      </c>
      <c r="M2700" s="4"/>
      <c r="N2700" s="57"/>
      <c r="O2700" s="57"/>
      <c r="P2700" s="4"/>
      <c r="Q2700" s="4"/>
    </row>
    <row r="2701" spans="1:17" s="1" customFormat="1" ht="18.649999999999999" hidden="1" customHeight="1" x14ac:dyDescent="0.35">
      <c r="A2701" s="3"/>
      <c r="B2701" s="57">
        <f t="shared" si="210"/>
        <v>0</v>
      </c>
      <c r="C2701" s="57" t="str">
        <f t="shared" si="211"/>
        <v>Jan</v>
      </c>
      <c r="D2701" s="4"/>
      <c r="E2701" s="57"/>
      <c r="F2701" s="57"/>
      <c r="G2701" s="57"/>
      <c r="H2701" s="57"/>
      <c r="I2701" s="57"/>
      <c r="J2701" s="57"/>
      <c r="K2701" s="57">
        <f t="shared" si="212"/>
        <v>0</v>
      </c>
      <c r="L2701" s="57">
        <f t="shared" si="213"/>
        <v>0</v>
      </c>
      <c r="M2701" s="4"/>
      <c r="N2701" s="57"/>
      <c r="O2701" s="57"/>
      <c r="P2701" s="4"/>
      <c r="Q2701" s="4"/>
    </row>
    <row r="2702" spans="1:17" s="1" customFormat="1" ht="18.649999999999999" hidden="1" customHeight="1" x14ac:dyDescent="0.35">
      <c r="A2702" s="3"/>
      <c r="B2702" s="57">
        <f t="shared" si="210"/>
        <v>0</v>
      </c>
      <c r="C2702" s="57" t="str">
        <f t="shared" si="211"/>
        <v>Jan</v>
      </c>
      <c r="D2702" s="4"/>
      <c r="E2702" s="57"/>
      <c r="F2702" s="57"/>
      <c r="G2702" s="57"/>
      <c r="H2702" s="57"/>
      <c r="I2702" s="57"/>
      <c r="J2702" s="57"/>
      <c r="K2702" s="57">
        <f t="shared" si="212"/>
        <v>0</v>
      </c>
      <c r="L2702" s="57">
        <f t="shared" si="213"/>
        <v>0</v>
      </c>
      <c r="M2702" s="4"/>
      <c r="N2702" s="57"/>
      <c r="O2702" s="57"/>
      <c r="P2702" s="4"/>
      <c r="Q2702" s="4"/>
    </row>
    <row r="2703" spans="1:17" s="1" customFormat="1" ht="18.649999999999999" hidden="1" customHeight="1" x14ac:dyDescent="0.35">
      <c r="A2703" s="3"/>
      <c r="B2703" s="57">
        <f t="shared" si="210"/>
        <v>0</v>
      </c>
      <c r="C2703" s="57" t="str">
        <f t="shared" si="211"/>
        <v>Jan</v>
      </c>
      <c r="D2703" s="4"/>
      <c r="E2703" s="57"/>
      <c r="F2703" s="57"/>
      <c r="G2703" s="57"/>
      <c r="H2703" s="57"/>
      <c r="I2703" s="57"/>
      <c r="J2703" s="57"/>
      <c r="K2703" s="57">
        <f t="shared" si="212"/>
        <v>0</v>
      </c>
      <c r="L2703" s="57">
        <f t="shared" si="213"/>
        <v>0</v>
      </c>
      <c r="M2703" s="4"/>
      <c r="N2703" s="57"/>
      <c r="O2703" s="57"/>
      <c r="P2703" s="4"/>
      <c r="Q2703" s="4"/>
    </row>
    <row r="2704" spans="1:17" s="1" customFormat="1" ht="18.649999999999999" hidden="1" customHeight="1" x14ac:dyDescent="0.35">
      <c r="A2704" s="3"/>
      <c r="B2704" s="57">
        <f t="shared" si="210"/>
        <v>0</v>
      </c>
      <c r="C2704" s="57" t="str">
        <f t="shared" si="211"/>
        <v>Jan</v>
      </c>
      <c r="D2704" s="4"/>
      <c r="E2704" s="57"/>
      <c r="F2704" s="57"/>
      <c r="G2704" s="57"/>
      <c r="H2704" s="57"/>
      <c r="I2704" s="57"/>
      <c r="J2704" s="57"/>
      <c r="K2704" s="57">
        <f t="shared" si="212"/>
        <v>0</v>
      </c>
      <c r="L2704" s="57">
        <f t="shared" si="213"/>
        <v>0</v>
      </c>
      <c r="M2704" s="4"/>
      <c r="N2704" s="57"/>
      <c r="O2704" s="57"/>
      <c r="P2704" s="4"/>
      <c r="Q2704" s="4"/>
    </row>
    <row r="2705" spans="1:17" s="1" customFormat="1" ht="18.649999999999999" hidden="1" customHeight="1" x14ac:dyDescent="0.35">
      <c r="A2705" s="3"/>
      <c r="B2705" s="57">
        <f t="shared" si="210"/>
        <v>0</v>
      </c>
      <c r="C2705" s="57" t="str">
        <f t="shared" si="211"/>
        <v>Jan</v>
      </c>
      <c r="D2705" s="4"/>
      <c r="E2705" s="57"/>
      <c r="F2705" s="57"/>
      <c r="G2705" s="57"/>
      <c r="H2705" s="57"/>
      <c r="I2705" s="57"/>
      <c r="J2705" s="57"/>
      <c r="K2705" s="57">
        <f t="shared" si="212"/>
        <v>0</v>
      </c>
      <c r="L2705" s="57">
        <f t="shared" si="213"/>
        <v>0</v>
      </c>
      <c r="M2705" s="4"/>
      <c r="N2705" s="57"/>
      <c r="O2705" s="57"/>
      <c r="P2705" s="4"/>
      <c r="Q2705" s="4"/>
    </row>
    <row r="2706" spans="1:17" s="1" customFormat="1" ht="18.649999999999999" hidden="1" customHeight="1" x14ac:dyDescent="0.35">
      <c r="A2706" s="3"/>
      <c r="B2706" s="57">
        <f t="shared" si="210"/>
        <v>0</v>
      </c>
      <c r="C2706" s="57" t="str">
        <f t="shared" si="211"/>
        <v>Jan</v>
      </c>
      <c r="D2706" s="4"/>
      <c r="E2706" s="57"/>
      <c r="F2706" s="57"/>
      <c r="G2706" s="57"/>
      <c r="H2706" s="57"/>
      <c r="I2706" s="57"/>
      <c r="J2706" s="57"/>
      <c r="K2706" s="57">
        <f t="shared" si="212"/>
        <v>0</v>
      </c>
      <c r="L2706" s="57">
        <f t="shared" si="213"/>
        <v>0</v>
      </c>
      <c r="M2706" s="4"/>
      <c r="N2706" s="57"/>
      <c r="O2706" s="57"/>
      <c r="P2706" s="4"/>
      <c r="Q2706" s="4"/>
    </row>
    <row r="2707" spans="1:17" s="1" customFormat="1" ht="18.649999999999999" hidden="1" customHeight="1" x14ac:dyDescent="0.35">
      <c r="A2707" s="3"/>
      <c r="B2707" s="57">
        <f t="shared" si="210"/>
        <v>0</v>
      </c>
      <c r="C2707" s="57" t="str">
        <f t="shared" si="211"/>
        <v>Jan</v>
      </c>
      <c r="D2707" s="4"/>
      <c r="E2707" s="57"/>
      <c r="F2707" s="57"/>
      <c r="G2707" s="57"/>
      <c r="H2707" s="57"/>
      <c r="I2707" s="57"/>
      <c r="J2707" s="57"/>
      <c r="K2707" s="57">
        <f t="shared" si="212"/>
        <v>0</v>
      </c>
      <c r="L2707" s="57">
        <f t="shared" si="213"/>
        <v>0</v>
      </c>
      <c r="M2707" s="4"/>
      <c r="N2707" s="57"/>
      <c r="O2707" s="57"/>
      <c r="P2707" s="4"/>
      <c r="Q2707" s="4"/>
    </row>
    <row r="2708" spans="1:17" s="1" customFormat="1" ht="18.649999999999999" hidden="1" customHeight="1" x14ac:dyDescent="0.35">
      <c r="A2708" s="3"/>
      <c r="B2708" s="57">
        <f t="shared" si="210"/>
        <v>0</v>
      </c>
      <c r="C2708" s="57" t="str">
        <f t="shared" si="211"/>
        <v>Jan</v>
      </c>
      <c r="D2708" s="4"/>
      <c r="E2708" s="57"/>
      <c r="F2708" s="57"/>
      <c r="G2708" s="57"/>
      <c r="H2708" s="57"/>
      <c r="I2708" s="57"/>
      <c r="J2708" s="57"/>
      <c r="K2708" s="57">
        <f t="shared" si="212"/>
        <v>0</v>
      </c>
      <c r="L2708" s="57">
        <f t="shared" si="213"/>
        <v>0</v>
      </c>
      <c r="M2708" s="4"/>
      <c r="N2708" s="57"/>
      <c r="O2708" s="57"/>
      <c r="P2708" s="4"/>
      <c r="Q2708" s="4"/>
    </row>
    <row r="2709" spans="1:17" s="1" customFormat="1" ht="18.649999999999999" hidden="1" customHeight="1" x14ac:dyDescent="0.35">
      <c r="A2709" s="3"/>
      <c r="B2709" s="57">
        <f t="shared" si="210"/>
        <v>0</v>
      </c>
      <c r="C2709" s="57" t="str">
        <f t="shared" si="211"/>
        <v>Jan</v>
      </c>
      <c r="D2709" s="4"/>
      <c r="E2709" s="57"/>
      <c r="F2709" s="57"/>
      <c r="G2709" s="57"/>
      <c r="H2709" s="57"/>
      <c r="I2709" s="57"/>
      <c r="J2709" s="57"/>
      <c r="K2709" s="57">
        <f t="shared" si="212"/>
        <v>0</v>
      </c>
      <c r="L2709" s="57">
        <f t="shared" si="213"/>
        <v>0</v>
      </c>
      <c r="M2709" s="4"/>
      <c r="N2709" s="57"/>
      <c r="O2709" s="57"/>
      <c r="P2709" s="4"/>
      <c r="Q2709" s="4"/>
    </row>
    <row r="2710" spans="1:17" s="1" customFormat="1" ht="18.649999999999999" hidden="1" customHeight="1" x14ac:dyDescent="0.35">
      <c r="A2710" s="3"/>
      <c r="B2710" s="57">
        <f t="shared" si="210"/>
        <v>0</v>
      </c>
      <c r="C2710" s="57" t="str">
        <f t="shared" si="211"/>
        <v>Jan</v>
      </c>
      <c r="D2710" s="4"/>
      <c r="E2710" s="57"/>
      <c r="F2710" s="57"/>
      <c r="G2710" s="57"/>
      <c r="H2710" s="57"/>
      <c r="I2710" s="57"/>
      <c r="J2710" s="57"/>
      <c r="K2710" s="57">
        <f t="shared" si="212"/>
        <v>0</v>
      </c>
      <c r="L2710" s="57">
        <f t="shared" si="213"/>
        <v>0</v>
      </c>
      <c r="M2710" s="4"/>
      <c r="N2710" s="57"/>
      <c r="O2710" s="57"/>
      <c r="P2710" s="4"/>
      <c r="Q2710" s="4"/>
    </row>
    <row r="2711" spans="1:17" s="1" customFormat="1" ht="18.649999999999999" hidden="1" customHeight="1" x14ac:dyDescent="0.35">
      <c r="A2711" s="3"/>
      <c r="B2711" s="57">
        <f t="shared" si="210"/>
        <v>0</v>
      </c>
      <c r="C2711" s="57" t="str">
        <f t="shared" si="211"/>
        <v>Jan</v>
      </c>
      <c r="D2711" s="4"/>
      <c r="E2711" s="57"/>
      <c r="F2711" s="57"/>
      <c r="G2711" s="57"/>
      <c r="H2711" s="57"/>
      <c r="I2711" s="57"/>
      <c r="J2711" s="57"/>
      <c r="K2711" s="57">
        <f t="shared" si="212"/>
        <v>0</v>
      </c>
      <c r="L2711" s="57">
        <f t="shared" si="213"/>
        <v>0</v>
      </c>
      <c r="M2711" s="4"/>
      <c r="N2711" s="57"/>
      <c r="O2711" s="57"/>
      <c r="P2711" s="4"/>
      <c r="Q2711" s="4"/>
    </row>
    <row r="2712" spans="1:17" s="1" customFormat="1" ht="18.649999999999999" hidden="1" customHeight="1" x14ac:dyDescent="0.35">
      <c r="A2712" s="3"/>
      <c r="B2712" s="57">
        <f t="shared" si="210"/>
        <v>0</v>
      </c>
      <c r="C2712" s="57" t="str">
        <f t="shared" si="211"/>
        <v>Jan</v>
      </c>
      <c r="D2712" s="4"/>
      <c r="E2712" s="57"/>
      <c r="F2712" s="57"/>
      <c r="G2712" s="57"/>
      <c r="H2712" s="57"/>
      <c r="I2712" s="57"/>
      <c r="J2712" s="57"/>
      <c r="K2712" s="57">
        <f t="shared" si="212"/>
        <v>0</v>
      </c>
      <c r="L2712" s="57">
        <f t="shared" si="213"/>
        <v>0</v>
      </c>
      <c r="M2712" s="4"/>
      <c r="N2712" s="57"/>
      <c r="O2712" s="57"/>
      <c r="P2712" s="4"/>
      <c r="Q2712" s="4"/>
    </row>
    <row r="2713" spans="1:17" s="1" customFormat="1" ht="18.649999999999999" hidden="1" customHeight="1" x14ac:dyDescent="0.35">
      <c r="A2713" s="3"/>
      <c r="B2713" s="57">
        <f t="shared" si="210"/>
        <v>0</v>
      </c>
      <c r="C2713" s="57" t="str">
        <f t="shared" si="211"/>
        <v>Jan</v>
      </c>
      <c r="D2713" s="4"/>
      <c r="E2713" s="57"/>
      <c r="F2713" s="57"/>
      <c r="G2713" s="57"/>
      <c r="H2713" s="57"/>
      <c r="I2713" s="57"/>
      <c r="J2713" s="57"/>
      <c r="K2713" s="57">
        <f t="shared" si="212"/>
        <v>0</v>
      </c>
      <c r="L2713" s="57">
        <f t="shared" si="213"/>
        <v>0</v>
      </c>
      <c r="M2713" s="4"/>
      <c r="N2713" s="57"/>
      <c r="O2713" s="57"/>
      <c r="P2713" s="4"/>
      <c r="Q2713" s="4"/>
    </row>
    <row r="2714" spans="1:17" s="1" customFormat="1" ht="18.649999999999999" hidden="1" customHeight="1" x14ac:dyDescent="0.35">
      <c r="A2714" s="3"/>
      <c r="B2714" s="57">
        <f t="shared" si="210"/>
        <v>0</v>
      </c>
      <c r="C2714" s="57" t="str">
        <f t="shared" si="211"/>
        <v>Jan</v>
      </c>
      <c r="D2714" s="4"/>
      <c r="E2714" s="57"/>
      <c r="F2714" s="57"/>
      <c r="G2714" s="57"/>
      <c r="H2714" s="57"/>
      <c r="I2714" s="57"/>
      <c r="J2714" s="57"/>
      <c r="K2714" s="57">
        <f t="shared" si="212"/>
        <v>0</v>
      </c>
      <c r="L2714" s="57">
        <f t="shared" si="213"/>
        <v>0</v>
      </c>
      <c r="M2714" s="4"/>
      <c r="N2714" s="57"/>
      <c r="O2714" s="57"/>
      <c r="P2714" s="4"/>
      <c r="Q2714" s="4"/>
    </row>
    <row r="2715" spans="1:17" s="1" customFormat="1" ht="18.649999999999999" hidden="1" customHeight="1" x14ac:dyDescent="0.35">
      <c r="A2715" s="3"/>
      <c r="B2715" s="57">
        <f t="shared" si="210"/>
        <v>0</v>
      </c>
      <c r="C2715" s="57" t="str">
        <f t="shared" si="211"/>
        <v>Jan</v>
      </c>
      <c r="D2715" s="4"/>
      <c r="E2715" s="57"/>
      <c r="F2715" s="57"/>
      <c r="G2715" s="57"/>
      <c r="H2715" s="57"/>
      <c r="I2715" s="57"/>
      <c r="J2715" s="57"/>
      <c r="K2715" s="57">
        <f t="shared" si="212"/>
        <v>0</v>
      </c>
      <c r="L2715" s="57">
        <f t="shared" si="213"/>
        <v>0</v>
      </c>
      <c r="M2715" s="4"/>
      <c r="N2715" s="57"/>
      <c r="O2715" s="57"/>
      <c r="P2715" s="4"/>
      <c r="Q2715" s="4"/>
    </row>
    <row r="2716" spans="1:17" s="1" customFormat="1" ht="18.649999999999999" hidden="1" customHeight="1" x14ac:dyDescent="0.35">
      <c r="A2716" s="3"/>
      <c r="B2716" s="57">
        <f t="shared" si="210"/>
        <v>0</v>
      </c>
      <c r="C2716" s="57" t="str">
        <f t="shared" si="211"/>
        <v>Jan</v>
      </c>
      <c r="D2716" s="4"/>
      <c r="E2716" s="57"/>
      <c r="F2716" s="57"/>
      <c r="G2716" s="57"/>
      <c r="H2716" s="57"/>
      <c r="I2716" s="57"/>
      <c r="J2716" s="57"/>
      <c r="K2716" s="57">
        <f t="shared" si="212"/>
        <v>0</v>
      </c>
      <c r="L2716" s="57">
        <f t="shared" si="213"/>
        <v>0</v>
      </c>
      <c r="M2716" s="4"/>
      <c r="N2716" s="57"/>
      <c r="O2716" s="57"/>
      <c r="P2716" s="4"/>
      <c r="Q2716" s="4"/>
    </row>
    <row r="2717" spans="1:17" s="1" customFormat="1" ht="18.649999999999999" hidden="1" customHeight="1" x14ac:dyDescent="0.35">
      <c r="A2717" s="3"/>
      <c r="B2717" s="57">
        <f t="shared" si="210"/>
        <v>0</v>
      </c>
      <c r="C2717" s="57" t="str">
        <f t="shared" si="211"/>
        <v>Jan</v>
      </c>
      <c r="D2717" s="4"/>
      <c r="E2717" s="57"/>
      <c r="F2717" s="57"/>
      <c r="G2717" s="57"/>
      <c r="H2717" s="57"/>
      <c r="I2717" s="57"/>
      <c r="J2717" s="57"/>
      <c r="K2717" s="57">
        <f t="shared" si="212"/>
        <v>0</v>
      </c>
      <c r="L2717" s="57">
        <f t="shared" si="213"/>
        <v>0</v>
      </c>
      <c r="M2717" s="4"/>
      <c r="N2717" s="57"/>
      <c r="O2717" s="57"/>
      <c r="P2717" s="4"/>
      <c r="Q2717" s="4"/>
    </row>
    <row r="2718" spans="1:17" s="1" customFormat="1" ht="18.649999999999999" hidden="1" customHeight="1" x14ac:dyDescent="0.35">
      <c r="A2718" s="3"/>
      <c r="B2718" s="57">
        <f t="shared" si="210"/>
        <v>0</v>
      </c>
      <c r="C2718" s="57" t="str">
        <f t="shared" si="211"/>
        <v>Jan</v>
      </c>
      <c r="D2718" s="4"/>
      <c r="E2718" s="57"/>
      <c r="F2718" s="57"/>
      <c r="G2718" s="57"/>
      <c r="H2718" s="57"/>
      <c r="I2718" s="57"/>
      <c r="J2718" s="57"/>
      <c r="K2718" s="57">
        <f t="shared" si="212"/>
        <v>0</v>
      </c>
      <c r="L2718" s="57">
        <f t="shared" si="213"/>
        <v>0</v>
      </c>
      <c r="M2718" s="4"/>
      <c r="N2718" s="57"/>
      <c r="O2718" s="57"/>
      <c r="P2718" s="4"/>
      <c r="Q2718" s="4"/>
    </row>
    <row r="2719" spans="1:17" s="1" customFormat="1" ht="18.649999999999999" hidden="1" customHeight="1" x14ac:dyDescent="0.35">
      <c r="A2719" s="3"/>
      <c r="B2719" s="57">
        <f t="shared" si="210"/>
        <v>0</v>
      </c>
      <c r="C2719" s="57" t="str">
        <f t="shared" si="211"/>
        <v>Jan</v>
      </c>
      <c r="D2719" s="4"/>
      <c r="E2719" s="57"/>
      <c r="F2719" s="57"/>
      <c r="G2719" s="57"/>
      <c r="H2719" s="57"/>
      <c r="I2719" s="57"/>
      <c r="J2719" s="57"/>
      <c r="K2719" s="57">
        <f t="shared" si="212"/>
        <v>0</v>
      </c>
      <c r="L2719" s="57">
        <f t="shared" si="213"/>
        <v>0</v>
      </c>
      <c r="M2719" s="4"/>
      <c r="N2719" s="57"/>
      <c r="O2719" s="57"/>
      <c r="P2719" s="4"/>
      <c r="Q2719" s="4"/>
    </row>
    <row r="2720" spans="1:17" s="1" customFormat="1" ht="18.649999999999999" hidden="1" customHeight="1" x14ac:dyDescent="0.35">
      <c r="A2720" s="3"/>
      <c r="B2720" s="57">
        <f t="shared" si="210"/>
        <v>0</v>
      </c>
      <c r="C2720" s="57" t="str">
        <f t="shared" si="211"/>
        <v>Jan</v>
      </c>
      <c r="D2720" s="4"/>
      <c r="E2720" s="57"/>
      <c r="F2720" s="57"/>
      <c r="G2720" s="57"/>
      <c r="H2720" s="57"/>
      <c r="I2720" s="57"/>
      <c r="J2720" s="57"/>
      <c r="K2720" s="57">
        <f t="shared" si="212"/>
        <v>0</v>
      </c>
      <c r="L2720" s="57">
        <f t="shared" si="213"/>
        <v>0</v>
      </c>
      <c r="M2720" s="4"/>
      <c r="N2720" s="57"/>
      <c r="O2720" s="57"/>
      <c r="P2720" s="4"/>
      <c r="Q2720" s="4"/>
    </row>
    <row r="2721" spans="1:17" s="1" customFormat="1" ht="18.649999999999999" hidden="1" customHeight="1" x14ac:dyDescent="0.35">
      <c r="A2721" s="3"/>
      <c r="B2721" s="57">
        <f t="shared" si="210"/>
        <v>0</v>
      </c>
      <c r="C2721" s="57" t="str">
        <f t="shared" si="211"/>
        <v>Jan</v>
      </c>
      <c r="D2721" s="4"/>
      <c r="E2721" s="57"/>
      <c r="F2721" s="57"/>
      <c r="G2721" s="57"/>
      <c r="H2721" s="57"/>
      <c r="I2721" s="57"/>
      <c r="J2721" s="57"/>
      <c r="K2721" s="57">
        <f t="shared" si="212"/>
        <v>0</v>
      </c>
      <c r="L2721" s="57">
        <f t="shared" si="213"/>
        <v>0</v>
      </c>
      <c r="M2721" s="4"/>
      <c r="N2721" s="57"/>
      <c r="O2721" s="57"/>
      <c r="P2721" s="4"/>
      <c r="Q2721" s="4"/>
    </row>
    <row r="2722" spans="1:17" s="1" customFormat="1" ht="18.649999999999999" hidden="1" customHeight="1" x14ac:dyDescent="0.35">
      <c r="A2722" s="3"/>
      <c r="B2722" s="57">
        <f t="shared" ref="B2722:B2785" si="214">WEEKNUM(A2722)</f>
        <v>0</v>
      </c>
      <c r="C2722" s="57" t="str">
        <f t="shared" ref="C2722:C2785" si="215">TEXT(A2722,"Mmm")</f>
        <v>Jan</v>
      </c>
      <c r="D2722" s="4"/>
      <c r="E2722" s="57"/>
      <c r="F2722" s="57"/>
      <c r="G2722" s="57"/>
      <c r="H2722" s="57"/>
      <c r="I2722" s="57"/>
      <c r="J2722" s="57"/>
      <c r="K2722" s="57">
        <f t="shared" si="212"/>
        <v>0</v>
      </c>
      <c r="L2722" s="57">
        <f t="shared" si="213"/>
        <v>0</v>
      </c>
      <c r="M2722" s="4"/>
      <c r="N2722" s="57"/>
      <c r="O2722" s="57"/>
      <c r="P2722" s="4"/>
      <c r="Q2722" s="4"/>
    </row>
    <row r="2723" spans="1:17" s="1" customFormat="1" ht="18.649999999999999" hidden="1" customHeight="1" x14ac:dyDescent="0.35">
      <c r="A2723" s="3"/>
      <c r="B2723" s="57">
        <f t="shared" si="214"/>
        <v>0</v>
      </c>
      <c r="C2723" s="57" t="str">
        <f t="shared" si="215"/>
        <v>Jan</v>
      </c>
      <c r="D2723" s="4"/>
      <c r="E2723" s="57"/>
      <c r="F2723" s="57"/>
      <c r="G2723" s="57"/>
      <c r="H2723" s="57"/>
      <c r="I2723" s="57"/>
      <c r="J2723" s="57"/>
      <c r="K2723" s="57">
        <f t="shared" si="212"/>
        <v>0</v>
      </c>
      <c r="L2723" s="57">
        <f t="shared" si="213"/>
        <v>0</v>
      </c>
      <c r="M2723" s="4"/>
      <c r="N2723" s="57"/>
      <c r="O2723" s="57"/>
      <c r="P2723" s="4"/>
      <c r="Q2723" s="4"/>
    </row>
    <row r="2724" spans="1:17" s="1" customFormat="1" ht="18.649999999999999" hidden="1" customHeight="1" x14ac:dyDescent="0.35">
      <c r="A2724" s="3"/>
      <c r="B2724" s="57">
        <f t="shared" si="214"/>
        <v>0</v>
      </c>
      <c r="C2724" s="57" t="str">
        <f t="shared" si="215"/>
        <v>Jan</v>
      </c>
      <c r="D2724" s="4"/>
      <c r="E2724" s="57"/>
      <c r="F2724" s="57"/>
      <c r="G2724" s="57"/>
      <c r="H2724" s="57"/>
      <c r="I2724" s="57"/>
      <c r="J2724" s="57"/>
      <c r="K2724" s="57">
        <f t="shared" si="212"/>
        <v>0</v>
      </c>
      <c r="L2724" s="57">
        <f t="shared" si="213"/>
        <v>0</v>
      </c>
      <c r="M2724" s="4"/>
      <c r="N2724" s="57"/>
      <c r="O2724" s="57"/>
      <c r="P2724" s="4"/>
      <c r="Q2724" s="4"/>
    </row>
    <row r="2725" spans="1:17" s="1" customFormat="1" ht="18.649999999999999" hidden="1" customHeight="1" x14ac:dyDescent="0.35">
      <c r="A2725" s="3"/>
      <c r="B2725" s="57">
        <f t="shared" si="214"/>
        <v>0</v>
      </c>
      <c r="C2725" s="57" t="str">
        <f t="shared" si="215"/>
        <v>Jan</v>
      </c>
      <c r="D2725" s="4"/>
      <c r="E2725" s="57"/>
      <c r="F2725" s="57"/>
      <c r="G2725" s="57"/>
      <c r="H2725" s="57"/>
      <c r="I2725" s="57"/>
      <c r="J2725" s="57"/>
      <c r="K2725" s="57">
        <f t="shared" si="212"/>
        <v>0</v>
      </c>
      <c r="L2725" s="57">
        <f t="shared" si="213"/>
        <v>0</v>
      </c>
      <c r="M2725" s="4"/>
      <c r="N2725" s="57"/>
      <c r="O2725" s="57"/>
      <c r="P2725" s="4"/>
      <c r="Q2725" s="4"/>
    </row>
    <row r="2726" spans="1:17" s="1" customFormat="1" ht="18.649999999999999" hidden="1" customHeight="1" x14ac:dyDescent="0.35">
      <c r="A2726" s="3"/>
      <c r="B2726" s="57">
        <f t="shared" si="214"/>
        <v>0</v>
      </c>
      <c r="C2726" s="57" t="str">
        <f t="shared" si="215"/>
        <v>Jan</v>
      </c>
      <c r="D2726" s="4"/>
      <c r="E2726" s="57"/>
      <c r="F2726" s="57"/>
      <c r="G2726" s="57"/>
      <c r="H2726" s="57"/>
      <c r="I2726" s="57"/>
      <c r="J2726" s="57"/>
      <c r="K2726" s="57">
        <f t="shared" si="212"/>
        <v>0</v>
      </c>
      <c r="L2726" s="57">
        <f t="shared" si="213"/>
        <v>0</v>
      </c>
      <c r="M2726" s="4"/>
      <c r="N2726" s="57"/>
      <c r="O2726" s="57"/>
      <c r="P2726" s="4"/>
      <c r="Q2726" s="4"/>
    </row>
    <row r="2727" spans="1:17" s="1" customFormat="1" ht="18.649999999999999" hidden="1" customHeight="1" x14ac:dyDescent="0.35">
      <c r="A2727" s="3"/>
      <c r="B2727" s="57">
        <f t="shared" si="214"/>
        <v>0</v>
      </c>
      <c r="C2727" s="57" t="str">
        <f t="shared" si="215"/>
        <v>Jan</v>
      </c>
      <c r="D2727" s="4"/>
      <c r="E2727" s="57"/>
      <c r="F2727" s="57"/>
      <c r="G2727" s="57"/>
      <c r="H2727" s="57"/>
      <c r="I2727" s="57"/>
      <c r="J2727" s="57"/>
      <c r="K2727" s="57">
        <f t="shared" si="212"/>
        <v>0</v>
      </c>
      <c r="L2727" s="57">
        <f t="shared" si="213"/>
        <v>0</v>
      </c>
      <c r="M2727" s="4"/>
      <c r="N2727" s="57"/>
      <c r="O2727" s="57"/>
      <c r="P2727" s="4"/>
      <c r="Q2727" s="4"/>
    </row>
    <row r="2728" spans="1:17" s="1" customFormat="1" ht="18.649999999999999" hidden="1" customHeight="1" x14ac:dyDescent="0.35">
      <c r="A2728" s="3"/>
      <c r="B2728" s="57">
        <f t="shared" si="214"/>
        <v>0</v>
      </c>
      <c r="C2728" s="57" t="str">
        <f t="shared" si="215"/>
        <v>Jan</v>
      </c>
      <c r="D2728" s="4"/>
      <c r="E2728" s="57"/>
      <c r="F2728" s="57"/>
      <c r="G2728" s="57"/>
      <c r="H2728" s="57"/>
      <c r="I2728" s="57"/>
      <c r="J2728" s="57"/>
      <c r="K2728" s="57">
        <f t="shared" si="212"/>
        <v>0</v>
      </c>
      <c r="L2728" s="57">
        <f t="shared" si="213"/>
        <v>0</v>
      </c>
      <c r="M2728" s="4"/>
      <c r="N2728" s="57"/>
      <c r="O2728" s="57"/>
      <c r="P2728" s="4"/>
      <c r="Q2728" s="4"/>
    </row>
    <row r="2729" spans="1:17" s="1" customFormat="1" ht="18.649999999999999" hidden="1" customHeight="1" x14ac:dyDescent="0.35">
      <c r="A2729" s="3"/>
      <c r="B2729" s="57">
        <f t="shared" si="214"/>
        <v>0</v>
      </c>
      <c r="C2729" s="57" t="str">
        <f t="shared" si="215"/>
        <v>Jan</v>
      </c>
      <c r="D2729" s="4"/>
      <c r="E2729" s="57"/>
      <c r="F2729" s="57"/>
      <c r="G2729" s="57"/>
      <c r="H2729" s="57"/>
      <c r="I2729" s="57"/>
      <c r="J2729" s="57"/>
      <c r="K2729" s="57">
        <f t="shared" si="212"/>
        <v>0</v>
      </c>
      <c r="L2729" s="57">
        <f t="shared" si="213"/>
        <v>0</v>
      </c>
      <c r="M2729" s="4"/>
      <c r="N2729" s="57"/>
      <c r="O2729" s="57"/>
      <c r="P2729" s="4"/>
      <c r="Q2729" s="4"/>
    </row>
    <row r="2730" spans="1:17" s="1" customFormat="1" ht="18.649999999999999" hidden="1" customHeight="1" x14ac:dyDescent="0.35">
      <c r="A2730" s="3"/>
      <c r="B2730" s="57">
        <f t="shared" si="214"/>
        <v>0</v>
      </c>
      <c r="C2730" s="57" t="str">
        <f t="shared" si="215"/>
        <v>Jan</v>
      </c>
      <c r="D2730" s="4"/>
      <c r="E2730" s="57"/>
      <c r="F2730" s="57"/>
      <c r="G2730" s="57"/>
      <c r="H2730" s="57"/>
      <c r="I2730" s="57"/>
      <c r="J2730" s="57"/>
      <c r="K2730" s="57">
        <f t="shared" si="212"/>
        <v>0</v>
      </c>
      <c r="L2730" s="57">
        <f t="shared" si="213"/>
        <v>0</v>
      </c>
      <c r="M2730" s="4"/>
      <c r="N2730" s="57"/>
      <c r="O2730" s="57"/>
      <c r="P2730" s="4"/>
      <c r="Q2730" s="4"/>
    </row>
    <row r="2731" spans="1:17" s="1" customFormat="1" ht="18.649999999999999" hidden="1" customHeight="1" x14ac:dyDescent="0.35">
      <c r="A2731" s="3"/>
      <c r="B2731" s="57">
        <f t="shared" si="214"/>
        <v>0</v>
      </c>
      <c r="C2731" s="57" t="str">
        <f t="shared" si="215"/>
        <v>Jan</v>
      </c>
      <c r="D2731" s="4"/>
      <c r="E2731" s="57"/>
      <c r="F2731" s="57"/>
      <c r="G2731" s="57"/>
      <c r="H2731" s="57"/>
      <c r="I2731" s="57"/>
      <c r="J2731" s="57"/>
      <c r="K2731" s="57">
        <f t="shared" si="212"/>
        <v>0</v>
      </c>
      <c r="L2731" s="57">
        <f t="shared" si="213"/>
        <v>0</v>
      </c>
      <c r="M2731" s="4"/>
      <c r="N2731" s="57"/>
      <c r="O2731" s="57"/>
      <c r="P2731" s="4"/>
      <c r="Q2731" s="4"/>
    </row>
    <row r="2732" spans="1:17" s="1" customFormat="1" ht="18.649999999999999" hidden="1" customHeight="1" x14ac:dyDescent="0.35">
      <c r="A2732" s="3"/>
      <c r="B2732" s="57">
        <f t="shared" si="214"/>
        <v>0</v>
      </c>
      <c r="C2732" s="57" t="str">
        <f t="shared" si="215"/>
        <v>Jan</v>
      </c>
      <c r="D2732" s="4"/>
      <c r="E2732" s="57"/>
      <c r="F2732" s="57"/>
      <c r="G2732" s="57"/>
      <c r="H2732" s="57"/>
      <c r="I2732" s="57"/>
      <c r="J2732" s="57"/>
      <c r="K2732" s="57">
        <f t="shared" si="212"/>
        <v>0</v>
      </c>
      <c r="L2732" s="57">
        <f t="shared" si="213"/>
        <v>0</v>
      </c>
      <c r="M2732" s="4"/>
      <c r="N2732" s="57"/>
      <c r="O2732" s="57"/>
      <c r="P2732" s="4"/>
      <c r="Q2732" s="4"/>
    </row>
    <row r="2733" spans="1:17" s="1" customFormat="1" ht="18.649999999999999" hidden="1" customHeight="1" x14ac:dyDescent="0.35">
      <c r="A2733" s="3"/>
      <c r="B2733" s="57">
        <f t="shared" si="214"/>
        <v>0</v>
      </c>
      <c r="C2733" s="57" t="str">
        <f t="shared" si="215"/>
        <v>Jan</v>
      </c>
      <c r="D2733" s="4"/>
      <c r="E2733" s="57"/>
      <c r="F2733" s="57"/>
      <c r="G2733" s="57"/>
      <c r="H2733" s="57"/>
      <c r="I2733" s="57"/>
      <c r="J2733" s="57"/>
      <c r="K2733" s="57">
        <f t="shared" ref="K2733:K2796" si="216">I2733+J2733</f>
        <v>0</v>
      </c>
      <c r="L2733" s="57">
        <f t="shared" ref="L2733:L2796" si="217">H2733*K2733</f>
        <v>0</v>
      </c>
      <c r="M2733" s="4"/>
      <c r="N2733" s="57"/>
      <c r="O2733" s="57"/>
      <c r="P2733" s="4"/>
      <c r="Q2733" s="4"/>
    </row>
    <row r="2734" spans="1:17" s="1" customFormat="1" ht="18.649999999999999" hidden="1" customHeight="1" x14ac:dyDescent="0.35">
      <c r="A2734" s="3"/>
      <c r="B2734" s="57">
        <f t="shared" si="214"/>
        <v>0</v>
      </c>
      <c r="C2734" s="57" t="str">
        <f t="shared" si="215"/>
        <v>Jan</v>
      </c>
      <c r="D2734" s="4"/>
      <c r="E2734" s="57"/>
      <c r="F2734" s="57"/>
      <c r="G2734" s="57"/>
      <c r="H2734" s="57"/>
      <c r="I2734" s="57"/>
      <c r="J2734" s="57"/>
      <c r="K2734" s="57">
        <f t="shared" si="216"/>
        <v>0</v>
      </c>
      <c r="L2734" s="57">
        <f t="shared" si="217"/>
        <v>0</v>
      </c>
      <c r="M2734" s="4"/>
      <c r="N2734" s="57"/>
      <c r="O2734" s="57"/>
      <c r="P2734" s="4"/>
      <c r="Q2734" s="4"/>
    </row>
    <row r="2735" spans="1:17" s="1" customFormat="1" ht="18.649999999999999" hidden="1" customHeight="1" x14ac:dyDescent="0.35">
      <c r="A2735" s="3"/>
      <c r="B2735" s="57">
        <f t="shared" si="214"/>
        <v>0</v>
      </c>
      <c r="C2735" s="57" t="str">
        <f t="shared" si="215"/>
        <v>Jan</v>
      </c>
      <c r="D2735" s="4"/>
      <c r="E2735" s="57"/>
      <c r="F2735" s="57"/>
      <c r="G2735" s="57"/>
      <c r="H2735" s="57"/>
      <c r="I2735" s="57"/>
      <c r="J2735" s="57"/>
      <c r="K2735" s="57">
        <f t="shared" si="216"/>
        <v>0</v>
      </c>
      <c r="L2735" s="57">
        <f t="shared" si="217"/>
        <v>0</v>
      </c>
      <c r="M2735" s="4"/>
      <c r="N2735" s="57"/>
      <c r="O2735" s="57"/>
      <c r="P2735" s="4"/>
      <c r="Q2735" s="4"/>
    </row>
    <row r="2736" spans="1:17" s="1" customFormat="1" ht="18.649999999999999" hidden="1" customHeight="1" x14ac:dyDescent="0.35">
      <c r="A2736" s="3"/>
      <c r="B2736" s="57">
        <f t="shared" si="214"/>
        <v>0</v>
      </c>
      <c r="C2736" s="57" t="str">
        <f t="shared" si="215"/>
        <v>Jan</v>
      </c>
      <c r="D2736" s="4"/>
      <c r="E2736" s="57"/>
      <c r="F2736" s="57"/>
      <c r="G2736" s="57"/>
      <c r="H2736" s="57"/>
      <c r="I2736" s="57"/>
      <c r="J2736" s="57"/>
      <c r="K2736" s="57">
        <f t="shared" si="216"/>
        <v>0</v>
      </c>
      <c r="L2736" s="57">
        <f t="shared" si="217"/>
        <v>0</v>
      </c>
      <c r="M2736" s="4"/>
      <c r="N2736" s="57"/>
      <c r="O2736" s="57"/>
      <c r="P2736" s="4"/>
      <c r="Q2736" s="4"/>
    </row>
    <row r="2737" spans="1:17" s="1" customFormat="1" ht="18.649999999999999" hidden="1" customHeight="1" x14ac:dyDescent="0.35">
      <c r="A2737" s="3"/>
      <c r="B2737" s="57">
        <f t="shared" si="214"/>
        <v>0</v>
      </c>
      <c r="C2737" s="57" t="str">
        <f t="shared" si="215"/>
        <v>Jan</v>
      </c>
      <c r="D2737" s="4"/>
      <c r="E2737" s="57"/>
      <c r="F2737" s="57"/>
      <c r="G2737" s="57"/>
      <c r="H2737" s="57"/>
      <c r="I2737" s="57"/>
      <c r="J2737" s="57"/>
      <c r="K2737" s="57">
        <f t="shared" si="216"/>
        <v>0</v>
      </c>
      <c r="L2737" s="57">
        <f t="shared" si="217"/>
        <v>0</v>
      </c>
      <c r="M2737" s="4"/>
      <c r="N2737" s="57"/>
      <c r="O2737" s="57"/>
      <c r="P2737" s="4"/>
      <c r="Q2737" s="4"/>
    </row>
    <row r="2738" spans="1:17" s="1" customFormat="1" ht="18.649999999999999" hidden="1" customHeight="1" x14ac:dyDescent="0.35">
      <c r="A2738" s="3"/>
      <c r="B2738" s="57">
        <f t="shared" si="214"/>
        <v>0</v>
      </c>
      <c r="C2738" s="57" t="str">
        <f t="shared" si="215"/>
        <v>Jan</v>
      </c>
      <c r="D2738" s="4"/>
      <c r="E2738" s="57"/>
      <c r="F2738" s="57"/>
      <c r="G2738" s="57"/>
      <c r="H2738" s="57"/>
      <c r="I2738" s="57"/>
      <c r="J2738" s="57"/>
      <c r="K2738" s="57">
        <f t="shared" si="216"/>
        <v>0</v>
      </c>
      <c r="L2738" s="57">
        <f t="shared" si="217"/>
        <v>0</v>
      </c>
      <c r="M2738" s="4"/>
      <c r="N2738" s="57"/>
      <c r="O2738" s="57"/>
      <c r="P2738" s="4"/>
      <c r="Q2738" s="4"/>
    </row>
    <row r="2739" spans="1:17" s="1" customFormat="1" ht="18.649999999999999" hidden="1" customHeight="1" x14ac:dyDescent="0.35">
      <c r="A2739" s="3"/>
      <c r="B2739" s="57">
        <f t="shared" si="214"/>
        <v>0</v>
      </c>
      <c r="C2739" s="57" t="str">
        <f t="shared" si="215"/>
        <v>Jan</v>
      </c>
      <c r="D2739" s="4"/>
      <c r="E2739" s="57"/>
      <c r="F2739" s="57"/>
      <c r="G2739" s="57"/>
      <c r="H2739" s="57"/>
      <c r="I2739" s="57"/>
      <c r="J2739" s="57"/>
      <c r="K2739" s="57">
        <f t="shared" si="216"/>
        <v>0</v>
      </c>
      <c r="L2739" s="57">
        <f t="shared" si="217"/>
        <v>0</v>
      </c>
      <c r="M2739" s="4"/>
      <c r="N2739" s="57"/>
      <c r="O2739" s="57"/>
      <c r="P2739" s="4"/>
      <c r="Q2739" s="4"/>
    </row>
    <row r="2740" spans="1:17" s="1" customFormat="1" ht="18.649999999999999" hidden="1" customHeight="1" x14ac:dyDescent="0.35">
      <c r="A2740" s="3"/>
      <c r="B2740" s="57">
        <f t="shared" si="214"/>
        <v>0</v>
      </c>
      <c r="C2740" s="57" t="str">
        <f t="shared" si="215"/>
        <v>Jan</v>
      </c>
      <c r="D2740" s="4"/>
      <c r="E2740" s="57"/>
      <c r="F2740" s="57"/>
      <c r="G2740" s="57"/>
      <c r="H2740" s="57"/>
      <c r="I2740" s="57"/>
      <c r="J2740" s="57"/>
      <c r="K2740" s="57">
        <f t="shared" si="216"/>
        <v>0</v>
      </c>
      <c r="L2740" s="57">
        <f t="shared" si="217"/>
        <v>0</v>
      </c>
      <c r="M2740" s="4"/>
      <c r="N2740" s="57"/>
      <c r="O2740" s="57"/>
      <c r="P2740" s="4"/>
      <c r="Q2740" s="4"/>
    </row>
    <row r="2741" spans="1:17" s="1" customFormat="1" ht="18.649999999999999" hidden="1" customHeight="1" x14ac:dyDescent="0.35">
      <c r="A2741" s="3"/>
      <c r="B2741" s="57">
        <f t="shared" si="214"/>
        <v>0</v>
      </c>
      <c r="C2741" s="57" t="str">
        <f t="shared" si="215"/>
        <v>Jan</v>
      </c>
      <c r="D2741" s="4"/>
      <c r="E2741" s="57"/>
      <c r="F2741" s="57"/>
      <c r="G2741" s="57"/>
      <c r="H2741" s="57"/>
      <c r="I2741" s="57"/>
      <c r="J2741" s="57"/>
      <c r="K2741" s="57">
        <f t="shared" si="216"/>
        <v>0</v>
      </c>
      <c r="L2741" s="57">
        <f t="shared" si="217"/>
        <v>0</v>
      </c>
      <c r="M2741" s="4"/>
      <c r="N2741" s="57"/>
      <c r="O2741" s="57"/>
      <c r="P2741" s="4"/>
      <c r="Q2741" s="4"/>
    </row>
    <row r="2742" spans="1:17" s="1" customFormat="1" ht="18.649999999999999" hidden="1" customHeight="1" x14ac:dyDescent="0.35">
      <c r="A2742" s="3"/>
      <c r="B2742" s="57">
        <f t="shared" si="214"/>
        <v>0</v>
      </c>
      <c r="C2742" s="57" t="str">
        <f t="shared" si="215"/>
        <v>Jan</v>
      </c>
      <c r="D2742" s="4"/>
      <c r="E2742" s="57"/>
      <c r="F2742" s="57"/>
      <c r="G2742" s="57"/>
      <c r="H2742" s="57"/>
      <c r="I2742" s="57"/>
      <c r="J2742" s="57"/>
      <c r="K2742" s="57">
        <f t="shared" si="216"/>
        <v>0</v>
      </c>
      <c r="L2742" s="57">
        <f t="shared" si="217"/>
        <v>0</v>
      </c>
      <c r="M2742" s="4"/>
      <c r="N2742" s="57"/>
      <c r="O2742" s="57"/>
      <c r="P2742" s="4"/>
      <c r="Q2742" s="4"/>
    </row>
    <row r="2743" spans="1:17" s="1" customFormat="1" ht="18.649999999999999" hidden="1" customHeight="1" x14ac:dyDescent="0.35">
      <c r="A2743" s="3"/>
      <c r="B2743" s="57">
        <f t="shared" si="214"/>
        <v>0</v>
      </c>
      <c r="C2743" s="57" t="str">
        <f t="shared" si="215"/>
        <v>Jan</v>
      </c>
      <c r="D2743" s="4"/>
      <c r="E2743" s="57"/>
      <c r="F2743" s="57"/>
      <c r="G2743" s="57"/>
      <c r="H2743" s="57"/>
      <c r="I2743" s="57"/>
      <c r="J2743" s="57"/>
      <c r="K2743" s="57">
        <f t="shared" si="216"/>
        <v>0</v>
      </c>
      <c r="L2743" s="57">
        <f t="shared" si="217"/>
        <v>0</v>
      </c>
      <c r="M2743" s="4"/>
      <c r="N2743" s="57"/>
      <c r="O2743" s="57"/>
      <c r="P2743" s="4"/>
      <c r="Q2743" s="4"/>
    </row>
    <row r="2744" spans="1:17" s="1" customFormat="1" ht="18.649999999999999" hidden="1" customHeight="1" x14ac:dyDescent="0.35">
      <c r="A2744" s="3"/>
      <c r="B2744" s="57">
        <f t="shared" si="214"/>
        <v>0</v>
      </c>
      <c r="C2744" s="57" t="str">
        <f t="shared" si="215"/>
        <v>Jan</v>
      </c>
      <c r="D2744" s="4"/>
      <c r="E2744" s="57"/>
      <c r="F2744" s="57"/>
      <c r="G2744" s="57"/>
      <c r="H2744" s="57"/>
      <c r="I2744" s="57"/>
      <c r="J2744" s="57"/>
      <c r="K2744" s="57">
        <f t="shared" si="216"/>
        <v>0</v>
      </c>
      <c r="L2744" s="57">
        <f t="shared" si="217"/>
        <v>0</v>
      </c>
      <c r="M2744" s="4"/>
      <c r="N2744" s="57"/>
      <c r="O2744" s="57"/>
      <c r="P2744" s="4"/>
      <c r="Q2744" s="4"/>
    </row>
    <row r="2745" spans="1:17" s="1" customFormat="1" ht="18.649999999999999" hidden="1" customHeight="1" x14ac:dyDescent="0.35">
      <c r="A2745" s="3"/>
      <c r="B2745" s="57">
        <f t="shared" si="214"/>
        <v>0</v>
      </c>
      <c r="C2745" s="57" t="str">
        <f t="shared" si="215"/>
        <v>Jan</v>
      </c>
      <c r="D2745" s="4"/>
      <c r="E2745" s="57"/>
      <c r="F2745" s="57"/>
      <c r="G2745" s="57"/>
      <c r="H2745" s="57"/>
      <c r="I2745" s="57"/>
      <c r="J2745" s="57"/>
      <c r="K2745" s="57">
        <f t="shared" si="216"/>
        <v>0</v>
      </c>
      <c r="L2745" s="57">
        <f t="shared" si="217"/>
        <v>0</v>
      </c>
      <c r="M2745" s="4"/>
      <c r="N2745" s="57"/>
      <c r="O2745" s="57"/>
      <c r="P2745" s="4"/>
      <c r="Q2745" s="4"/>
    </row>
    <row r="2746" spans="1:17" s="1" customFormat="1" ht="18.649999999999999" hidden="1" customHeight="1" x14ac:dyDescent="0.35">
      <c r="A2746" s="3"/>
      <c r="B2746" s="57">
        <f t="shared" si="214"/>
        <v>0</v>
      </c>
      <c r="C2746" s="57" t="str">
        <f t="shared" si="215"/>
        <v>Jan</v>
      </c>
      <c r="D2746" s="4"/>
      <c r="E2746" s="57"/>
      <c r="F2746" s="57"/>
      <c r="G2746" s="57"/>
      <c r="H2746" s="57"/>
      <c r="I2746" s="57"/>
      <c r="J2746" s="57"/>
      <c r="K2746" s="57">
        <f t="shared" si="216"/>
        <v>0</v>
      </c>
      <c r="L2746" s="57">
        <f t="shared" si="217"/>
        <v>0</v>
      </c>
      <c r="M2746" s="4"/>
      <c r="N2746" s="57"/>
      <c r="O2746" s="57"/>
      <c r="P2746" s="4"/>
      <c r="Q2746" s="4"/>
    </row>
    <row r="2747" spans="1:17" s="1" customFormat="1" ht="18.649999999999999" hidden="1" customHeight="1" x14ac:dyDescent="0.35">
      <c r="A2747" s="3"/>
      <c r="B2747" s="57">
        <f t="shared" si="214"/>
        <v>0</v>
      </c>
      <c r="C2747" s="57" t="str">
        <f t="shared" si="215"/>
        <v>Jan</v>
      </c>
      <c r="D2747" s="4"/>
      <c r="E2747" s="57"/>
      <c r="F2747" s="57"/>
      <c r="G2747" s="57"/>
      <c r="H2747" s="57"/>
      <c r="I2747" s="57"/>
      <c r="J2747" s="57"/>
      <c r="K2747" s="57">
        <f t="shared" si="216"/>
        <v>0</v>
      </c>
      <c r="L2747" s="57">
        <f t="shared" si="217"/>
        <v>0</v>
      </c>
      <c r="M2747" s="4"/>
      <c r="N2747" s="57"/>
      <c r="O2747" s="57"/>
      <c r="P2747" s="4"/>
      <c r="Q2747" s="4"/>
    </row>
    <row r="2748" spans="1:17" s="1" customFormat="1" ht="18.649999999999999" hidden="1" customHeight="1" x14ac:dyDescent="0.35">
      <c r="A2748" s="3"/>
      <c r="B2748" s="57">
        <f t="shared" si="214"/>
        <v>0</v>
      </c>
      <c r="C2748" s="57" t="str">
        <f t="shared" si="215"/>
        <v>Jan</v>
      </c>
      <c r="D2748" s="4"/>
      <c r="E2748" s="57"/>
      <c r="F2748" s="57"/>
      <c r="G2748" s="57"/>
      <c r="H2748" s="57"/>
      <c r="I2748" s="57"/>
      <c r="J2748" s="57"/>
      <c r="K2748" s="57">
        <f t="shared" si="216"/>
        <v>0</v>
      </c>
      <c r="L2748" s="57">
        <f t="shared" si="217"/>
        <v>0</v>
      </c>
      <c r="M2748" s="4"/>
      <c r="N2748" s="57"/>
      <c r="O2748" s="57"/>
      <c r="P2748" s="4"/>
      <c r="Q2748" s="4"/>
    </row>
    <row r="2749" spans="1:17" s="1" customFormat="1" ht="18.649999999999999" hidden="1" customHeight="1" x14ac:dyDescent="0.35">
      <c r="A2749" s="3"/>
      <c r="B2749" s="57">
        <f t="shared" si="214"/>
        <v>0</v>
      </c>
      <c r="C2749" s="57" t="str">
        <f t="shared" si="215"/>
        <v>Jan</v>
      </c>
      <c r="D2749" s="4"/>
      <c r="E2749" s="57"/>
      <c r="F2749" s="57"/>
      <c r="G2749" s="57"/>
      <c r="H2749" s="57"/>
      <c r="I2749" s="57"/>
      <c r="J2749" s="57"/>
      <c r="K2749" s="57">
        <f t="shared" si="216"/>
        <v>0</v>
      </c>
      <c r="L2749" s="57">
        <f t="shared" si="217"/>
        <v>0</v>
      </c>
      <c r="M2749" s="4"/>
      <c r="N2749" s="57"/>
      <c r="O2749" s="57"/>
      <c r="P2749" s="4"/>
      <c r="Q2749" s="4"/>
    </row>
    <row r="2750" spans="1:17" s="1" customFormat="1" ht="18.649999999999999" hidden="1" customHeight="1" x14ac:dyDescent="0.35">
      <c r="A2750" s="3"/>
      <c r="B2750" s="57">
        <f t="shared" si="214"/>
        <v>0</v>
      </c>
      <c r="C2750" s="57" t="str">
        <f t="shared" si="215"/>
        <v>Jan</v>
      </c>
      <c r="D2750" s="4"/>
      <c r="E2750" s="57"/>
      <c r="F2750" s="57"/>
      <c r="G2750" s="57"/>
      <c r="H2750" s="57"/>
      <c r="I2750" s="57"/>
      <c r="J2750" s="57"/>
      <c r="K2750" s="57">
        <f t="shared" si="216"/>
        <v>0</v>
      </c>
      <c r="L2750" s="57">
        <f t="shared" si="217"/>
        <v>0</v>
      </c>
      <c r="M2750" s="4"/>
      <c r="N2750" s="57"/>
      <c r="O2750" s="57"/>
      <c r="P2750" s="4"/>
      <c r="Q2750" s="4"/>
    </row>
    <row r="2751" spans="1:17" s="1" customFormat="1" ht="18.649999999999999" hidden="1" customHeight="1" x14ac:dyDescent="0.35">
      <c r="A2751" s="3"/>
      <c r="B2751" s="57">
        <f t="shared" si="214"/>
        <v>0</v>
      </c>
      <c r="C2751" s="57" t="str">
        <f t="shared" si="215"/>
        <v>Jan</v>
      </c>
      <c r="D2751" s="4"/>
      <c r="E2751" s="57"/>
      <c r="F2751" s="57"/>
      <c r="G2751" s="57"/>
      <c r="H2751" s="57"/>
      <c r="I2751" s="57"/>
      <c r="J2751" s="57"/>
      <c r="K2751" s="57">
        <f t="shared" si="216"/>
        <v>0</v>
      </c>
      <c r="L2751" s="57">
        <f t="shared" si="217"/>
        <v>0</v>
      </c>
      <c r="M2751" s="4"/>
      <c r="N2751" s="57"/>
      <c r="O2751" s="57"/>
      <c r="P2751" s="4"/>
      <c r="Q2751" s="4"/>
    </row>
    <row r="2752" spans="1:17" s="1" customFormat="1" ht="18.649999999999999" hidden="1" customHeight="1" x14ac:dyDescent="0.35">
      <c r="A2752" s="3"/>
      <c r="B2752" s="57">
        <f t="shared" si="214"/>
        <v>0</v>
      </c>
      <c r="C2752" s="57" t="str">
        <f t="shared" si="215"/>
        <v>Jan</v>
      </c>
      <c r="D2752" s="4"/>
      <c r="E2752" s="57"/>
      <c r="F2752" s="57"/>
      <c r="G2752" s="57"/>
      <c r="H2752" s="57"/>
      <c r="I2752" s="57"/>
      <c r="J2752" s="57"/>
      <c r="K2752" s="57">
        <f t="shared" si="216"/>
        <v>0</v>
      </c>
      <c r="L2752" s="57">
        <f t="shared" si="217"/>
        <v>0</v>
      </c>
      <c r="M2752" s="4"/>
      <c r="N2752" s="57"/>
      <c r="O2752" s="57"/>
      <c r="P2752" s="4"/>
      <c r="Q2752" s="4"/>
    </row>
    <row r="2753" spans="1:17" s="1" customFormat="1" ht="18.649999999999999" hidden="1" customHeight="1" x14ac:dyDescent="0.35">
      <c r="A2753" s="3"/>
      <c r="B2753" s="57">
        <f t="shared" si="214"/>
        <v>0</v>
      </c>
      <c r="C2753" s="57" t="str">
        <f t="shared" si="215"/>
        <v>Jan</v>
      </c>
      <c r="D2753" s="4"/>
      <c r="E2753" s="57"/>
      <c r="F2753" s="57"/>
      <c r="G2753" s="57"/>
      <c r="H2753" s="57"/>
      <c r="I2753" s="57"/>
      <c r="J2753" s="57"/>
      <c r="K2753" s="57">
        <f t="shared" si="216"/>
        <v>0</v>
      </c>
      <c r="L2753" s="57">
        <f t="shared" si="217"/>
        <v>0</v>
      </c>
      <c r="M2753" s="4"/>
      <c r="N2753" s="57"/>
      <c r="O2753" s="57"/>
      <c r="P2753" s="4"/>
      <c r="Q2753" s="4"/>
    </row>
    <row r="2754" spans="1:17" s="1" customFormat="1" ht="18.649999999999999" hidden="1" customHeight="1" x14ac:dyDescent="0.35">
      <c r="A2754" s="3"/>
      <c r="B2754" s="57">
        <f t="shared" si="214"/>
        <v>0</v>
      </c>
      <c r="C2754" s="57" t="str">
        <f t="shared" si="215"/>
        <v>Jan</v>
      </c>
      <c r="D2754" s="4"/>
      <c r="E2754" s="57"/>
      <c r="F2754" s="57"/>
      <c r="G2754" s="57"/>
      <c r="H2754" s="57"/>
      <c r="I2754" s="57"/>
      <c r="J2754" s="57"/>
      <c r="K2754" s="57">
        <f t="shared" si="216"/>
        <v>0</v>
      </c>
      <c r="L2754" s="57">
        <f t="shared" si="217"/>
        <v>0</v>
      </c>
      <c r="M2754" s="4"/>
      <c r="N2754" s="57"/>
      <c r="O2754" s="57"/>
      <c r="P2754" s="4"/>
      <c r="Q2754" s="4"/>
    </row>
    <row r="2755" spans="1:17" s="1" customFormat="1" ht="18.649999999999999" hidden="1" customHeight="1" x14ac:dyDescent="0.35">
      <c r="A2755" s="3"/>
      <c r="B2755" s="57">
        <f t="shared" si="214"/>
        <v>0</v>
      </c>
      <c r="C2755" s="57" t="str">
        <f t="shared" si="215"/>
        <v>Jan</v>
      </c>
      <c r="D2755" s="4"/>
      <c r="E2755" s="57"/>
      <c r="F2755" s="57"/>
      <c r="G2755" s="57"/>
      <c r="H2755" s="57"/>
      <c r="I2755" s="57"/>
      <c r="J2755" s="57"/>
      <c r="K2755" s="57">
        <f t="shared" si="216"/>
        <v>0</v>
      </c>
      <c r="L2755" s="57">
        <f t="shared" si="217"/>
        <v>0</v>
      </c>
      <c r="M2755" s="4"/>
      <c r="N2755" s="57"/>
      <c r="O2755" s="57"/>
      <c r="P2755" s="4"/>
      <c r="Q2755" s="4"/>
    </row>
    <row r="2756" spans="1:17" s="1" customFormat="1" ht="18.649999999999999" hidden="1" customHeight="1" x14ac:dyDescent="0.35">
      <c r="A2756" s="3"/>
      <c r="B2756" s="57">
        <f t="shared" si="214"/>
        <v>0</v>
      </c>
      <c r="C2756" s="57" t="str">
        <f t="shared" si="215"/>
        <v>Jan</v>
      </c>
      <c r="D2756" s="4"/>
      <c r="E2756" s="57"/>
      <c r="F2756" s="57"/>
      <c r="G2756" s="57"/>
      <c r="H2756" s="57"/>
      <c r="I2756" s="57"/>
      <c r="J2756" s="57"/>
      <c r="K2756" s="57">
        <f t="shared" si="216"/>
        <v>0</v>
      </c>
      <c r="L2756" s="57">
        <f t="shared" si="217"/>
        <v>0</v>
      </c>
      <c r="M2756" s="4"/>
      <c r="N2756" s="57"/>
      <c r="O2756" s="57"/>
      <c r="P2756" s="4"/>
      <c r="Q2756" s="4"/>
    </row>
    <row r="2757" spans="1:17" s="1" customFormat="1" ht="18.649999999999999" hidden="1" customHeight="1" x14ac:dyDescent="0.35">
      <c r="A2757" s="3"/>
      <c r="B2757" s="57">
        <f t="shared" si="214"/>
        <v>0</v>
      </c>
      <c r="C2757" s="57" t="str">
        <f t="shared" si="215"/>
        <v>Jan</v>
      </c>
      <c r="D2757" s="4"/>
      <c r="E2757" s="57"/>
      <c r="F2757" s="57"/>
      <c r="G2757" s="57"/>
      <c r="H2757" s="57"/>
      <c r="I2757" s="57"/>
      <c r="J2757" s="57"/>
      <c r="K2757" s="57">
        <f t="shared" si="216"/>
        <v>0</v>
      </c>
      <c r="L2757" s="57">
        <f t="shared" si="217"/>
        <v>0</v>
      </c>
      <c r="M2757" s="4"/>
      <c r="N2757" s="57"/>
      <c r="O2757" s="57"/>
      <c r="P2757" s="4"/>
      <c r="Q2757" s="4"/>
    </row>
    <row r="2758" spans="1:17" s="1" customFormat="1" ht="18.649999999999999" hidden="1" customHeight="1" x14ac:dyDescent="0.35">
      <c r="A2758" s="3"/>
      <c r="B2758" s="57">
        <f t="shared" si="214"/>
        <v>0</v>
      </c>
      <c r="C2758" s="57" t="str">
        <f t="shared" si="215"/>
        <v>Jan</v>
      </c>
      <c r="D2758" s="4"/>
      <c r="E2758" s="57"/>
      <c r="F2758" s="57"/>
      <c r="G2758" s="57"/>
      <c r="H2758" s="57"/>
      <c r="I2758" s="57"/>
      <c r="J2758" s="57"/>
      <c r="K2758" s="57">
        <f t="shared" si="216"/>
        <v>0</v>
      </c>
      <c r="L2758" s="57">
        <f t="shared" si="217"/>
        <v>0</v>
      </c>
      <c r="M2758" s="4"/>
      <c r="N2758" s="57"/>
      <c r="O2758" s="57"/>
      <c r="P2758" s="4"/>
      <c r="Q2758" s="4"/>
    </row>
    <row r="2759" spans="1:17" s="1" customFormat="1" ht="18.649999999999999" hidden="1" customHeight="1" x14ac:dyDescent="0.35">
      <c r="A2759" s="3"/>
      <c r="B2759" s="57">
        <f t="shared" si="214"/>
        <v>0</v>
      </c>
      <c r="C2759" s="57" t="str">
        <f t="shared" si="215"/>
        <v>Jan</v>
      </c>
      <c r="D2759" s="4"/>
      <c r="E2759" s="57"/>
      <c r="F2759" s="57"/>
      <c r="G2759" s="57"/>
      <c r="H2759" s="57"/>
      <c r="I2759" s="57"/>
      <c r="J2759" s="57"/>
      <c r="K2759" s="57">
        <f t="shared" si="216"/>
        <v>0</v>
      </c>
      <c r="L2759" s="57">
        <f t="shared" si="217"/>
        <v>0</v>
      </c>
      <c r="M2759" s="4"/>
      <c r="N2759" s="57"/>
      <c r="O2759" s="57"/>
      <c r="P2759" s="4"/>
      <c r="Q2759" s="4"/>
    </row>
    <row r="2760" spans="1:17" s="1" customFormat="1" ht="18.649999999999999" hidden="1" customHeight="1" x14ac:dyDescent="0.35">
      <c r="A2760" s="3"/>
      <c r="B2760" s="57">
        <f t="shared" si="214"/>
        <v>0</v>
      </c>
      <c r="C2760" s="57" t="str">
        <f t="shared" si="215"/>
        <v>Jan</v>
      </c>
      <c r="D2760" s="4"/>
      <c r="E2760" s="57"/>
      <c r="F2760" s="57"/>
      <c r="G2760" s="57"/>
      <c r="H2760" s="57"/>
      <c r="I2760" s="57"/>
      <c r="J2760" s="57"/>
      <c r="K2760" s="57">
        <f t="shared" si="216"/>
        <v>0</v>
      </c>
      <c r="L2760" s="57">
        <f t="shared" si="217"/>
        <v>0</v>
      </c>
      <c r="M2760" s="4"/>
      <c r="N2760" s="57"/>
      <c r="O2760" s="57"/>
      <c r="P2760" s="4"/>
      <c r="Q2760" s="4"/>
    </row>
    <row r="2761" spans="1:17" s="1" customFormat="1" ht="18.649999999999999" hidden="1" customHeight="1" x14ac:dyDescent="0.35">
      <c r="A2761" s="3"/>
      <c r="B2761" s="57">
        <f t="shared" si="214"/>
        <v>0</v>
      </c>
      <c r="C2761" s="57" t="str">
        <f t="shared" si="215"/>
        <v>Jan</v>
      </c>
      <c r="D2761" s="4"/>
      <c r="E2761" s="57"/>
      <c r="F2761" s="57"/>
      <c r="G2761" s="57"/>
      <c r="H2761" s="57"/>
      <c r="I2761" s="57"/>
      <c r="J2761" s="57"/>
      <c r="K2761" s="57">
        <f t="shared" si="216"/>
        <v>0</v>
      </c>
      <c r="L2761" s="57">
        <f t="shared" si="217"/>
        <v>0</v>
      </c>
      <c r="M2761" s="4"/>
      <c r="N2761" s="57"/>
      <c r="O2761" s="57"/>
      <c r="P2761" s="4"/>
      <c r="Q2761" s="4"/>
    </row>
    <row r="2762" spans="1:17" s="1" customFormat="1" ht="18.649999999999999" hidden="1" customHeight="1" x14ac:dyDescent="0.35">
      <c r="A2762" s="3"/>
      <c r="B2762" s="57">
        <f t="shared" si="214"/>
        <v>0</v>
      </c>
      <c r="C2762" s="57" t="str">
        <f t="shared" si="215"/>
        <v>Jan</v>
      </c>
      <c r="D2762" s="4"/>
      <c r="E2762" s="57"/>
      <c r="F2762" s="57"/>
      <c r="G2762" s="57"/>
      <c r="H2762" s="57"/>
      <c r="I2762" s="57"/>
      <c r="J2762" s="57"/>
      <c r="K2762" s="57">
        <f t="shared" si="216"/>
        <v>0</v>
      </c>
      <c r="L2762" s="57">
        <f t="shared" si="217"/>
        <v>0</v>
      </c>
      <c r="M2762" s="4"/>
      <c r="N2762" s="57"/>
      <c r="O2762" s="57"/>
      <c r="P2762" s="4"/>
      <c r="Q2762" s="4"/>
    </row>
    <row r="2763" spans="1:17" s="1" customFormat="1" ht="18.649999999999999" hidden="1" customHeight="1" x14ac:dyDescent="0.35">
      <c r="A2763" s="3"/>
      <c r="B2763" s="57">
        <f t="shared" si="214"/>
        <v>0</v>
      </c>
      <c r="C2763" s="57" t="str">
        <f t="shared" si="215"/>
        <v>Jan</v>
      </c>
      <c r="D2763" s="4"/>
      <c r="E2763" s="57"/>
      <c r="F2763" s="57"/>
      <c r="G2763" s="57"/>
      <c r="H2763" s="57"/>
      <c r="I2763" s="57"/>
      <c r="J2763" s="57"/>
      <c r="K2763" s="57">
        <f t="shared" si="216"/>
        <v>0</v>
      </c>
      <c r="L2763" s="57">
        <f t="shared" si="217"/>
        <v>0</v>
      </c>
      <c r="M2763" s="4"/>
      <c r="N2763" s="57"/>
      <c r="O2763" s="57"/>
      <c r="P2763" s="4"/>
      <c r="Q2763" s="4"/>
    </row>
    <row r="2764" spans="1:17" s="1" customFormat="1" ht="18.649999999999999" hidden="1" customHeight="1" x14ac:dyDescent="0.35">
      <c r="A2764" s="3"/>
      <c r="B2764" s="57">
        <f t="shared" si="214"/>
        <v>0</v>
      </c>
      <c r="C2764" s="57" t="str">
        <f t="shared" si="215"/>
        <v>Jan</v>
      </c>
      <c r="D2764" s="4"/>
      <c r="E2764" s="57"/>
      <c r="F2764" s="57"/>
      <c r="G2764" s="57"/>
      <c r="H2764" s="57"/>
      <c r="I2764" s="57"/>
      <c r="J2764" s="57"/>
      <c r="K2764" s="57">
        <f t="shared" si="216"/>
        <v>0</v>
      </c>
      <c r="L2764" s="57">
        <f t="shared" si="217"/>
        <v>0</v>
      </c>
      <c r="M2764" s="4"/>
      <c r="N2764" s="57"/>
      <c r="O2764" s="57"/>
      <c r="P2764" s="4"/>
      <c r="Q2764" s="4"/>
    </row>
    <row r="2765" spans="1:17" s="1" customFormat="1" ht="18.649999999999999" hidden="1" customHeight="1" x14ac:dyDescent="0.35">
      <c r="A2765" s="3"/>
      <c r="B2765" s="57">
        <f t="shared" si="214"/>
        <v>0</v>
      </c>
      <c r="C2765" s="57" t="str">
        <f t="shared" si="215"/>
        <v>Jan</v>
      </c>
      <c r="D2765" s="4"/>
      <c r="E2765" s="57"/>
      <c r="F2765" s="57"/>
      <c r="G2765" s="57"/>
      <c r="H2765" s="57"/>
      <c r="I2765" s="57"/>
      <c r="J2765" s="57"/>
      <c r="K2765" s="57">
        <f t="shared" si="216"/>
        <v>0</v>
      </c>
      <c r="L2765" s="57">
        <f t="shared" si="217"/>
        <v>0</v>
      </c>
      <c r="M2765" s="4"/>
      <c r="N2765" s="57"/>
      <c r="O2765" s="57"/>
      <c r="P2765" s="4"/>
      <c r="Q2765" s="4"/>
    </row>
    <row r="2766" spans="1:17" s="1" customFormat="1" ht="18.649999999999999" hidden="1" customHeight="1" x14ac:dyDescent="0.35">
      <c r="A2766" s="3"/>
      <c r="B2766" s="57">
        <f t="shared" si="214"/>
        <v>0</v>
      </c>
      <c r="C2766" s="57" t="str">
        <f t="shared" si="215"/>
        <v>Jan</v>
      </c>
      <c r="D2766" s="4"/>
      <c r="E2766" s="57"/>
      <c r="F2766" s="57"/>
      <c r="G2766" s="57"/>
      <c r="H2766" s="57"/>
      <c r="I2766" s="57"/>
      <c r="J2766" s="57"/>
      <c r="K2766" s="57">
        <f t="shared" si="216"/>
        <v>0</v>
      </c>
      <c r="L2766" s="57">
        <f t="shared" si="217"/>
        <v>0</v>
      </c>
      <c r="M2766" s="4"/>
      <c r="N2766" s="57"/>
      <c r="O2766" s="57"/>
      <c r="P2766" s="4"/>
      <c r="Q2766" s="4"/>
    </row>
    <row r="2767" spans="1:17" s="1" customFormat="1" ht="18.649999999999999" hidden="1" customHeight="1" x14ac:dyDescent="0.35">
      <c r="A2767" s="3"/>
      <c r="B2767" s="57">
        <f t="shared" si="214"/>
        <v>0</v>
      </c>
      <c r="C2767" s="57" t="str">
        <f t="shared" si="215"/>
        <v>Jan</v>
      </c>
      <c r="D2767" s="4"/>
      <c r="E2767" s="57"/>
      <c r="F2767" s="57"/>
      <c r="G2767" s="57"/>
      <c r="H2767" s="57"/>
      <c r="I2767" s="57"/>
      <c r="J2767" s="57"/>
      <c r="K2767" s="57">
        <f t="shared" si="216"/>
        <v>0</v>
      </c>
      <c r="L2767" s="57">
        <f t="shared" si="217"/>
        <v>0</v>
      </c>
      <c r="M2767" s="4"/>
      <c r="N2767" s="57"/>
      <c r="O2767" s="57"/>
      <c r="P2767" s="4"/>
      <c r="Q2767" s="4"/>
    </row>
    <row r="2768" spans="1:17" s="1" customFormat="1" ht="18.649999999999999" hidden="1" customHeight="1" x14ac:dyDescent="0.35">
      <c r="A2768" s="3"/>
      <c r="B2768" s="57">
        <f t="shared" si="214"/>
        <v>0</v>
      </c>
      <c r="C2768" s="57" t="str">
        <f t="shared" si="215"/>
        <v>Jan</v>
      </c>
      <c r="D2768" s="4"/>
      <c r="E2768" s="57"/>
      <c r="F2768" s="57"/>
      <c r="G2768" s="57"/>
      <c r="H2768" s="57"/>
      <c r="I2768" s="57"/>
      <c r="J2768" s="57"/>
      <c r="K2768" s="57">
        <f t="shared" si="216"/>
        <v>0</v>
      </c>
      <c r="L2768" s="57">
        <f t="shared" si="217"/>
        <v>0</v>
      </c>
      <c r="M2768" s="4"/>
      <c r="N2768" s="57"/>
      <c r="O2768" s="57"/>
      <c r="P2768" s="4"/>
      <c r="Q2768" s="4"/>
    </row>
    <row r="2769" spans="1:17" s="1" customFormat="1" ht="18.649999999999999" hidden="1" customHeight="1" x14ac:dyDescent="0.35">
      <c r="A2769" s="3"/>
      <c r="B2769" s="57">
        <f t="shared" si="214"/>
        <v>0</v>
      </c>
      <c r="C2769" s="57" t="str">
        <f t="shared" si="215"/>
        <v>Jan</v>
      </c>
      <c r="D2769" s="4"/>
      <c r="E2769" s="57"/>
      <c r="F2769" s="57"/>
      <c r="G2769" s="57"/>
      <c r="H2769" s="57"/>
      <c r="I2769" s="57"/>
      <c r="J2769" s="57"/>
      <c r="K2769" s="57">
        <f t="shared" si="216"/>
        <v>0</v>
      </c>
      <c r="L2769" s="57">
        <f t="shared" si="217"/>
        <v>0</v>
      </c>
      <c r="M2769" s="4"/>
      <c r="N2769" s="57"/>
      <c r="O2769" s="57"/>
      <c r="P2769" s="4"/>
      <c r="Q2769" s="4"/>
    </row>
    <row r="2770" spans="1:17" s="1" customFormat="1" ht="18.649999999999999" hidden="1" customHeight="1" x14ac:dyDescent="0.35">
      <c r="A2770" s="3"/>
      <c r="B2770" s="57">
        <f t="shared" si="214"/>
        <v>0</v>
      </c>
      <c r="C2770" s="57" t="str">
        <f t="shared" si="215"/>
        <v>Jan</v>
      </c>
      <c r="D2770" s="4"/>
      <c r="E2770" s="57"/>
      <c r="F2770" s="57"/>
      <c r="G2770" s="57"/>
      <c r="H2770" s="57"/>
      <c r="I2770" s="57"/>
      <c r="J2770" s="57"/>
      <c r="K2770" s="57">
        <f t="shared" si="216"/>
        <v>0</v>
      </c>
      <c r="L2770" s="57">
        <f t="shared" si="217"/>
        <v>0</v>
      </c>
      <c r="M2770" s="4"/>
      <c r="N2770" s="57"/>
      <c r="O2770" s="57"/>
      <c r="P2770" s="4"/>
      <c r="Q2770" s="4"/>
    </row>
    <row r="2771" spans="1:17" s="1" customFormat="1" ht="18.649999999999999" hidden="1" customHeight="1" x14ac:dyDescent="0.35">
      <c r="A2771" s="3"/>
      <c r="B2771" s="57">
        <f t="shared" si="214"/>
        <v>0</v>
      </c>
      <c r="C2771" s="57" t="str">
        <f t="shared" si="215"/>
        <v>Jan</v>
      </c>
      <c r="D2771" s="4"/>
      <c r="E2771" s="57"/>
      <c r="F2771" s="57"/>
      <c r="G2771" s="57"/>
      <c r="H2771" s="57"/>
      <c r="I2771" s="57"/>
      <c r="J2771" s="57"/>
      <c r="K2771" s="57">
        <f t="shared" si="216"/>
        <v>0</v>
      </c>
      <c r="L2771" s="57">
        <f t="shared" si="217"/>
        <v>0</v>
      </c>
      <c r="M2771" s="4"/>
      <c r="N2771" s="57"/>
      <c r="O2771" s="57"/>
      <c r="P2771" s="4"/>
      <c r="Q2771" s="4"/>
    </row>
    <row r="2772" spans="1:17" s="1" customFormat="1" ht="18.649999999999999" hidden="1" customHeight="1" x14ac:dyDescent="0.35">
      <c r="A2772" s="3"/>
      <c r="B2772" s="57">
        <f t="shared" si="214"/>
        <v>0</v>
      </c>
      <c r="C2772" s="57" t="str">
        <f t="shared" si="215"/>
        <v>Jan</v>
      </c>
      <c r="D2772" s="4"/>
      <c r="E2772" s="57"/>
      <c r="F2772" s="57"/>
      <c r="G2772" s="57"/>
      <c r="H2772" s="57"/>
      <c r="I2772" s="57"/>
      <c r="J2772" s="57"/>
      <c r="K2772" s="57">
        <f t="shared" si="216"/>
        <v>0</v>
      </c>
      <c r="L2772" s="57">
        <f t="shared" si="217"/>
        <v>0</v>
      </c>
      <c r="M2772" s="4"/>
      <c r="N2772" s="57"/>
      <c r="O2772" s="57"/>
      <c r="P2772" s="4"/>
      <c r="Q2772" s="4"/>
    </row>
    <row r="2773" spans="1:17" s="1" customFormat="1" ht="18.649999999999999" hidden="1" customHeight="1" x14ac:dyDescent="0.35">
      <c r="A2773" s="3"/>
      <c r="B2773" s="57">
        <f t="shared" si="214"/>
        <v>0</v>
      </c>
      <c r="C2773" s="57" t="str">
        <f t="shared" si="215"/>
        <v>Jan</v>
      </c>
      <c r="D2773" s="4"/>
      <c r="E2773" s="57"/>
      <c r="F2773" s="57"/>
      <c r="G2773" s="57"/>
      <c r="H2773" s="57"/>
      <c r="I2773" s="57"/>
      <c r="J2773" s="57"/>
      <c r="K2773" s="57">
        <f t="shared" si="216"/>
        <v>0</v>
      </c>
      <c r="L2773" s="57">
        <f t="shared" si="217"/>
        <v>0</v>
      </c>
      <c r="M2773" s="4"/>
      <c r="N2773" s="57"/>
      <c r="O2773" s="57"/>
      <c r="P2773" s="4"/>
      <c r="Q2773" s="4"/>
    </row>
    <row r="2774" spans="1:17" s="1" customFormat="1" ht="18.649999999999999" hidden="1" customHeight="1" x14ac:dyDescent="0.35">
      <c r="A2774" s="3"/>
      <c r="B2774" s="57">
        <f t="shared" si="214"/>
        <v>0</v>
      </c>
      <c r="C2774" s="57" t="str">
        <f t="shared" si="215"/>
        <v>Jan</v>
      </c>
      <c r="D2774" s="4"/>
      <c r="E2774" s="57"/>
      <c r="F2774" s="57"/>
      <c r="G2774" s="57"/>
      <c r="H2774" s="57"/>
      <c r="I2774" s="57"/>
      <c r="J2774" s="57"/>
      <c r="K2774" s="57">
        <f t="shared" si="216"/>
        <v>0</v>
      </c>
      <c r="L2774" s="57">
        <f t="shared" si="217"/>
        <v>0</v>
      </c>
      <c r="M2774" s="4"/>
      <c r="N2774" s="57"/>
      <c r="O2774" s="57"/>
      <c r="P2774" s="4"/>
      <c r="Q2774" s="4"/>
    </row>
    <row r="2775" spans="1:17" s="1" customFormat="1" ht="18.649999999999999" hidden="1" customHeight="1" x14ac:dyDescent="0.35">
      <c r="A2775" s="3"/>
      <c r="B2775" s="57">
        <f t="shared" si="214"/>
        <v>0</v>
      </c>
      <c r="C2775" s="57" t="str">
        <f t="shared" si="215"/>
        <v>Jan</v>
      </c>
      <c r="D2775" s="4"/>
      <c r="E2775" s="57"/>
      <c r="F2775" s="57"/>
      <c r="G2775" s="57"/>
      <c r="H2775" s="57"/>
      <c r="I2775" s="57"/>
      <c r="J2775" s="57"/>
      <c r="K2775" s="57">
        <f t="shared" si="216"/>
        <v>0</v>
      </c>
      <c r="L2775" s="57">
        <f t="shared" si="217"/>
        <v>0</v>
      </c>
      <c r="M2775" s="4"/>
      <c r="N2775" s="57"/>
      <c r="O2775" s="57"/>
      <c r="P2775" s="4"/>
      <c r="Q2775" s="4"/>
    </row>
    <row r="2776" spans="1:17" s="1" customFormat="1" ht="18.649999999999999" hidden="1" customHeight="1" x14ac:dyDescent="0.35">
      <c r="A2776" s="3"/>
      <c r="B2776" s="57">
        <f t="shared" si="214"/>
        <v>0</v>
      </c>
      <c r="C2776" s="57" t="str">
        <f t="shared" si="215"/>
        <v>Jan</v>
      </c>
      <c r="D2776" s="4"/>
      <c r="E2776" s="57"/>
      <c r="F2776" s="57"/>
      <c r="G2776" s="57"/>
      <c r="H2776" s="57"/>
      <c r="I2776" s="57"/>
      <c r="J2776" s="57"/>
      <c r="K2776" s="57">
        <f t="shared" si="216"/>
        <v>0</v>
      </c>
      <c r="L2776" s="57">
        <f t="shared" si="217"/>
        <v>0</v>
      </c>
      <c r="M2776" s="4"/>
      <c r="N2776" s="57"/>
      <c r="O2776" s="57"/>
      <c r="P2776" s="4"/>
      <c r="Q2776" s="4"/>
    </row>
    <row r="2777" spans="1:17" s="1" customFormat="1" ht="18.649999999999999" hidden="1" customHeight="1" x14ac:dyDescent="0.35">
      <c r="A2777" s="3"/>
      <c r="B2777" s="57">
        <f t="shared" si="214"/>
        <v>0</v>
      </c>
      <c r="C2777" s="57" t="str">
        <f t="shared" si="215"/>
        <v>Jan</v>
      </c>
      <c r="D2777" s="4"/>
      <c r="E2777" s="57"/>
      <c r="F2777" s="57"/>
      <c r="G2777" s="57"/>
      <c r="H2777" s="57"/>
      <c r="I2777" s="57"/>
      <c r="J2777" s="57"/>
      <c r="K2777" s="57">
        <f t="shared" si="216"/>
        <v>0</v>
      </c>
      <c r="L2777" s="57">
        <f t="shared" si="217"/>
        <v>0</v>
      </c>
      <c r="M2777" s="4"/>
      <c r="N2777" s="57"/>
      <c r="O2777" s="57"/>
      <c r="P2777" s="4"/>
      <c r="Q2777" s="4"/>
    </row>
    <row r="2778" spans="1:17" s="1" customFormat="1" ht="18.649999999999999" hidden="1" customHeight="1" x14ac:dyDescent="0.35">
      <c r="A2778" s="3"/>
      <c r="B2778" s="57">
        <f t="shared" si="214"/>
        <v>0</v>
      </c>
      <c r="C2778" s="57" t="str">
        <f t="shared" si="215"/>
        <v>Jan</v>
      </c>
      <c r="D2778" s="4"/>
      <c r="E2778" s="57"/>
      <c r="F2778" s="57"/>
      <c r="G2778" s="57"/>
      <c r="H2778" s="57"/>
      <c r="I2778" s="57"/>
      <c r="J2778" s="57"/>
      <c r="K2778" s="57">
        <f t="shared" si="216"/>
        <v>0</v>
      </c>
      <c r="L2778" s="57">
        <f t="shared" si="217"/>
        <v>0</v>
      </c>
      <c r="M2778" s="4"/>
      <c r="N2778" s="57"/>
      <c r="O2778" s="57"/>
      <c r="P2778" s="4"/>
      <c r="Q2778" s="4"/>
    </row>
    <row r="2779" spans="1:17" s="1" customFormat="1" ht="18.649999999999999" hidden="1" customHeight="1" x14ac:dyDescent="0.35">
      <c r="A2779" s="3"/>
      <c r="B2779" s="57">
        <f t="shared" si="214"/>
        <v>0</v>
      </c>
      <c r="C2779" s="57" t="str">
        <f t="shared" si="215"/>
        <v>Jan</v>
      </c>
      <c r="D2779" s="4"/>
      <c r="E2779" s="57"/>
      <c r="F2779" s="57"/>
      <c r="G2779" s="57"/>
      <c r="H2779" s="57"/>
      <c r="I2779" s="57"/>
      <c r="J2779" s="57"/>
      <c r="K2779" s="57">
        <f t="shared" si="216"/>
        <v>0</v>
      </c>
      <c r="L2779" s="57">
        <f t="shared" si="217"/>
        <v>0</v>
      </c>
      <c r="M2779" s="4"/>
      <c r="N2779" s="57"/>
      <c r="O2779" s="57"/>
      <c r="P2779" s="4"/>
      <c r="Q2779" s="4"/>
    </row>
    <row r="2780" spans="1:17" s="1" customFormat="1" ht="18.649999999999999" hidden="1" customHeight="1" x14ac:dyDescent="0.35">
      <c r="A2780" s="3"/>
      <c r="B2780" s="57">
        <f t="shared" si="214"/>
        <v>0</v>
      </c>
      <c r="C2780" s="57" t="str">
        <f t="shared" si="215"/>
        <v>Jan</v>
      </c>
      <c r="D2780" s="4"/>
      <c r="E2780" s="57"/>
      <c r="F2780" s="57"/>
      <c r="G2780" s="57"/>
      <c r="H2780" s="57"/>
      <c r="I2780" s="57"/>
      <c r="J2780" s="57"/>
      <c r="K2780" s="57">
        <f t="shared" si="216"/>
        <v>0</v>
      </c>
      <c r="L2780" s="57">
        <f t="shared" si="217"/>
        <v>0</v>
      </c>
      <c r="M2780" s="4"/>
      <c r="N2780" s="57"/>
      <c r="O2780" s="57"/>
      <c r="P2780" s="4"/>
      <c r="Q2780" s="4"/>
    </row>
    <row r="2781" spans="1:17" s="1" customFormat="1" ht="18.649999999999999" hidden="1" customHeight="1" x14ac:dyDescent="0.35">
      <c r="A2781" s="3"/>
      <c r="B2781" s="57">
        <f t="shared" si="214"/>
        <v>0</v>
      </c>
      <c r="C2781" s="57" t="str">
        <f t="shared" si="215"/>
        <v>Jan</v>
      </c>
      <c r="D2781" s="4"/>
      <c r="E2781" s="57"/>
      <c r="F2781" s="57"/>
      <c r="G2781" s="57"/>
      <c r="H2781" s="57"/>
      <c r="I2781" s="57"/>
      <c r="J2781" s="57"/>
      <c r="K2781" s="57">
        <f t="shared" si="216"/>
        <v>0</v>
      </c>
      <c r="L2781" s="57">
        <f t="shared" si="217"/>
        <v>0</v>
      </c>
      <c r="M2781" s="4"/>
      <c r="N2781" s="57"/>
      <c r="O2781" s="57"/>
      <c r="P2781" s="4"/>
      <c r="Q2781" s="4"/>
    </row>
    <row r="2782" spans="1:17" s="1" customFormat="1" ht="18.649999999999999" hidden="1" customHeight="1" x14ac:dyDescent="0.35">
      <c r="A2782" s="3"/>
      <c r="B2782" s="57">
        <f t="shared" si="214"/>
        <v>0</v>
      </c>
      <c r="C2782" s="57" t="str">
        <f t="shared" si="215"/>
        <v>Jan</v>
      </c>
      <c r="D2782" s="4"/>
      <c r="E2782" s="57"/>
      <c r="F2782" s="57"/>
      <c r="G2782" s="57"/>
      <c r="H2782" s="57"/>
      <c r="I2782" s="57"/>
      <c r="J2782" s="57"/>
      <c r="K2782" s="57">
        <f t="shared" si="216"/>
        <v>0</v>
      </c>
      <c r="L2782" s="57">
        <f t="shared" si="217"/>
        <v>0</v>
      </c>
      <c r="M2782" s="4"/>
      <c r="N2782" s="57"/>
      <c r="O2782" s="57"/>
      <c r="P2782" s="4"/>
      <c r="Q2782" s="4"/>
    </row>
    <row r="2783" spans="1:17" s="1" customFormat="1" ht="18.649999999999999" hidden="1" customHeight="1" x14ac:dyDescent="0.35">
      <c r="A2783" s="3"/>
      <c r="B2783" s="57">
        <f t="shared" si="214"/>
        <v>0</v>
      </c>
      <c r="C2783" s="57" t="str">
        <f t="shared" si="215"/>
        <v>Jan</v>
      </c>
      <c r="D2783" s="4"/>
      <c r="E2783" s="57"/>
      <c r="F2783" s="57"/>
      <c r="G2783" s="57"/>
      <c r="H2783" s="57"/>
      <c r="I2783" s="57"/>
      <c r="J2783" s="57"/>
      <c r="K2783" s="57">
        <f t="shared" si="216"/>
        <v>0</v>
      </c>
      <c r="L2783" s="57">
        <f t="shared" si="217"/>
        <v>0</v>
      </c>
      <c r="M2783" s="4"/>
      <c r="N2783" s="57"/>
      <c r="O2783" s="57"/>
      <c r="P2783" s="4"/>
      <c r="Q2783" s="4"/>
    </row>
    <row r="2784" spans="1:17" s="1" customFormat="1" ht="18.649999999999999" hidden="1" customHeight="1" x14ac:dyDescent="0.35">
      <c r="A2784" s="3"/>
      <c r="B2784" s="57">
        <f t="shared" si="214"/>
        <v>0</v>
      </c>
      <c r="C2784" s="57" t="str">
        <f t="shared" si="215"/>
        <v>Jan</v>
      </c>
      <c r="D2784" s="4"/>
      <c r="E2784" s="57"/>
      <c r="F2784" s="57"/>
      <c r="G2784" s="57"/>
      <c r="H2784" s="57"/>
      <c r="I2784" s="57"/>
      <c r="J2784" s="57"/>
      <c r="K2784" s="57">
        <f t="shared" si="216"/>
        <v>0</v>
      </c>
      <c r="L2784" s="57">
        <f t="shared" si="217"/>
        <v>0</v>
      </c>
      <c r="M2784" s="4"/>
      <c r="N2784" s="57"/>
      <c r="O2784" s="57"/>
      <c r="P2784" s="4"/>
      <c r="Q2784" s="4"/>
    </row>
    <row r="2785" spans="1:17" s="1" customFormat="1" ht="18.649999999999999" hidden="1" customHeight="1" x14ac:dyDescent="0.35">
      <c r="A2785" s="3"/>
      <c r="B2785" s="57">
        <f t="shared" si="214"/>
        <v>0</v>
      </c>
      <c r="C2785" s="57" t="str">
        <f t="shared" si="215"/>
        <v>Jan</v>
      </c>
      <c r="D2785" s="4"/>
      <c r="E2785" s="57"/>
      <c r="F2785" s="57"/>
      <c r="G2785" s="57"/>
      <c r="H2785" s="57"/>
      <c r="I2785" s="57"/>
      <c r="J2785" s="57"/>
      <c r="K2785" s="57">
        <f t="shared" si="216"/>
        <v>0</v>
      </c>
      <c r="L2785" s="57">
        <f t="shared" si="217"/>
        <v>0</v>
      </c>
      <c r="M2785" s="4"/>
      <c r="N2785" s="57"/>
      <c r="O2785" s="57"/>
      <c r="P2785" s="4"/>
      <c r="Q2785" s="4"/>
    </row>
    <row r="2786" spans="1:17" s="1" customFormat="1" ht="18.649999999999999" hidden="1" customHeight="1" x14ac:dyDescent="0.35">
      <c r="A2786" s="3"/>
      <c r="B2786" s="57">
        <f t="shared" ref="B2786:B2849" si="218">WEEKNUM(A2786)</f>
        <v>0</v>
      </c>
      <c r="C2786" s="57" t="str">
        <f t="shared" ref="C2786:C2849" si="219">TEXT(A2786,"Mmm")</f>
        <v>Jan</v>
      </c>
      <c r="D2786" s="4"/>
      <c r="E2786" s="57"/>
      <c r="F2786" s="57"/>
      <c r="G2786" s="57"/>
      <c r="H2786" s="57"/>
      <c r="I2786" s="57"/>
      <c r="J2786" s="57"/>
      <c r="K2786" s="57">
        <f t="shared" si="216"/>
        <v>0</v>
      </c>
      <c r="L2786" s="57">
        <f t="shared" si="217"/>
        <v>0</v>
      </c>
      <c r="M2786" s="4"/>
      <c r="N2786" s="57"/>
      <c r="O2786" s="57"/>
      <c r="P2786" s="4"/>
      <c r="Q2786" s="4"/>
    </row>
    <row r="2787" spans="1:17" s="1" customFormat="1" ht="18.649999999999999" hidden="1" customHeight="1" x14ac:dyDescent="0.35">
      <c r="A2787" s="3"/>
      <c r="B2787" s="57">
        <f t="shared" si="218"/>
        <v>0</v>
      </c>
      <c r="C2787" s="57" t="str">
        <f t="shared" si="219"/>
        <v>Jan</v>
      </c>
      <c r="D2787" s="4"/>
      <c r="E2787" s="57"/>
      <c r="F2787" s="57"/>
      <c r="G2787" s="57"/>
      <c r="H2787" s="57"/>
      <c r="I2787" s="57"/>
      <c r="J2787" s="57"/>
      <c r="K2787" s="57">
        <f t="shared" si="216"/>
        <v>0</v>
      </c>
      <c r="L2787" s="57">
        <f t="shared" si="217"/>
        <v>0</v>
      </c>
      <c r="M2787" s="4"/>
      <c r="N2787" s="57"/>
      <c r="O2787" s="57"/>
      <c r="P2787" s="4"/>
      <c r="Q2787" s="4"/>
    </row>
    <row r="2788" spans="1:17" s="1" customFormat="1" ht="18.649999999999999" hidden="1" customHeight="1" x14ac:dyDescent="0.35">
      <c r="A2788" s="3"/>
      <c r="B2788" s="57">
        <f t="shared" si="218"/>
        <v>0</v>
      </c>
      <c r="C2788" s="57" t="str">
        <f t="shared" si="219"/>
        <v>Jan</v>
      </c>
      <c r="D2788" s="4"/>
      <c r="E2788" s="57"/>
      <c r="F2788" s="57"/>
      <c r="G2788" s="57"/>
      <c r="H2788" s="57"/>
      <c r="I2788" s="57"/>
      <c r="J2788" s="57"/>
      <c r="K2788" s="57">
        <f t="shared" si="216"/>
        <v>0</v>
      </c>
      <c r="L2788" s="57">
        <f t="shared" si="217"/>
        <v>0</v>
      </c>
      <c r="M2788" s="4"/>
      <c r="N2788" s="57"/>
      <c r="O2788" s="57"/>
      <c r="P2788" s="4"/>
      <c r="Q2788" s="4"/>
    </row>
    <row r="2789" spans="1:17" s="1" customFormat="1" ht="18.649999999999999" hidden="1" customHeight="1" x14ac:dyDescent="0.35">
      <c r="A2789" s="3"/>
      <c r="B2789" s="57">
        <f t="shared" si="218"/>
        <v>0</v>
      </c>
      <c r="C2789" s="57" t="str">
        <f t="shared" si="219"/>
        <v>Jan</v>
      </c>
      <c r="D2789" s="4"/>
      <c r="E2789" s="57"/>
      <c r="F2789" s="57"/>
      <c r="G2789" s="57"/>
      <c r="H2789" s="57"/>
      <c r="I2789" s="57"/>
      <c r="J2789" s="57"/>
      <c r="K2789" s="57">
        <f t="shared" si="216"/>
        <v>0</v>
      </c>
      <c r="L2789" s="57">
        <f t="shared" si="217"/>
        <v>0</v>
      </c>
      <c r="M2789" s="4"/>
      <c r="N2789" s="57"/>
      <c r="O2789" s="57"/>
      <c r="P2789" s="4"/>
      <c r="Q2789" s="4"/>
    </row>
    <row r="2790" spans="1:17" s="1" customFormat="1" ht="18.649999999999999" hidden="1" customHeight="1" x14ac:dyDescent="0.35">
      <c r="A2790" s="3"/>
      <c r="B2790" s="57">
        <f t="shared" si="218"/>
        <v>0</v>
      </c>
      <c r="C2790" s="57" t="str">
        <f t="shared" si="219"/>
        <v>Jan</v>
      </c>
      <c r="D2790" s="4"/>
      <c r="E2790" s="57"/>
      <c r="F2790" s="57"/>
      <c r="G2790" s="57"/>
      <c r="H2790" s="57"/>
      <c r="I2790" s="57"/>
      <c r="J2790" s="57"/>
      <c r="K2790" s="57">
        <f t="shared" si="216"/>
        <v>0</v>
      </c>
      <c r="L2790" s="57">
        <f t="shared" si="217"/>
        <v>0</v>
      </c>
      <c r="M2790" s="4"/>
      <c r="N2790" s="57"/>
      <c r="O2790" s="57"/>
      <c r="P2790" s="4"/>
      <c r="Q2790" s="4"/>
    </row>
    <row r="2791" spans="1:17" s="1" customFormat="1" ht="18.649999999999999" hidden="1" customHeight="1" x14ac:dyDescent="0.35">
      <c r="A2791" s="3"/>
      <c r="B2791" s="57">
        <f t="shared" si="218"/>
        <v>0</v>
      </c>
      <c r="C2791" s="57" t="str">
        <f t="shared" si="219"/>
        <v>Jan</v>
      </c>
      <c r="D2791" s="4"/>
      <c r="E2791" s="57"/>
      <c r="F2791" s="57"/>
      <c r="G2791" s="57"/>
      <c r="H2791" s="57"/>
      <c r="I2791" s="57"/>
      <c r="J2791" s="57"/>
      <c r="K2791" s="57">
        <f t="shared" si="216"/>
        <v>0</v>
      </c>
      <c r="L2791" s="57">
        <f t="shared" si="217"/>
        <v>0</v>
      </c>
      <c r="M2791" s="4"/>
      <c r="N2791" s="57"/>
      <c r="O2791" s="57"/>
      <c r="P2791" s="4"/>
      <c r="Q2791" s="4"/>
    </row>
    <row r="2792" spans="1:17" s="1" customFormat="1" ht="18.649999999999999" hidden="1" customHeight="1" x14ac:dyDescent="0.35">
      <c r="A2792" s="3"/>
      <c r="B2792" s="57">
        <f t="shared" si="218"/>
        <v>0</v>
      </c>
      <c r="C2792" s="57" t="str">
        <f t="shared" si="219"/>
        <v>Jan</v>
      </c>
      <c r="D2792" s="4"/>
      <c r="E2792" s="57"/>
      <c r="F2792" s="57"/>
      <c r="G2792" s="57"/>
      <c r="H2792" s="57"/>
      <c r="I2792" s="57"/>
      <c r="J2792" s="57"/>
      <c r="K2792" s="57">
        <f t="shared" si="216"/>
        <v>0</v>
      </c>
      <c r="L2792" s="57">
        <f t="shared" si="217"/>
        <v>0</v>
      </c>
      <c r="M2792" s="4"/>
      <c r="N2792" s="57"/>
      <c r="O2792" s="57"/>
      <c r="P2792" s="4"/>
      <c r="Q2792" s="4"/>
    </row>
    <row r="2793" spans="1:17" s="1" customFormat="1" ht="18.649999999999999" hidden="1" customHeight="1" x14ac:dyDescent="0.35">
      <c r="A2793" s="3"/>
      <c r="B2793" s="57">
        <f t="shared" si="218"/>
        <v>0</v>
      </c>
      <c r="C2793" s="57" t="str">
        <f t="shared" si="219"/>
        <v>Jan</v>
      </c>
      <c r="D2793" s="4"/>
      <c r="E2793" s="57"/>
      <c r="F2793" s="57"/>
      <c r="G2793" s="57"/>
      <c r="H2793" s="57"/>
      <c r="I2793" s="57"/>
      <c r="J2793" s="57"/>
      <c r="K2793" s="57">
        <f t="shared" si="216"/>
        <v>0</v>
      </c>
      <c r="L2793" s="57">
        <f t="shared" si="217"/>
        <v>0</v>
      </c>
      <c r="M2793" s="4"/>
      <c r="N2793" s="57"/>
      <c r="O2793" s="57"/>
      <c r="P2793" s="4"/>
      <c r="Q2793" s="4"/>
    </row>
    <row r="2794" spans="1:17" s="1" customFormat="1" ht="18.649999999999999" hidden="1" customHeight="1" x14ac:dyDescent="0.35">
      <c r="A2794" s="3"/>
      <c r="B2794" s="57">
        <f t="shared" si="218"/>
        <v>0</v>
      </c>
      <c r="C2794" s="57" t="str">
        <f t="shared" si="219"/>
        <v>Jan</v>
      </c>
      <c r="D2794" s="4"/>
      <c r="E2794" s="57"/>
      <c r="F2794" s="57"/>
      <c r="G2794" s="57"/>
      <c r="H2794" s="57"/>
      <c r="I2794" s="57"/>
      <c r="J2794" s="57"/>
      <c r="K2794" s="57">
        <f t="shared" si="216"/>
        <v>0</v>
      </c>
      <c r="L2794" s="57">
        <f t="shared" si="217"/>
        <v>0</v>
      </c>
      <c r="M2794" s="4"/>
      <c r="N2794" s="57"/>
      <c r="O2794" s="57"/>
      <c r="P2794" s="4"/>
      <c r="Q2794" s="4"/>
    </row>
    <row r="2795" spans="1:17" s="1" customFormat="1" ht="18.649999999999999" hidden="1" customHeight="1" x14ac:dyDescent="0.35">
      <c r="A2795" s="3"/>
      <c r="B2795" s="57">
        <f t="shared" si="218"/>
        <v>0</v>
      </c>
      <c r="C2795" s="57" t="str">
        <f t="shared" si="219"/>
        <v>Jan</v>
      </c>
      <c r="D2795" s="4"/>
      <c r="E2795" s="57"/>
      <c r="F2795" s="57"/>
      <c r="G2795" s="57"/>
      <c r="H2795" s="57"/>
      <c r="I2795" s="57"/>
      <c r="J2795" s="57"/>
      <c r="K2795" s="57">
        <f t="shared" si="216"/>
        <v>0</v>
      </c>
      <c r="L2795" s="57">
        <f t="shared" si="217"/>
        <v>0</v>
      </c>
      <c r="M2795" s="4"/>
      <c r="N2795" s="57"/>
      <c r="O2795" s="57"/>
      <c r="P2795" s="4"/>
      <c r="Q2795" s="4"/>
    </row>
    <row r="2796" spans="1:17" s="1" customFormat="1" ht="18.649999999999999" hidden="1" customHeight="1" x14ac:dyDescent="0.35">
      <c r="A2796" s="3"/>
      <c r="B2796" s="57">
        <f t="shared" si="218"/>
        <v>0</v>
      </c>
      <c r="C2796" s="57" t="str">
        <f t="shared" si="219"/>
        <v>Jan</v>
      </c>
      <c r="D2796" s="4"/>
      <c r="E2796" s="57"/>
      <c r="F2796" s="57"/>
      <c r="G2796" s="57"/>
      <c r="H2796" s="57"/>
      <c r="I2796" s="57"/>
      <c r="J2796" s="57"/>
      <c r="K2796" s="57">
        <f t="shared" si="216"/>
        <v>0</v>
      </c>
      <c r="L2796" s="57">
        <f t="shared" si="217"/>
        <v>0</v>
      </c>
      <c r="M2796" s="4"/>
      <c r="N2796" s="57"/>
      <c r="O2796" s="57"/>
      <c r="P2796" s="4"/>
      <c r="Q2796" s="4"/>
    </row>
    <row r="2797" spans="1:17" s="1" customFormat="1" ht="18.649999999999999" hidden="1" customHeight="1" x14ac:dyDescent="0.35">
      <c r="A2797" s="3"/>
      <c r="B2797" s="57">
        <f t="shared" si="218"/>
        <v>0</v>
      </c>
      <c r="C2797" s="57" t="str">
        <f t="shared" si="219"/>
        <v>Jan</v>
      </c>
      <c r="D2797" s="4"/>
      <c r="E2797" s="57"/>
      <c r="F2797" s="57"/>
      <c r="G2797" s="57"/>
      <c r="H2797" s="57"/>
      <c r="I2797" s="57"/>
      <c r="J2797" s="57"/>
      <c r="K2797" s="57">
        <f t="shared" ref="K2797:K2860" si="220">I2797+J2797</f>
        <v>0</v>
      </c>
      <c r="L2797" s="57">
        <f t="shared" ref="L2797:L2860" si="221">H2797*K2797</f>
        <v>0</v>
      </c>
      <c r="M2797" s="4"/>
      <c r="N2797" s="57"/>
      <c r="O2797" s="57"/>
      <c r="P2797" s="4"/>
      <c r="Q2797" s="4"/>
    </row>
    <row r="2798" spans="1:17" s="1" customFormat="1" ht="18.649999999999999" hidden="1" customHeight="1" x14ac:dyDescent="0.35">
      <c r="A2798" s="3"/>
      <c r="B2798" s="57">
        <f t="shared" si="218"/>
        <v>0</v>
      </c>
      <c r="C2798" s="57" t="str">
        <f t="shared" si="219"/>
        <v>Jan</v>
      </c>
      <c r="D2798" s="4"/>
      <c r="E2798" s="57"/>
      <c r="F2798" s="57"/>
      <c r="G2798" s="57"/>
      <c r="H2798" s="57"/>
      <c r="I2798" s="57"/>
      <c r="J2798" s="57"/>
      <c r="K2798" s="57">
        <f t="shared" si="220"/>
        <v>0</v>
      </c>
      <c r="L2798" s="57">
        <f t="shared" si="221"/>
        <v>0</v>
      </c>
      <c r="M2798" s="4"/>
      <c r="N2798" s="57"/>
      <c r="O2798" s="57"/>
      <c r="P2798" s="4"/>
      <c r="Q2798" s="4"/>
    </row>
    <row r="2799" spans="1:17" s="1" customFormat="1" ht="18.649999999999999" hidden="1" customHeight="1" x14ac:dyDescent="0.35">
      <c r="A2799" s="3"/>
      <c r="B2799" s="57">
        <f t="shared" si="218"/>
        <v>0</v>
      </c>
      <c r="C2799" s="57" t="str">
        <f t="shared" si="219"/>
        <v>Jan</v>
      </c>
      <c r="D2799" s="4"/>
      <c r="E2799" s="57"/>
      <c r="F2799" s="57"/>
      <c r="G2799" s="57"/>
      <c r="H2799" s="57"/>
      <c r="I2799" s="57"/>
      <c r="J2799" s="57"/>
      <c r="K2799" s="57">
        <f t="shared" si="220"/>
        <v>0</v>
      </c>
      <c r="L2799" s="57">
        <f t="shared" si="221"/>
        <v>0</v>
      </c>
      <c r="M2799" s="4"/>
      <c r="N2799" s="57"/>
      <c r="O2799" s="57"/>
      <c r="P2799" s="4"/>
      <c r="Q2799" s="4"/>
    </row>
    <row r="2800" spans="1:17" s="1" customFormat="1" ht="18.649999999999999" hidden="1" customHeight="1" x14ac:dyDescent="0.35">
      <c r="A2800" s="3"/>
      <c r="B2800" s="57">
        <f t="shared" si="218"/>
        <v>0</v>
      </c>
      <c r="C2800" s="57" t="str">
        <f t="shared" si="219"/>
        <v>Jan</v>
      </c>
      <c r="D2800" s="4"/>
      <c r="E2800" s="57"/>
      <c r="F2800" s="57"/>
      <c r="G2800" s="57"/>
      <c r="H2800" s="57"/>
      <c r="I2800" s="57"/>
      <c r="J2800" s="57"/>
      <c r="K2800" s="57">
        <f t="shared" si="220"/>
        <v>0</v>
      </c>
      <c r="L2800" s="57">
        <f t="shared" si="221"/>
        <v>0</v>
      </c>
      <c r="M2800" s="4"/>
      <c r="N2800" s="57"/>
      <c r="O2800" s="57"/>
      <c r="P2800" s="4"/>
      <c r="Q2800" s="4"/>
    </row>
    <row r="2801" spans="1:17" s="1" customFormat="1" ht="18.649999999999999" hidden="1" customHeight="1" x14ac:dyDescent="0.35">
      <c r="A2801" s="3"/>
      <c r="B2801" s="57">
        <f t="shared" si="218"/>
        <v>0</v>
      </c>
      <c r="C2801" s="57" t="str">
        <f t="shared" si="219"/>
        <v>Jan</v>
      </c>
      <c r="D2801" s="4"/>
      <c r="E2801" s="57"/>
      <c r="F2801" s="57"/>
      <c r="G2801" s="57"/>
      <c r="H2801" s="57"/>
      <c r="I2801" s="57"/>
      <c r="J2801" s="57"/>
      <c r="K2801" s="57">
        <f t="shared" si="220"/>
        <v>0</v>
      </c>
      <c r="L2801" s="57">
        <f t="shared" si="221"/>
        <v>0</v>
      </c>
      <c r="M2801" s="4"/>
      <c r="N2801" s="57"/>
      <c r="O2801" s="57"/>
      <c r="P2801" s="4"/>
      <c r="Q2801" s="4"/>
    </row>
    <row r="2802" spans="1:17" s="1" customFormat="1" ht="18.649999999999999" hidden="1" customHeight="1" x14ac:dyDescent="0.35">
      <c r="A2802" s="3"/>
      <c r="B2802" s="57">
        <f t="shared" si="218"/>
        <v>0</v>
      </c>
      <c r="C2802" s="57" t="str">
        <f t="shared" si="219"/>
        <v>Jan</v>
      </c>
      <c r="D2802" s="4"/>
      <c r="E2802" s="57"/>
      <c r="F2802" s="57"/>
      <c r="G2802" s="57"/>
      <c r="H2802" s="57"/>
      <c r="I2802" s="57"/>
      <c r="J2802" s="57"/>
      <c r="K2802" s="57">
        <f t="shared" si="220"/>
        <v>0</v>
      </c>
      <c r="L2802" s="57">
        <f t="shared" si="221"/>
        <v>0</v>
      </c>
      <c r="M2802" s="4"/>
      <c r="N2802" s="57"/>
      <c r="O2802" s="57"/>
      <c r="P2802" s="4"/>
      <c r="Q2802" s="4"/>
    </row>
    <row r="2803" spans="1:17" s="1" customFormat="1" ht="18.649999999999999" hidden="1" customHeight="1" x14ac:dyDescent="0.35">
      <c r="A2803" s="3"/>
      <c r="B2803" s="57">
        <f t="shared" si="218"/>
        <v>0</v>
      </c>
      <c r="C2803" s="57" t="str">
        <f t="shared" si="219"/>
        <v>Jan</v>
      </c>
      <c r="D2803" s="4"/>
      <c r="E2803" s="57"/>
      <c r="F2803" s="57"/>
      <c r="G2803" s="57"/>
      <c r="H2803" s="57"/>
      <c r="I2803" s="57"/>
      <c r="J2803" s="57"/>
      <c r="K2803" s="57">
        <f t="shared" si="220"/>
        <v>0</v>
      </c>
      <c r="L2803" s="57">
        <f t="shared" si="221"/>
        <v>0</v>
      </c>
      <c r="M2803" s="4"/>
      <c r="N2803" s="57"/>
      <c r="O2803" s="57"/>
      <c r="P2803" s="4"/>
      <c r="Q2803" s="4"/>
    </row>
    <row r="2804" spans="1:17" s="1" customFormat="1" ht="18.649999999999999" hidden="1" customHeight="1" x14ac:dyDescent="0.35">
      <c r="A2804" s="3"/>
      <c r="B2804" s="57">
        <f t="shared" si="218"/>
        <v>0</v>
      </c>
      <c r="C2804" s="57" t="str">
        <f t="shared" si="219"/>
        <v>Jan</v>
      </c>
      <c r="D2804" s="4"/>
      <c r="E2804" s="57"/>
      <c r="F2804" s="57"/>
      <c r="G2804" s="57"/>
      <c r="H2804" s="57"/>
      <c r="I2804" s="57"/>
      <c r="J2804" s="57"/>
      <c r="K2804" s="57">
        <f t="shared" si="220"/>
        <v>0</v>
      </c>
      <c r="L2804" s="57">
        <f t="shared" si="221"/>
        <v>0</v>
      </c>
      <c r="M2804" s="4"/>
      <c r="N2804" s="57"/>
      <c r="O2804" s="57"/>
      <c r="P2804" s="4"/>
      <c r="Q2804" s="4"/>
    </row>
    <row r="2805" spans="1:17" s="1" customFormat="1" ht="18.649999999999999" hidden="1" customHeight="1" x14ac:dyDescent="0.35">
      <c r="A2805" s="3"/>
      <c r="B2805" s="57">
        <f t="shared" si="218"/>
        <v>0</v>
      </c>
      <c r="C2805" s="57" t="str">
        <f t="shared" si="219"/>
        <v>Jan</v>
      </c>
      <c r="D2805" s="4"/>
      <c r="E2805" s="57"/>
      <c r="F2805" s="57"/>
      <c r="G2805" s="57"/>
      <c r="H2805" s="57"/>
      <c r="I2805" s="57"/>
      <c r="J2805" s="57"/>
      <c r="K2805" s="57">
        <f t="shared" si="220"/>
        <v>0</v>
      </c>
      <c r="L2805" s="57">
        <f t="shared" si="221"/>
        <v>0</v>
      </c>
      <c r="M2805" s="4"/>
      <c r="N2805" s="57"/>
      <c r="O2805" s="57"/>
      <c r="P2805" s="4"/>
      <c r="Q2805" s="4"/>
    </row>
    <row r="2806" spans="1:17" s="1" customFormat="1" ht="18.649999999999999" hidden="1" customHeight="1" x14ac:dyDescent="0.35">
      <c r="A2806" s="3"/>
      <c r="B2806" s="57">
        <f t="shared" si="218"/>
        <v>0</v>
      </c>
      <c r="C2806" s="57" t="str">
        <f t="shared" si="219"/>
        <v>Jan</v>
      </c>
      <c r="D2806" s="4"/>
      <c r="E2806" s="57"/>
      <c r="F2806" s="57"/>
      <c r="G2806" s="57"/>
      <c r="H2806" s="57"/>
      <c r="I2806" s="57"/>
      <c r="J2806" s="57"/>
      <c r="K2806" s="57">
        <f t="shared" si="220"/>
        <v>0</v>
      </c>
      <c r="L2806" s="57">
        <f t="shared" si="221"/>
        <v>0</v>
      </c>
      <c r="M2806" s="4"/>
      <c r="N2806" s="57"/>
      <c r="O2806" s="57"/>
      <c r="P2806" s="4"/>
      <c r="Q2806" s="4"/>
    </row>
    <row r="2807" spans="1:17" s="1" customFormat="1" ht="18.649999999999999" hidden="1" customHeight="1" x14ac:dyDescent="0.35">
      <c r="A2807" s="3"/>
      <c r="B2807" s="57">
        <f t="shared" si="218"/>
        <v>0</v>
      </c>
      <c r="C2807" s="57" t="str">
        <f t="shared" si="219"/>
        <v>Jan</v>
      </c>
      <c r="D2807" s="4"/>
      <c r="E2807" s="57"/>
      <c r="F2807" s="57"/>
      <c r="G2807" s="57"/>
      <c r="H2807" s="57"/>
      <c r="I2807" s="57"/>
      <c r="J2807" s="57"/>
      <c r="K2807" s="57">
        <f t="shared" si="220"/>
        <v>0</v>
      </c>
      <c r="L2807" s="57">
        <f t="shared" si="221"/>
        <v>0</v>
      </c>
      <c r="M2807" s="4"/>
      <c r="N2807" s="57"/>
      <c r="O2807" s="57"/>
      <c r="P2807" s="4"/>
      <c r="Q2807" s="4"/>
    </row>
    <row r="2808" spans="1:17" s="1" customFormat="1" ht="18.649999999999999" hidden="1" customHeight="1" x14ac:dyDescent="0.35">
      <c r="A2808" s="3"/>
      <c r="B2808" s="57">
        <f t="shared" si="218"/>
        <v>0</v>
      </c>
      <c r="C2808" s="57" t="str">
        <f t="shared" si="219"/>
        <v>Jan</v>
      </c>
      <c r="D2808" s="4"/>
      <c r="E2808" s="57"/>
      <c r="F2808" s="57"/>
      <c r="G2808" s="57"/>
      <c r="H2808" s="57"/>
      <c r="I2808" s="57"/>
      <c r="J2808" s="57"/>
      <c r="K2808" s="57">
        <f t="shared" si="220"/>
        <v>0</v>
      </c>
      <c r="L2808" s="57">
        <f t="shared" si="221"/>
        <v>0</v>
      </c>
      <c r="M2808" s="4"/>
      <c r="N2808" s="57"/>
      <c r="O2808" s="57"/>
      <c r="P2808" s="4"/>
      <c r="Q2808" s="4"/>
    </row>
    <row r="2809" spans="1:17" s="1" customFormat="1" ht="18.649999999999999" hidden="1" customHeight="1" x14ac:dyDescent="0.35">
      <c r="A2809" s="3"/>
      <c r="B2809" s="57">
        <f t="shared" si="218"/>
        <v>0</v>
      </c>
      <c r="C2809" s="57" t="str">
        <f t="shared" si="219"/>
        <v>Jan</v>
      </c>
      <c r="D2809" s="4"/>
      <c r="E2809" s="57"/>
      <c r="F2809" s="57"/>
      <c r="G2809" s="57"/>
      <c r="H2809" s="57"/>
      <c r="I2809" s="57"/>
      <c r="J2809" s="57"/>
      <c r="K2809" s="57">
        <f t="shared" si="220"/>
        <v>0</v>
      </c>
      <c r="L2809" s="57">
        <f t="shared" si="221"/>
        <v>0</v>
      </c>
      <c r="M2809" s="4"/>
      <c r="N2809" s="57"/>
      <c r="O2809" s="57"/>
      <c r="P2809" s="4"/>
      <c r="Q2809" s="4"/>
    </row>
    <row r="2810" spans="1:17" s="1" customFormat="1" ht="18.649999999999999" hidden="1" customHeight="1" x14ac:dyDescent="0.35">
      <c r="A2810" s="3"/>
      <c r="B2810" s="57">
        <f t="shared" si="218"/>
        <v>0</v>
      </c>
      <c r="C2810" s="57" t="str">
        <f t="shared" si="219"/>
        <v>Jan</v>
      </c>
      <c r="D2810" s="4"/>
      <c r="E2810" s="57"/>
      <c r="F2810" s="57"/>
      <c r="G2810" s="57"/>
      <c r="H2810" s="57"/>
      <c r="I2810" s="57"/>
      <c r="J2810" s="57"/>
      <c r="K2810" s="57">
        <f t="shared" si="220"/>
        <v>0</v>
      </c>
      <c r="L2810" s="57">
        <f t="shared" si="221"/>
        <v>0</v>
      </c>
      <c r="M2810" s="4"/>
      <c r="N2810" s="57"/>
      <c r="O2810" s="57"/>
      <c r="P2810" s="4"/>
      <c r="Q2810" s="4"/>
    </row>
    <row r="2811" spans="1:17" s="1" customFormat="1" ht="18.649999999999999" hidden="1" customHeight="1" x14ac:dyDescent="0.35">
      <c r="A2811" s="3"/>
      <c r="B2811" s="57">
        <f t="shared" si="218"/>
        <v>0</v>
      </c>
      <c r="C2811" s="57" t="str">
        <f t="shared" si="219"/>
        <v>Jan</v>
      </c>
      <c r="D2811" s="4"/>
      <c r="E2811" s="57"/>
      <c r="F2811" s="57"/>
      <c r="G2811" s="57"/>
      <c r="H2811" s="57"/>
      <c r="I2811" s="57"/>
      <c r="J2811" s="57"/>
      <c r="K2811" s="57">
        <f t="shared" si="220"/>
        <v>0</v>
      </c>
      <c r="L2811" s="57">
        <f t="shared" si="221"/>
        <v>0</v>
      </c>
      <c r="M2811" s="4"/>
      <c r="N2811" s="57"/>
      <c r="O2811" s="57"/>
      <c r="P2811" s="4"/>
      <c r="Q2811" s="4"/>
    </row>
    <row r="2812" spans="1:17" s="1" customFormat="1" ht="18.649999999999999" hidden="1" customHeight="1" x14ac:dyDescent="0.35">
      <c r="A2812" s="3"/>
      <c r="B2812" s="57">
        <f t="shared" si="218"/>
        <v>0</v>
      </c>
      <c r="C2812" s="57" t="str">
        <f t="shared" si="219"/>
        <v>Jan</v>
      </c>
      <c r="D2812" s="4"/>
      <c r="E2812" s="57"/>
      <c r="F2812" s="57"/>
      <c r="G2812" s="57"/>
      <c r="H2812" s="57"/>
      <c r="I2812" s="57"/>
      <c r="J2812" s="57"/>
      <c r="K2812" s="57">
        <f t="shared" si="220"/>
        <v>0</v>
      </c>
      <c r="L2812" s="57">
        <f t="shared" si="221"/>
        <v>0</v>
      </c>
      <c r="M2812" s="4"/>
      <c r="N2812" s="57"/>
      <c r="O2812" s="57"/>
      <c r="P2812" s="4"/>
      <c r="Q2812" s="4"/>
    </row>
    <row r="2813" spans="1:17" s="1" customFormat="1" ht="18.649999999999999" hidden="1" customHeight="1" x14ac:dyDescent="0.35">
      <c r="A2813" s="3"/>
      <c r="B2813" s="57">
        <f t="shared" si="218"/>
        <v>0</v>
      </c>
      <c r="C2813" s="57" t="str">
        <f t="shared" si="219"/>
        <v>Jan</v>
      </c>
      <c r="D2813" s="4"/>
      <c r="E2813" s="57"/>
      <c r="F2813" s="57"/>
      <c r="G2813" s="57"/>
      <c r="H2813" s="57"/>
      <c r="I2813" s="57"/>
      <c r="J2813" s="57"/>
      <c r="K2813" s="57">
        <f t="shared" si="220"/>
        <v>0</v>
      </c>
      <c r="L2813" s="57">
        <f t="shared" si="221"/>
        <v>0</v>
      </c>
      <c r="M2813" s="4"/>
      <c r="N2813" s="57"/>
      <c r="O2813" s="57"/>
      <c r="P2813" s="4"/>
      <c r="Q2813" s="4"/>
    </row>
    <row r="2814" spans="1:17" s="1" customFormat="1" ht="18.649999999999999" hidden="1" customHeight="1" x14ac:dyDescent="0.35">
      <c r="A2814" s="3"/>
      <c r="B2814" s="57">
        <f t="shared" si="218"/>
        <v>0</v>
      </c>
      <c r="C2814" s="57" t="str">
        <f t="shared" si="219"/>
        <v>Jan</v>
      </c>
      <c r="D2814" s="4"/>
      <c r="E2814" s="57"/>
      <c r="F2814" s="57"/>
      <c r="G2814" s="57"/>
      <c r="H2814" s="57"/>
      <c r="I2814" s="57"/>
      <c r="J2814" s="57"/>
      <c r="K2814" s="57">
        <f t="shared" si="220"/>
        <v>0</v>
      </c>
      <c r="L2814" s="57">
        <f t="shared" si="221"/>
        <v>0</v>
      </c>
      <c r="M2814" s="4"/>
      <c r="N2814" s="57"/>
      <c r="O2814" s="57"/>
      <c r="P2814" s="4"/>
      <c r="Q2814" s="4"/>
    </row>
    <row r="2815" spans="1:17" s="1" customFormat="1" ht="18.649999999999999" hidden="1" customHeight="1" x14ac:dyDescent="0.35">
      <c r="A2815" s="3"/>
      <c r="B2815" s="57">
        <f t="shared" si="218"/>
        <v>0</v>
      </c>
      <c r="C2815" s="57" t="str">
        <f t="shared" si="219"/>
        <v>Jan</v>
      </c>
      <c r="D2815" s="4"/>
      <c r="E2815" s="57"/>
      <c r="F2815" s="57"/>
      <c r="G2815" s="57"/>
      <c r="H2815" s="57"/>
      <c r="I2815" s="57"/>
      <c r="J2815" s="57"/>
      <c r="K2815" s="57">
        <f t="shared" si="220"/>
        <v>0</v>
      </c>
      <c r="L2815" s="57">
        <f t="shared" si="221"/>
        <v>0</v>
      </c>
      <c r="M2815" s="4"/>
      <c r="N2815" s="57"/>
      <c r="O2815" s="57"/>
      <c r="P2815" s="4"/>
      <c r="Q2815" s="4"/>
    </row>
    <row r="2816" spans="1:17" s="1" customFormat="1" ht="18.649999999999999" hidden="1" customHeight="1" x14ac:dyDescent="0.35">
      <c r="A2816" s="3"/>
      <c r="B2816" s="57">
        <f t="shared" si="218"/>
        <v>0</v>
      </c>
      <c r="C2816" s="57" t="str">
        <f t="shared" si="219"/>
        <v>Jan</v>
      </c>
      <c r="D2816" s="4"/>
      <c r="E2816" s="57"/>
      <c r="F2816" s="57"/>
      <c r="G2816" s="57"/>
      <c r="H2816" s="57"/>
      <c r="I2816" s="57"/>
      <c r="J2816" s="57"/>
      <c r="K2816" s="57">
        <f t="shared" si="220"/>
        <v>0</v>
      </c>
      <c r="L2816" s="57">
        <f t="shared" si="221"/>
        <v>0</v>
      </c>
      <c r="M2816" s="4"/>
      <c r="N2816" s="57"/>
      <c r="O2816" s="57"/>
      <c r="P2816" s="4"/>
      <c r="Q2816" s="4"/>
    </row>
    <row r="2817" spans="1:17" s="1" customFormat="1" ht="18.649999999999999" hidden="1" customHeight="1" x14ac:dyDescent="0.35">
      <c r="A2817" s="3"/>
      <c r="B2817" s="57">
        <f t="shared" si="218"/>
        <v>0</v>
      </c>
      <c r="C2817" s="57" t="str">
        <f t="shared" si="219"/>
        <v>Jan</v>
      </c>
      <c r="D2817" s="4"/>
      <c r="E2817" s="57"/>
      <c r="F2817" s="57"/>
      <c r="G2817" s="57"/>
      <c r="H2817" s="57"/>
      <c r="I2817" s="57"/>
      <c r="J2817" s="57"/>
      <c r="K2817" s="57">
        <f t="shared" si="220"/>
        <v>0</v>
      </c>
      <c r="L2817" s="57">
        <f t="shared" si="221"/>
        <v>0</v>
      </c>
      <c r="M2817" s="4"/>
      <c r="N2817" s="57"/>
      <c r="O2817" s="57"/>
      <c r="P2817" s="4"/>
      <c r="Q2817" s="4"/>
    </row>
    <row r="2818" spans="1:17" s="1" customFormat="1" ht="18.649999999999999" hidden="1" customHeight="1" x14ac:dyDescent="0.35">
      <c r="A2818" s="3"/>
      <c r="B2818" s="57">
        <f t="shared" si="218"/>
        <v>0</v>
      </c>
      <c r="C2818" s="57" t="str">
        <f t="shared" si="219"/>
        <v>Jan</v>
      </c>
      <c r="D2818" s="4"/>
      <c r="E2818" s="57"/>
      <c r="F2818" s="57"/>
      <c r="G2818" s="57"/>
      <c r="H2818" s="57"/>
      <c r="I2818" s="57"/>
      <c r="J2818" s="57"/>
      <c r="K2818" s="57">
        <f t="shared" si="220"/>
        <v>0</v>
      </c>
      <c r="L2818" s="57">
        <f t="shared" si="221"/>
        <v>0</v>
      </c>
      <c r="M2818" s="4"/>
      <c r="N2818" s="57"/>
      <c r="O2818" s="57"/>
      <c r="P2818" s="4"/>
      <c r="Q2818" s="4"/>
    </row>
    <row r="2819" spans="1:17" s="1" customFormat="1" ht="18.649999999999999" hidden="1" customHeight="1" x14ac:dyDescent="0.35">
      <c r="A2819" s="3"/>
      <c r="B2819" s="57">
        <f t="shared" si="218"/>
        <v>0</v>
      </c>
      <c r="C2819" s="57" t="str">
        <f t="shared" si="219"/>
        <v>Jan</v>
      </c>
      <c r="D2819" s="4"/>
      <c r="E2819" s="57"/>
      <c r="F2819" s="57"/>
      <c r="G2819" s="57"/>
      <c r="H2819" s="57"/>
      <c r="I2819" s="57"/>
      <c r="J2819" s="57"/>
      <c r="K2819" s="57">
        <f t="shared" si="220"/>
        <v>0</v>
      </c>
      <c r="L2819" s="57">
        <f t="shared" si="221"/>
        <v>0</v>
      </c>
      <c r="M2819" s="4"/>
      <c r="N2819" s="57"/>
      <c r="O2819" s="57"/>
      <c r="P2819" s="4"/>
      <c r="Q2819" s="4"/>
    </row>
    <row r="2820" spans="1:17" s="1" customFormat="1" ht="18.649999999999999" hidden="1" customHeight="1" x14ac:dyDescent="0.35">
      <c r="A2820" s="3"/>
      <c r="B2820" s="57">
        <f t="shared" si="218"/>
        <v>0</v>
      </c>
      <c r="C2820" s="57" t="str">
        <f t="shared" si="219"/>
        <v>Jan</v>
      </c>
      <c r="D2820" s="4"/>
      <c r="E2820" s="57"/>
      <c r="F2820" s="57"/>
      <c r="G2820" s="57"/>
      <c r="H2820" s="57"/>
      <c r="I2820" s="57"/>
      <c r="J2820" s="57"/>
      <c r="K2820" s="57">
        <f t="shared" si="220"/>
        <v>0</v>
      </c>
      <c r="L2820" s="57">
        <f t="shared" si="221"/>
        <v>0</v>
      </c>
      <c r="M2820" s="4"/>
      <c r="N2820" s="57"/>
      <c r="O2820" s="57"/>
      <c r="P2820" s="4"/>
      <c r="Q2820" s="4"/>
    </row>
    <row r="2821" spans="1:17" s="1" customFormat="1" ht="18.649999999999999" hidden="1" customHeight="1" x14ac:dyDescent="0.35">
      <c r="A2821" s="3"/>
      <c r="B2821" s="57">
        <f t="shared" si="218"/>
        <v>0</v>
      </c>
      <c r="C2821" s="57" t="str">
        <f t="shared" si="219"/>
        <v>Jan</v>
      </c>
      <c r="D2821" s="4"/>
      <c r="E2821" s="57"/>
      <c r="F2821" s="57"/>
      <c r="G2821" s="57"/>
      <c r="H2821" s="57"/>
      <c r="I2821" s="57"/>
      <c r="J2821" s="57"/>
      <c r="K2821" s="57">
        <f t="shared" si="220"/>
        <v>0</v>
      </c>
      <c r="L2821" s="57">
        <f t="shared" si="221"/>
        <v>0</v>
      </c>
      <c r="M2821" s="4"/>
      <c r="N2821" s="57"/>
      <c r="O2821" s="57"/>
      <c r="P2821" s="4"/>
      <c r="Q2821" s="4"/>
    </row>
    <row r="2822" spans="1:17" s="1" customFormat="1" ht="18.649999999999999" hidden="1" customHeight="1" x14ac:dyDescent="0.35">
      <c r="A2822" s="3"/>
      <c r="B2822" s="57">
        <f t="shared" si="218"/>
        <v>0</v>
      </c>
      <c r="C2822" s="57" t="str">
        <f t="shared" si="219"/>
        <v>Jan</v>
      </c>
      <c r="D2822" s="4"/>
      <c r="E2822" s="57"/>
      <c r="F2822" s="57"/>
      <c r="G2822" s="57"/>
      <c r="H2822" s="57"/>
      <c r="I2822" s="57"/>
      <c r="J2822" s="57"/>
      <c r="K2822" s="57">
        <f t="shared" si="220"/>
        <v>0</v>
      </c>
      <c r="L2822" s="57">
        <f t="shared" si="221"/>
        <v>0</v>
      </c>
      <c r="M2822" s="4"/>
      <c r="N2822" s="57"/>
      <c r="O2822" s="57"/>
      <c r="P2822" s="4"/>
      <c r="Q2822" s="4"/>
    </row>
    <row r="2823" spans="1:17" s="1" customFormat="1" ht="18.649999999999999" hidden="1" customHeight="1" x14ac:dyDescent="0.35">
      <c r="A2823" s="3"/>
      <c r="B2823" s="57">
        <f t="shared" si="218"/>
        <v>0</v>
      </c>
      <c r="C2823" s="57" t="str">
        <f t="shared" si="219"/>
        <v>Jan</v>
      </c>
      <c r="D2823" s="4"/>
      <c r="E2823" s="57"/>
      <c r="F2823" s="57"/>
      <c r="G2823" s="57"/>
      <c r="H2823" s="57"/>
      <c r="I2823" s="57"/>
      <c r="J2823" s="57"/>
      <c r="K2823" s="57">
        <f t="shared" si="220"/>
        <v>0</v>
      </c>
      <c r="L2823" s="57">
        <f t="shared" si="221"/>
        <v>0</v>
      </c>
      <c r="M2823" s="4"/>
      <c r="N2823" s="57"/>
      <c r="O2823" s="57"/>
      <c r="P2823" s="4"/>
      <c r="Q2823" s="4"/>
    </row>
    <row r="2824" spans="1:17" s="1" customFormat="1" ht="18.649999999999999" hidden="1" customHeight="1" x14ac:dyDescent="0.35">
      <c r="A2824" s="3"/>
      <c r="B2824" s="57">
        <f t="shared" si="218"/>
        <v>0</v>
      </c>
      <c r="C2824" s="57" t="str">
        <f t="shared" si="219"/>
        <v>Jan</v>
      </c>
      <c r="D2824" s="4"/>
      <c r="E2824" s="57"/>
      <c r="F2824" s="57"/>
      <c r="G2824" s="57"/>
      <c r="H2824" s="57"/>
      <c r="I2824" s="57"/>
      <c r="J2824" s="57"/>
      <c r="K2824" s="57">
        <f t="shared" si="220"/>
        <v>0</v>
      </c>
      <c r="L2824" s="57">
        <f t="shared" si="221"/>
        <v>0</v>
      </c>
      <c r="M2824" s="4"/>
      <c r="N2824" s="57"/>
      <c r="O2824" s="57"/>
      <c r="P2824" s="4"/>
      <c r="Q2824" s="4"/>
    </row>
    <row r="2825" spans="1:17" s="1" customFormat="1" ht="18.649999999999999" hidden="1" customHeight="1" x14ac:dyDescent="0.35">
      <c r="A2825" s="3"/>
      <c r="B2825" s="57">
        <f t="shared" si="218"/>
        <v>0</v>
      </c>
      <c r="C2825" s="57" t="str">
        <f t="shared" si="219"/>
        <v>Jan</v>
      </c>
      <c r="D2825" s="4"/>
      <c r="E2825" s="57"/>
      <c r="F2825" s="57"/>
      <c r="G2825" s="57"/>
      <c r="H2825" s="57"/>
      <c r="I2825" s="57"/>
      <c r="J2825" s="57"/>
      <c r="K2825" s="57">
        <f t="shared" si="220"/>
        <v>0</v>
      </c>
      <c r="L2825" s="57">
        <f t="shared" si="221"/>
        <v>0</v>
      </c>
      <c r="M2825" s="4"/>
      <c r="N2825" s="57"/>
      <c r="O2825" s="57"/>
      <c r="P2825" s="4"/>
      <c r="Q2825" s="4"/>
    </row>
    <row r="2826" spans="1:17" s="1" customFormat="1" ht="18.649999999999999" hidden="1" customHeight="1" x14ac:dyDescent="0.35">
      <c r="A2826" s="3"/>
      <c r="B2826" s="57">
        <f t="shared" si="218"/>
        <v>0</v>
      </c>
      <c r="C2826" s="57" t="str">
        <f t="shared" si="219"/>
        <v>Jan</v>
      </c>
      <c r="D2826" s="4"/>
      <c r="E2826" s="57"/>
      <c r="F2826" s="57"/>
      <c r="G2826" s="57"/>
      <c r="H2826" s="57"/>
      <c r="I2826" s="57"/>
      <c r="J2826" s="57"/>
      <c r="K2826" s="57">
        <f t="shared" si="220"/>
        <v>0</v>
      </c>
      <c r="L2826" s="57">
        <f t="shared" si="221"/>
        <v>0</v>
      </c>
      <c r="M2826" s="4"/>
      <c r="N2826" s="57"/>
      <c r="O2826" s="57"/>
      <c r="P2826" s="4"/>
      <c r="Q2826" s="4"/>
    </row>
    <row r="2827" spans="1:17" s="1" customFormat="1" ht="18.649999999999999" hidden="1" customHeight="1" x14ac:dyDescent="0.35">
      <c r="A2827" s="3"/>
      <c r="B2827" s="57">
        <f t="shared" si="218"/>
        <v>0</v>
      </c>
      <c r="C2827" s="57" t="str">
        <f t="shared" si="219"/>
        <v>Jan</v>
      </c>
      <c r="D2827" s="4"/>
      <c r="E2827" s="57"/>
      <c r="F2827" s="57"/>
      <c r="G2827" s="57"/>
      <c r="H2827" s="57"/>
      <c r="I2827" s="57"/>
      <c r="J2827" s="57"/>
      <c r="K2827" s="57">
        <f t="shared" si="220"/>
        <v>0</v>
      </c>
      <c r="L2827" s="57">
        <f t="shared" si="221"/>
        <v>0</v>
      </c>
      <c r="M2827" s="4"/>
      <c r="N2827" s="57"/>
      <c r="O2827" s="57"/>
      <c r="P2827" s="4"/>
      <c r="Q2827" s="4"/>
    </row>
    <row r="2828" spans="1:17" s="1" customFormat="1" ht="18.649999999999999" hidden="1" customHeight="1" x14ac:dyDescent="0.35">
      <c r="A2828" s="3"/>
      <c r="B2828" s="57">
        <f t="shared" si="218"/>
        <v>0</v>
      </c>
      <c r="C2828" s="57" t="str">
        <f t="shared" si="219"/>
        <v>Jan</v>
      </c>
      <c r="D2828" s="4"/>
      <c r="E2828" s="57"/>
      <c r="F2828" s="57"/>
      <c r="G2828" s="57"/>
      <c r="H2828" s="57"/>
      <c r="I2828" s="57"/>
      <c r="J2828" s="57"/>
      <c r="K2828" s="57">
        <f t="shared" si="220"/>
        <v>0</v>
      </c>
      <c r="L2828" s="57">
        <f t="shared" si="221"/>
        <v>0</v>
      </c>
      <c r="M2828" s="4"/>
      <c r="N2828" s="57"/>
      <c r="O2828" s="57"/>
      <c r="P2828" s="4"/>
      <c r="Q2828" s="4"/>
    </row>
    <row r="2829" spans="1:17" s="1" customFormat="1" ht="18.649999999999999" hidden="1" customHeight="1" x14ac:dyDescent="0.35">
      <c r="A2829" s="3"/>
      <c r="B2829" s="57">
        <f t="shared" si="218"/>
        <v>0</v>
      </c>
      <c r="C2829" s="57" t="str">
        <f t="shared" si="219"/>
        <v>Jan</v>
      </c>
      <c r="D2829" s="4"/>
      <c r="E2829" s="57"/>
      <c r="F2829" s="57"/>
      <c r="G2829" s="57"/>
      <c r="H2829" s="57"/>
      <c r="I2829" s="57"/>
      <c r="J2829" s="57"/>
      <c r="K2829" s="57">
        <f t="shared" si="220"/>
        <v>0</v>
      </c>
      <c r="L2829" s="57">
        <f t="shared" si="221"/>
        <v>0</v>
      </c>
      <c r="M2829" s="4"/>
      <c r="N2829" s="57"/>
      <c r="O2829" s="57"/>
      <c r="P2829" s="4"/>
      <c r="Q2829" s="4"/>
    </row>
    <row r="2830" spans="1:17" s="1" customFormat="1" ht="18.649999999999999" hidden="1" customHeight="1" x14ac:dyDescent="0.35">
      <c r="A2830" s="3"/>
      <c r="B2830" s="57">
        <f t="shared" si="218"/>
        <v>0</v>
      </c>
      <c r="C2830" s="57" t="str">
        <f t="shared" si="219"/>
        <v>Jan</v>
      </c>
      <c r="D2830" s="4"/>
      <c r="E2830" s="57"/>
      <c r="F2830" s="57"/>
      <c r="G2830" s="57"/>
      <c r="H2830" s="57"/>
      <c r="I2830" s="57"/>
      <c r="J2830" s="57"/>
      <c r="K2830" s="57">
        <f t="shared" si="220"/>
        <v>0</v>
      </c>
      <c r="L2830" s="57">
        <f t="shared" si="221"/>
        <v>0</v>
      </c>
      <c r="M2830" s="4"/>
      <c r="N2830" s="57"/>
      <c r="O2830" s="57"/>
      <c r="P2830" s="4"/>
      <c r="Q2830" s="4"/>
    </row>
    <row r="2831" spans="1:17" s="1" customFormat="1" ht="18.649999999999999" hidden="1" customHeight="1" x14ac:dyDescent="0.35">
      <c r="A2831" s="3"/>
      <c r="B2831" s="57">
        <f t="shared" si="218"/>
        <v>0</v>
      </c>
      <c r="C2831" s="57" t="str">
        <f t="shared" si="219"/>
        <v>Jan</v>
      </c>
      <c r="D2831" s="4"/>
      <c r="E2831" s="57"/>
      <c r="F2831" s="57"/>
      <c r="G2831" s="57"/>
      <c r="H2831" s="57"/>
      <c r="I2831" s="57"/>
      <c r="J2831" s="57"/>
      <c r="K2831" s="57">
        <f t="shared" si="220"/>
        <v>0</v>
      </c>
      <c r="L2831" s="57">
        <f t="shared" si="221"/>
        <v>0</v>
      </c>
      <c r="M2831" s="4"/>
      <c r="N2831" s="57"/>
      <c r="O2831" s="57"/>
      <c r="P2831" s="4"/>
      <c r="Q2831" s="4"/>
    </row>
    <row r="2832" spans="1:17" s="1" customFormat="1" ht="18.649999999999999" hidden="1" customHeight="1" x14ac:dyDescent="0.35">
      <c r="A2832" s="3"/>
      <c r="B2832" s="57">
        <f t="shared" si="218"/>
        <v>0</v>
      </c>
      <c r="C2832" s="57" t="str">
        <f t="shared" si="219"/>
        <v>Jan</v>
      </c>
      <c r="D2832" s="4"/>
      <c r="E2832" s="57"/>
      <c r="F2832" s="57"/>
      <c r="G2832" s="57"/>
      <c r="H2832" s="57"/>
      <c r="I2832" s="57"/>
      <c r="J2832" s="57"/>
      <c r="K2832" s="57">
        <f t="shared" si="220"/>
        <v>0</v>
      </c>
      <c r="L2832" s="57">
        <f t="shared" si="221"/>
        <v>0</v>
      </c>
      <c r="M2832" s="4"/>
      <c r="N2832" s="57"/>
      <c r="O2832" s="57"/>
      <c r="P2832" s="4"/>
      <c r="Q2832" s="4"/>
    </row>
    <row r="2833" spans="1:17" s="1" customFormat="1" ht="18.649999999999999" hidden="1" customHeight="1" x14ac:dyDescent="0.35">
      <c r="A2833" s="3"/>
      <c r="B2833" s="57">
        <f t="shared" si="218"/>
        <v>0</v>
      </c>
      <c r="C2833" s="57" t="str">
        <f t="shared" si="219"/>
        <v>Jan</v>
      </c>
      <c r="D2833" s="4"/>
      <c r="E2833" s="57"/>
      <c r="F2833" s="57"/>
      <c r="G2833" s="57"/>
      <c r="H2833" s="57"/>
      <c r="I2833" s="57"/>
      <c r="J2833" s="57"/>
      <c r="K2833" s="57">
        <f t="shared" si="220"/>
        <v>0</v>
      </c>
      <c r="L2833" s="57">
        <f t="shared" si="221"/>
        <v>0</v>
      </c>
      <c r="M2833" s="4"/>
      <c r="N2833" s="57"/>
      <c r="O2833" s="57"/>
      <c r="P2833" s="4"/>
      <c r="Q2833" s="4"/>
    </row>
    <row r="2834" spans="1:17" s="1" customFormat="1" ht="18.649999999999999" hidden="1" customHeight="1" x14ac:dyDescent="0.35">
      <c r="A2834" s="3"/>
      <c r="B2834" s="57">
        <f t="shared" si="218"/>
        <v>0</v>
      </c>
      <c r="C2834" s="57" t="str">
        <f t="shared" si="219"/>
        <v>Jan</v>
      </c>
      <c r="D2834" s="4"/>
      <c r="E2834" s="57"/>
      <c r="F2834" s="57"/>
      <c r="G2834" s="57"/>
      <c r="H2834" s="57"/>
      <c r="I2834" s="57"/>
      <c r="J2834" s="57"/>
      <c r="K2834" s="57">
        <f t="shared" si="220"/>
        <v>0</v>
      </c>
      <c r="L2834" s="57">
        <f t="shared" si="221"/>
        <v>0</v>
      </c>
      <c r="M2834" s="4"/>
      <c r="N2834" s="57"/>
      <c r="O2834" s="57"/>
      <c r="P2834" s="4"/>
      <c r="Q2834" s="4"/>
    </row>
    <row r="2835" spans="1:17" s="1" customFormat="1" ht="18.649999999999999" hidden="1" customHeight="1" x14ac:dyDescent="0.35">
      <c r="A2835" s="3"/>
      <c r="B2835" s="57">
        <f t="shared" si="218"/>
        <v>0</v>
      </c>
      <c r="C2835" s="57" t="str">
        <f t="shared" si="219"/>
        <v>Jan</v>
      </c>
      <c r="D2835" s="4"/>
      <c r="E2835" s="57"/>
      <c r="F2835" s="57"/>
      <c r="G2835" s="57"/>
      <c r="H2835" s="57"/>
      <c r="I2835" s="57"/>
      <c r="J2835" s="57"/>
      <c r="K2835" s="57">
        <f t="shared" si="220"/>
        <v>0</v>
      </c>
      <c r="L2835" s="57">
        <f t="shared" si="221"/>
        <v>0</v>
      </c>
      <c r="M2835" s="4"/>
      <c r="N2835" s="57"/>
      <c r="O2835" s="57"/>
      <c r="P2835" s="4"/>
      <c r="Q2835" s="4"/>
    </row>
    <row r="2836" spans="1:17" s="1" customFormat="1" ht="18.649999999999999" hidden="1" customHeight="1" x14ac:dyDescent="0.35">
      <c r="A2836" s="3"/>
      <c r="B2836" s="57">
        <f t="shared" si="218"/>
        <v>0</v>
      </c>
      <c r="C2836" s="57" t="str">
        <f t="shared" si="219"/>
        <v>Jan</v>
      </c>
      <c r="D2836" s="4"/>
      <c r="E2836" s="57"/>
      <c r="F2836" s="57"/>
      <c r="G2836" s="57"/>
      <c r="H2836" s="57"/>
      <c r="I2836" s="57"/>
      <c r="J2836" s="57"/>
      <c r="K2836" s="57">
        <f t="shared" si="220"/>
        <v>0</v>
      </c>
      <c r="L2836" s="57">
        <f t="shared" si="221"/>
        <v>0</v>
      </c>
      <c r="M2836" s="4"/>
      <c r="N2836" s="57"/>
      <c r="O2836" s="57"/>
      <c r="P2836" s="4"/>
      <c r="Q2836" s="4"/>
    </row>
    <row r="2837" spans="1:17" s="1" customFormat="1" ht="18.649999999999999" hidden="1" customHeight="1" x14ac:dyDescent="0.35">
      <c r="A2837" s="3"/>
      <c r="B2837" s="57">
        <f t="shared" si="218"/>
        <v>0</v>
      </c>
      <c r="C2837" s="57" t="str">
        <f t="shared" si="219"/>
        <v>Jan</v>
      </c>
      <c r="D2837" s="4"/>
      <c r="E2837" s="57"/>
      <c r="F2837" s="57"/>
      <c r="G2837" s="57"/>
      <c r="H2837" s="57"/>
      <c r="I2837" s="57"/>
      <c r="J2837" s="57"/>
      <c r="K2837" s="57">
        <f t="shared" si="220"/>
        <v>0</v>
      </c>
      <c r="L2837" s="57">
        <f t="shared" si="221"/>
        <v>0</v>
      </c>
      <c r="M2837" s="4"/>
      <c r="N2837" s="57"/>
      <c r="O2837" s="57"/>
      <c r="P2837" s="4"/>
      <c r="Q2837" s="4"/>
    </row>
    <row r="2838" spans="1:17" s="1" customFormat="1" ht="18.649999999999999" hidden="1" customHeight="1" x14ac:dyDescent="0.35">
      <c r="A2838" s="3"/>
      <c r="B2838" s="57">
        <f t="shared" si="218"/>
        <v>0</v>
      </c>
      <c r="C2838" s="57" t="str">
        <f t="shared" si="219"/>
        <v>Jan</v>
      </c>
      <c r="D2838" s="4"/>
      <c r="E2838" s="57"/>
      <c r="F2838" s="57"/>
      <c r="G2838" s="57"/>
      <c r="H2838" s="57"/>
      <c r="I2838" s="57"/>
      <c r="J2838" s="57"/>
      <c r="K2838" s="57">
        <f t="shared" si="220"/>
        <v>0</v>
      </c>
      <c r="L2838" s="57">
        <f t="shared" si="221"/>
        <v>0</v>
      </c>
      <c r="M2838" s="4"/>
      <c r="N2838" s="57"/>
      <c r="O2838" s="57"/>
      <c r="P2838" s="4"/>
      <c r="Q2838" s="4"/>
    </row>
    <row r="2839" spans="1:17" s="1" customFormat="1" ht="18.649999999999999" hidden="1" customHeight="1" x14ac:dyDescent="0.35">
      <c r="A2839" s="3"/>
      <c r="B2839" s="57">
        <f t="shared" si="218"/>
        <v>0</v>
      </c>
      <c r="C2839" s="57" t="str">
        <f t="shared" si="219"/>
        <v>Jan</v>
      </c>
      <c r="D2839" s="4"/>
      <c r="E2839" s="57"/>
      <c r="F2839" s="57"/>
      <c r="G2839" s="57"/>
      <c r="H2839" s="57"/>
      <c r="I2839" s="57"/>
      <c r="J2839" s="57"/>
      <c r="K2839" s="57">
        <f t="shared" si="220"/>
        <v>0</v>
      </c>
      <c r="L2839" s="57">
        <f t="shared" si="221"/>
        <v>0</v>
      </c>
      <c r="M2839" s="4"/>
      <c r="N2839" s="57"/>
      <c r="O2839" s="57"/>
      <c r="P2839" s="4"/>
      <c r="Q2839" s="4"/>
    </row>
    <row r="2840" spans="1:17" s="1" customFormat="1" ht="18.649999999999999" hidden="1" customHeight="1" x14ac:dyDescent="0.35">
      <c r="A2840" s="3"/>
      <c r="B2840" s="57">
        <f t="shared" si="218"/>
        <v>0</v>
      </c>
      <c r="C2840" s="57" t="str">
        <f t="shared" si="219"/>
        <v>Jan</v>
      </c>
      <c r="D2840" s="4"/>
      <c r="E2840" s="57"/>
      <c r="F2840" s="57"/>
      <c r="G2840" s="57"/>
      <c r="H2840" s="57"/>
      <c r="I2840" s="57"/>
      <c r="J2840" s="57"/>
      <c r="K2840" s="57">
        <f t="shared" si="220"/>
        <v>0</v>
      </c>
      <c r="L2840" s="57">
        <f t="shared" si="221"/>
        <v>0</v>
      </c>
      <c r="M2840" s="4"/>
      <c r="N2840" s="57"/>
      <c r="O2840" s="57"/>
      <c r="P2840" s="4"/>
      <c r="Q2840" s="4"/>
    </row>
    <row r="2841" spans="1:17" s="1" customFormat="1" ht="18.649999999999999" hidden="1" customHeight="1" x14ac:dyDescent="0.35">
      <c r="A2841" s="3"/>
      <c r="B2841" s="57">
        <f t="shared" si="218"/>
        <v>0</v>
      </c>
      <c r="C2841" s="57" t="str">
        <f t="shared" si="219"/>
        <v>Jan</v>
      </c>
      <c r="D2841" s="4"/>
      <c r="E2841" s="57"/>
      <c r="F2841" s="57"/>
      <c r="G2841" s="57"/>
      <c r="H2841" s="57"/>
      <c r="I2841" s="57"/>
      <c r="J2841" s="57"/>
      <c r="K2841" s="57">
        <f t="shared" si="220"/>
        <v>0</v>
      </c>
      <c r="L2841" s="57">
        <f t="shared" si="221"/>
        <v>0</v>
      </c>
      <c r="M2841" s="4"/>
      <c r="N2841" s="57"/>
      <c r="O2841" s="57"/>
      <c r="P2841" s="4"/>
      <c r="Q2841" s="4"/>
    </row>
    <row r="2842" spans="1:17" s="1" customFormat="1" ht="18.649999999999999" hidden="1" customHeight="1" x14ac:dyDescent="0.35">
      <c r="A2842" s="3"/>
      <c r="B2842" s="57">
        <f t="shared" si="218"/>
        <v>0</v>
      </c>
      <c r="C2842" s="57" t="str">
        <f t="shared" si="219"/>
        <v>Jan</v>
      </c>
      <c r="D2842" s="4"/>
      <c r="E2842" s="57"/>
      <c r="F2842" s="57"/>
      <c r="G2842" s="57"/>
      <c r="H2842" s="57"/>
      <c r="I2842" s="57"/>
      <c r="J2842" s="57"/>
      <c r="K2842" s="57">
        <f t="shared" si="220"/>
        <v>0</v>
      </c>
      <c r="L2842" s="57">
        <f t="shared" si="221"/>
        <v>0</v>
      </c>
      <c r="M2842" s="4"/>
      <c r="N2842" s="57"/>
      <c r="O2842" s="57"/>
      <c r="P2842" s="4"/>
      <c r="Q2842" s="4"/>
    </row>
    <row r="2843" spans="1:17" s="1" customFormat="1" ht="18.649999999999999" hidden="1" customHeight="1" x14ac:dyDescent="0.35">
      <c r="A2843" s="3"/>
      <c r="B2843" s="57">
        <f t="shared" si="218"/>
        <v>0</v>
      </c>
      <c r="C2843" s="57" t="str">
        <f t="shared" si="219"/>
        <v>Jan</v>
      </c>
      <c r="D2843" s="4"/>
      <c r="E2843" s="57"/>
      <c r="F2843" s="57"/>
      <c r="G2843" s="57"/>
      <c r="H2843" s="57"/>
      <c r="I2843" s="57"/>
      <c r="J2843" s="57"/>
      <c r="K2843" s="57">
        <f t="shared" si="220"/>
        <v>0</v>
      </c>
      <c r="L2843" s="57">
        <f t="shared" si="221"/>
        <v>0</v>
      </c>
      <c r="M2843" s="4"/>
      <c r="N2843" s="57"/>
      <c r="O2843" s="57"/>
      <c r="P2843" s="4"/>
      <c r="Q2843" s="4"/>
    </row>
    <row r="2844" spans="1:17" s="1" customFormat="1" ht="18.649999999999999" hidden="1" customHeight="1" x14ac:dyDescent="0.35">
      <c r="A2844" s="3"/>
      <c r="B2844" s="57">
        <f t="shared" si="218"/>
        <v>0</v>
      </c>
      <c r="C2844" s="57" t="str">
        <f t="shared" si="219"/>
        <v>Jan</v>
      </c>
      <c r="D2844" s="4"/>
      <c r="E2844" s="57"/>
      <c r="F2844" s="57"/>
      <c r="G2844" s="57"/>
      <c r="H2844" s="57"/>
      <c r="I2844" s="57"/>
      <c r="J2844" s="57"/>
      <c r="K2844" s="57">
        <f t="shared" si="220"/>
        <v>0</v>
      </c>
      <c r="L2844" s="57">
        <f t="shared" si="221"/>
        <v>0</v>
      </c>
      <c r="M2844" s="4"/>
      <c r="N2844" s="57"/>
      <c r="O2844" s="57"/>
      <c r="P2844" s="4"/>
      <c r="Q2844" s="4"/>
    </row>
    <row r="2845" spans="1:17" s="1" customFormat="1" ht="18.649999999999999" hidden="1" customHeight="1" x14ac:dyDescent="0.35">
      <c r="A2845" s="3"/>
      <c r="B2845" s="57">
        <f t="shared" si="218"/>
        <v>0</v>
      </c>
      <c r="C2845" s="57" t="str">
        <f t="shared" si="219"/>
        <v>Jan</v>
      </c>
      <c r="D2845" s="4"/>
      <c r="E2845" s="57"/>
      <c r="F2845" s="57"/>
      <c r="G2845" s="57"/>
      <c r="H2845" s="57"/>
      <c r="I2845" s="57"/>
      <c r="J2845" s="57"/>
      <c r="K2845" s="57">
        <f t="shared" si="220"/>
        <v>0</v>
      </c>
      <c r="L2845" s="57">
        <f t="shared" si="221"/>
        <v>0</v>
      </c>
      <c r="M2845" s="4"/>
      <c r="N2845" s="57"/>
      <c r="O2845" s="57"/>
      <c r="P2845" s="4"/>
      <c r="Q2845" s="4"/>
    </row>
    <row r="2846" spans="1:17" s="1" customFormat="1" ht="18.649999999999999" hidden="1" customHeight="1" x14ac:dyDescent="0.35">
      <c r="A2846" s="3"/>
      <c r="B2846" s="57">
        <f t="shared" si="218"/>
        <v>0</v>
      </c>
      <c r="C2846" s="57" t="str">
        <f t="shared" si="219"/>
        <v>Jan</v>
      </c>
      <c r="D2846" s="4"/>
      <c r="E2846" s="57"/>
      <c r="F2846" s="57"/>
      <c r="G2846" s="57"/>
      <c r="H2846" s="57"/>
      <c r="I2846" s="57"/>
      <c r="J2846" s="57"/>
      <c r="K2846" s="57">
        <f t="shared" si="220"/>
        <v>0</v>
      </c>
      <c r="L2846" s="57">
        <f t="shared" si="221"/>
        <v>0</v>
      </c>
      <c r="M2846" s="4"/>
      <c r="N2846" s="57"/>
      <c r="O2846" s="57"/>
      <c r="P2846" s="4"/>
      <c r="Q2846" s="4"/>
    </row>
    <row r="2847" spans="1:17" s="1" customFormat="1" ht="18.649999999999999" hidden="1" customHeight="1" x14ac:dyDescent="0.35">
      <c r="A2847" s="3"/>
      <c r="B2847" s="57">
        <f t="shared" si="218"/>
        <v>0</v>
      </c>
      <c r="C2847" s="57" t="str">
        <f t="shared" si="219"/>
        <v>Jan</v>
      </c>
      <c r="D2847" s="4"/>
      <c r="E2847" s="57"/>
      <c r="F2847" s="57"/>
      <c r="G2847" s="57"/>
      <c r="H2847" s="57"/>
      <c r="I2847" s="57"/>
      <c r="J2847" s="57"/>
      <c r="K2847" s="57">
        <f t="shared" si="220"/>
        <v>0</v>
      </c>
      <c r="L2847" s="57">
        <f t="shared" si="221"/>
        <v>0</v>
      </c>
      <c r="M2847" s="4"/>
      <c r="N2847" s="57"/>
      <c r="O2847" s="57"/>
      <c r="P2847" s="4"/>
      <c r="Q2847" s="4"/>
    </row>
    <row r="2848" spans="1:17" s="1" customFormat="1" ht="18.649999999999999" hidden="1" customHeight="1" x14ac:dyDescent="0.35">
      <c r="A2848" s="3"/>
      <c r="B2848" s="57">
        <f t="shared" si="218"/>
        <v>0</v>
      </c>
      <c r="C2848" s="57" t="str">
        <f t="shared" si="219"/>
        <v>Jan</v>
      </c>
      <c r="D2848" s="4"/>
      <c r="E2848" s="57"/>
      <c r="F2848" s="57"/>
      <c r="G2848" s="57"/>
      <c r="H2848" s="57"/>
      <c r="I2848" s="57"/>
      <c r="J2848" s="57"/>
      <c r="K2848" s="57">
        <f t="shared" si="220"/>
        <v>0</v>
      </c>
      <c r="L2848" s="57">
        <f t="shared" si="221"/>
        <v>0</v>
      </c>
      <c r="M2848" s="4"/>
      <c r="N2848" s="57"/>
      <c r="O2848" s="57"/>
      <c r="P2848" s="4"/>
      <c r="Q2848" s="4"/>
    </row>
    <row r="2849" spans="1:17" s="1" customFormat="1" ht="18.649999999999999" hidden="1" customHeight="1" x14ac:dyDescent="0.35">
      <c r="A2849" s="3"/>
      <c r="B2849" s="57">
        <f t="shared" si="218"/>
        <v>0</v>
      </c>
      <c r="C2849" s="57" t="str">
        <f t="shared" si="219"/>
        <v>Jan</v>
      </c>
      <c r="D2849" s="4"/>
      <c r="E2849" s="57"/>
      <c r="F2849" s="57"/>
      <c r="G2849" s="57"/>
      <c r="H2849" s="57"/>
      <c r="I2849" s="57"/>
      <c r="J2849" s="57"/>
      <c r="K2849" s="57">
        <f t="shared" si="220"/>
        <v>0</v>
      </c>
      <c r="L2849" s="57">
        <f t="shared" si="221"/>
        <v>0</v>
      </c>
      <c r="M2849" s="4"/>
      <c r="N2849" s="57"/>
      <c r="O2849" s="57"/>
      <c r="P2849" s="4"/>
      <c r="Q2849" s="4"/>
    </row>
    <row r="2850" spans="1:17" s="1" customFormat="1" ht="18.649999999999999" hidden="1" customHeight="1" x14ac:dyDescent="0.35">
      <c r="A2850" s="3"/>
      <c r="B2850" s="57">
        <f t="shared" ref="B2850:B2913" si="222">WEEKNUM(A2850)</f>
        <v>0</v>
      </c>
      <c r="C2850" s="57" t="str">
        <f t="shared" ref="C2850:C2913" si="223">TEXT(A2850,"Mmm")</f>
        <v>Jan</v>
      </c>
      <c r="D2850" s="4"/>
      <c r="E2850" s="57"/>
      <c r="F2850" s="57"/>
      <c r="G2850" s="57"/>
      <c r="H2850" s="57"/>
      <c r="I2850" s="57"/>
      <c r="J2850" s="57"/>
      <c r="K2850" s="57">
        <f t="shared" si="220"/>
        <v>0</v>
      </c>
      <c r="L2850" s="57">
        <f t="shared" si="221"/>
        <v>0</v>
      </c>
      <c r="M2850" s="4"/>
      <c r="N2850" s="57"/>
      <c r="O2850" s="57"/>
      <c r="P2850" s="4"/>
      <c r="Q2850" s="4"/>
    </row>
    <row r="2851" spans="1:17" s="1" customFormat="1" ht="18.649999999999999" hidden="1" customHeight="1" x14ac:dyDescent="0.35">
      <c r="A2851" s="3"/>
      <c r="B2851" s="57">
        <f t="shared" si="222"/>
        <v>0</v>
      </c>
      <c r="C2851" s="57" t="str">
        <f t="shared" si="223"/>
        <v>Jan</v>
      </c>
      <c r="D2851" s="4"/>
      <c r="E2851" s="57"/>
      <c r="F2851" s="57"/>
      <c r="G2851" s="57"/>
      <c r="H2851" s="57"/>
      <c r="I2851" s="57"/>
      <c r="J2851" s="57"/>
      <c r="K2851" s="57">
        <f t="shared" si="220"/>
        <v>0</v>
      </c>
      <c r="L2851" s="57">
        <f t="shared" si="221"/>
        <v>0</v>
      </c>
      <c r="M2851" s="4"/>
      <c r="N2851" s="57"/>
      <c r="O2851" s="57"/>
      <c r="P2851" s="4"/>
      <c r="Q2851" s="4"/>
    </row>
    <row r="2852" spans="1:17" s="1" customFormat="1" ht="18.649999999999999" hidden="1" customHeight="1" x14ac:dyDescent="0.35">
      <c r="A2852" s="3"/>
      <c r="B2852" s="57">
        <f t="shared" si="222"/>
        <v>0</v>
      </c>
      <c r="C2852" s="57" t="str">
        <f t="shared" si="223"/>
        <v>Jan</v>
      </c>
      <c r="D2852" s="4"/>
      <c r="E2852" s="57"/>
      <c r="F2852" s="57"/>
      <c r="G2852" s="57"/>
      <c r="H2852" s="57"/>
      <c r="I2852" s="57"/>
      <c r="J2852" s="57"/>
      <c r="K2852" s="57">
        <f t="shared" si="220"/>
        <v>0</v>
      </c>
      <c r="L2852" s="57">
        <f t="shared" si="221"/>
        <v>0</v>
      </c>
      <c r="M2852" s="4"/>
      <c r="N2852" s="57"/>
      <c r="O2852" s="57"/>
      <c r="P2852" s="4"/>
      <c r="Q2852" s="4"/>
    </row>
    <row r="2853" spans="1:17" s="1" customFormat="1" ht="18.649999999999999" hidden="1" customHeight="1" x14ac:dyDescent="0.35">
      <c r="A2853" s="3"/>
      <c r="B2853" s="57">
        <f t="shared" si="222"/>
        <v>0</v>
      </c>
      <c r="C2853" s="57" t="str">
        <f t="shared" si="223"/>
        <v>Jan</v>
      </c>
      <c r="D2853" s="4"/>
      <c r="E2853" s="57"/>
      <c r="F2853" s="57"/>
      <c r="G2853" s="57"/>
      <c r="H2853" s="57"/>
      <c r="I2853" s="57"/>
      <c r="J2853" s="57"/>
      <c r="K2853" s="57">
        <f t="shared" si="220"/>
        <v>0</v>
      </c>
      <c r="L2853" s="57">
        <f t="shared" si="221"/>
        <v>0</v>
      </c>
      <c r="M2853" s="4"/>
      <c r="N2853" s="57"/>
      <c r="O2853" s="57"/>
      <c r="P2853" s="4"/>
      <c r="Q2853" s="4"/>
    </row>
    <row r="2854" spans="1:17" s="1" customFormat="1" ht="18.649999999999999" hidden="1" customHeight="1" x14ac:dyDescent="0.35">
      <c r="A2854" s="3"/>
      <c r="B2854" s="57">
        <f t="shared" si="222"/>
        <v>0</v>
      </c>
      <c r="C2854" s="57" t="str">
        <f t="shared" si="223"/>
        <v>Jan</v>
      </c>
      <c r="D2854" s="4"/>
      <c r="E2854" s="57"/>
      <c r="F2854" s="57"/>
      <c r="G2854" s="57"/>
      <c r="H2854" s="57"/>
      <c r="I2854" s="57"/>
      <c r="J2854" s="57"/>
      <c r="K2854" s="57">
        <f t="shared" si="220"/>
        <v>0</v>
      </c>
      <c r="L2854" s="57">
        <f t="shared" si="221"/>
        <v>0</v>
      </c>
      <c r="M2854" s="4"/>
      <c r="N2854" s="57"/>
      <c r="O2854" s="57"/>
      <c r="P2854" s="4"/>
      <c r="Q2854" s="4"/>
    </row>
    <row r="2855" spans="1:17" s="1" customFormat="1" ht="18.649999999999999" hidden="1" customHeight="1" x14ac:dyDescent="0.35">
      <c r="A2855" s="3"/>
      <c r="B2855" s="57">
        <f t="shared" si="222"/>
        <v>0</v>
      </c>
      <c r="C2855" s="57" t="str">
        <f t="shared" si="223"/>
        <v>Jan</v>
      </c>
      <c r="D2855" s="4"/>
      <c r="E2855" s="57"/>
      <c r="F2855" s="57"/>
      <c r="G2855" s="57"/>
      <c r="H2855" s="57"/>
      <c r="I2855" s="57"/>
      <c r="J2855" s="57"/>
      <c r="K2855" s="57">
        <f t="shared" si="220"/>
        <v>0</v>
      </c>
      <c r="L2855" s="57">
        <f t="shared" si="221"/>
        <v>0</v>
      </c>
      <c r="M2855" s="4"/>
      <c r="N2855" s="57"/>
      <c r="O2855" s="57"/>
      <c r="P2855" s="4"/>
      <c r="Q2855" s="4"/>
    </row>
    <row r="2856" spans="1:17" s="1" customFormat="1" ht="18.649999999999999" hidden="1" customHeight="1" x14ac:dyDescent="0.35">
      <c r="A2856" s="3"/>
      <c r="B2856" s="57">
        <f t="shared" si="222"/>
        <v>0</v>
      </c>
      <c r="C2856" s="57" t="str">
        <f t="shared" si="223"/>
        <v>Jan</v>
      </c>
      <c r="D2856" s="4"/>
      <c r="E2856" s="57"/>
      <c r="F2856" s="57"/>
      <c r="G2856" s="57"/>
      <c r="H2856" s="57"/>
      <c r="I2856" s="57"/>
      <c r="J2856" s="57"/>
      <c r="K2856" s="57">
        <f t="shared" si="220"/>
        <v>0</v>
      </c>
      <c r="L2856" s="57">
        <f t="shared" si="221"/>
        <v>0</v>
      </c>
      <c r="M2856" s="4"/>
      <c r="N2856" s="57"/>
      <c r="O2856" s="57"/>
      <c r="P2856" s="4"/>
      <c r="Q2856" s="4"/>
    </row>
    <row r="2857" spans="1:17" s="1" customFormat="1" ht="18.649999999999999" hidden="1" customHeight="1" x14ac:dyDescent="0.35">
      <c r="A2857" s="3"/>
      <c r="B2857" s="57">
        <f t="shared" si="222"/>
        <v>0</v>
      </c>
      <c r="C2857" s="57" t="str">
        <f t="shared" si="223"/>
        <v>Jan</v>
      </c>
      <c r="D2857" s="4"/>
      <c r="E2857" s="57"/>
      <c r="F2857" s="57"/>
      <c r="G2857" s="57"/>
      <c r="H2857" s="57"/>
      <c r="I2857" s="57"/>
      <c r="J2857" s="57"/>
      <c r="K2857" s="57">
        <f t="shared" si="220"/>
        <v>0</v>
      </c>
      <c r="L2857" s="57">
        <f t="shared" si="221"/>
        <v>0</v>
      </c>
      <c r="M2857" s="4"/>
      <c r="N2857" s="57"/>
      <c r="O2857" s="57"/>
      <c r="P2857" s="4"/>
      <c r="Q2857" s="4"/>
    </row>
    <row r="2858" spans="1:17" s="1" customFormat="1" ht="18.649999999999999" hidden="1" customHeight="1" x14ac:dyDescent="0.35">
      <c r="A2858" s="3"/>
      <c r="B2858" s="57">
        <f t="shared" si="222"/>
        <v>0</v>
      </c>
      <c r="C2858" s="57" t="str">
        <f t="shared" si="223"/>
        <v>Jan</v>
      </c>
      <c r="D2858" s="4"/>
      <c r="E2858" s="57"/>
      <c r="F2858" s="57"/>
      <c r="G2858" s="57"/>
      <c r="H2858" s="57"/>
      <c r="I2858" s="57"/>
      <c r="J2858" s="57"/>
      <c r="K2858" s="57">
        <f t="shared" si="220"/>
        <v>0</v>
      </c>
      <c r="L2858" s="57">
        <f t="shared" si="221"/>
        <v>0</v>
      </c>
      <c r="M2858" s="4"/>
      <c r="N2858" s="57"/>
      <c r="O2858" s="57"/>
      <c r="P2858" s="4"/>
      <c r="Q2858" s="4"/>
    </row>
    <row r="2859" spans="1:17" s="1" customFormat="1" ht="18.649999999999999" hidden="1" customHeight="1" x14ac:dyDescent="0.35">
      <c r="A2859" s="3"/>
      <c r="B2859" s="57">
        <f t="shared" si="222"/>
        <v>0</v>
      </c>
      <c r="C2859" s="57" t="str">
        <f t="shared" si="223"/>
        <v>Jan</v>
      </c>
      <c r="D2859" s="4"/>
      <c r="E2859" s="57"/>
      <c r="F2859" s="57"/>
      <c r="G2859" s="57"/>
      <c r="H2859" s="57"/>
      <c r="I2859" s="57"/>
      <c r="J2859" s="57"/>
      <c r="K2859" s="57">
        <f t="shared" si="220"/>
        <v>0</v>
      </c>
      <c r="L2859" s="57">
        <f t="shared" si="221"/>
        <v>0</v>
      </c>
      <c r="M2859" s="4"/>
      <c r="N2859" s="57"/>
      <c r="O2859" s="57"/>
      <c r="P2859" s="4"/>
      <c r="Q2859" s="4"/>
    </row>
    <row r="2860" spans="1:17" s="1" customFormat="1" ht="18.649999999999999" hidden="1" customHeight="1" x14ac:dyDescent="0.35">
      <c r="A2860" s="3"/>
      <c r="B2860" s="57">
        <f t="shared" si="222"/>
        <v>0</v>
      </c>
      <c r="C2860" s="57" t="str">
        <f t="shared" si="223"/>
        <v>Jan</v>
      </c>
      <c r="D2860" s="4"/>
      <c r="E2860" s="57"/>
      <c r="F2860" s="57"/>
      <c r="G2860" s="57"/>
      <c r="H2860" s="57"/>
      <c r="I2860" s="57"/>
      <c r="J2860" s="57"/>
      <c r="K2860" s="57">
        <f t="shared" si="220"/>
        <v>0</v>
      </c>
      <c r="L2860" s="57">
        <f t="shared" si="221"/>
        <v>0</v>
      </c>
      <c r="M2860" s="4"/>
      <c r="N2860" s="57"/>
      <c r="O2860" s="57"/>
      <c r="P2860" s="4"/>
      <c r="Q2860" s="4"/>
    </row>
    <row r="2861" spans="1:17" s="1" customFormat="1" ht="18.649999999999999" hidden="1" customHeight="1" x14ac:dyDescent="0.35">
      <c r="A2861" s="3"/>
      <c r="B2861" s="57">
        <f t="shared" si="222"/>
        <v>0</v>
      </c>
      <c r="C2861" s="57" t="str">
        <f t="shared" si="223"/>
        <v>Jan</v>
      </c>
      <c r="D2861" s="4"/>
      <c r="E2861" s="57"/>
      <c r="F2861" s="57"/>
      <c r="G2861" s="57"/>
      <c r="H2861" s="57"/>
      <c r="I2861" s="57"/>
      <c r="J2861" s="57"/>
      <c r="K2861" s="57">
        <f t="shared" ref="K2861:K2924" si="224">I2861+J2861</f>
        <v>0</v>
      </c>
      <c r="L2861" s="57">
        <f t="shared" ref="L2861:L2924" si="225">H2861*K2861</f>
        <v>0</v>
      </c>
      <c r="M2861" s="4"/>
      <c r="N2861" s="57"/>
      <c r="O2861" s="57"/>
      <c r="P2861" s="4"/>
      <c r="Q2861" s="4"/>
    </row>
    <row r="2862" spans="1:17" s="1" customFormat="1" ht="18.649999999999999" hidden="1" customHeight="1" x14ac:dyDescent="0.35">
      <c r="A2862" s="3"/>
      <c r="B2862" s="57">
        <f t="shared" si="222"/>
        <v>0</v>
      </c>
      <c r="C2862" s="57" t="str">
        <f t="shared" si="223"/>
        <v>Jan</v>
      </c>
      <c r="D2862" s="4"/>
      <c r="E2862" s="57"/>
      <c r="F2862" s="57"/>
      <c r="G2862" s="57"/>
      <c r="H2862" s="57"/>
      <c r="I2862" s="57"/>
      <c r="J2862" s="57"/>
      <c r="K2862" s="57">
        <f t="shared" si="224"/>
        <v>0</v>
      </c>
      <c r="L2862" s="57">
        <f t="shared" si="225"/>
        <v>0</v>
      </c>
      <c r="M2862" s="4"/>
      <c r="N2862" s="57"/>
      <c r="O2862" s="57"/>
      <c r="P2862" s="4"/>
      <c r="Q2862" s="4"/>
    </row>
    <row r="2863" spans="1:17" s="1" customFormat="1" ht="18.649999999999999" hidden="1" customHeight="1" x14ac:dyDescent="0.35">
      <c r="A2863" s="3"/>
      <c r="B2863" s="57">
        <f t="shared" si="222"/>
        <v>0</v>
      </c>
      <c r="C2863" s="57" t="str">
        <f t="shared" si="223"/>
        <v>Jan</v>
      </c>
      <c r="D2863" s="4"/>
      <c r="E2863" s="57"/>
      <c r="F2863" s="57"/>
      <c r="G2863" s="57"/>
      <c r="H2863" s="57"/>
      <c r="I2863" s="57"/>
      <c r="J2863" s="57"/>
      <c r="K2863" s="57">
        <f t="shared" si="224"/>
        <v>0</v>
      </c>
      <c r="L2863" s="57">
        <f t="shared" si="225"/>
        <v>0</v>
      </c>
      <c r="M2863" s="4"/>
      <c r="N2863" s="57"/>
      <c r="O2863" s="57"/>
      <c r="P2863" s="4"/>
      <c r="Q2863" s="4"/>
    </row>
    <row r="2864" spans="1:17" s="1" customFormat="1" ht="18.649999999999999" hidden="1" customHeight="1" x14ac:dyDescent="0.35">
      <c r="A2864" s="3"/>
      <c r="B2864" s="57">
        <f t="shared" si="222"/>
        <v>0</v>
      </c>
      <c r="C2864" s="57" t="str">
        <f t="shared" si="223"/>
        <v>Jan</v>
      </c>
      <c r="D2864" s="4"/>
      <c r="E2864" s="57"/>
      <c r="F2864" s="57"/>
      <c r="G2864" s="57"/>
      <c r="H2864" s="57"/>
      <c r="I2864" s="57"/>
      <c r="J2864" s="57"/>
      <c r="K2864" s="57">
        <f t="shared" si="224"/>
        <v>0</v>
      </c>
      <c r="L2864" s="57">
        <f t="shared" si="225"/>
        <v>0</v>
      </c>
      <c r="M2864" s="4"/>
      <c r="N2864" s="57"/>
      <c r="O2864" s="57"/>
      <c r="P2864" s="4"/>
      <c r="Q2864" s="4"/>
    </row>
    <row r="2865" spans="1:17" s="1" customFormat="1" ht="18.649999999999999" hidden="1" customHeight="1" x14ac:dyDescent="0.35">
      <c r="A2865" s="3"/>
      <c r="B2865" s="57">
        <f t="shared" si="222"/>
        <v>0</v>
      </c>
      <c r="C2865" s="57" t="str">
        <f t="shared" si="223"/>
        <v>Jan</v>
      </c>
      <c r="D2865" s="4"/>
      <c r="E2865" s="57"/>
      <c r="F2865" s="57"/>
      <c r="G2865" s="57"/>
      <c r="H2865" s="57"/>
      <c r="I2865" s="57"/>
      <c r="J2865" s="57"/>
      <c r="K2865" s="57">
        <f t="shared" si="224"/>
        <v>0</v>
      </c>
      <c r="L2865" s="57">
        <f t="shared" si="225"/>
        <v>0</v>
      </c>
      <c r="M2865" s="4"/>
      <c r="N2865" s="57"/>
      <c r="O2865" s="57"/>
      <c r="P2865" s="4"/>
      <c r="Q2865" s="4"/>
    </row>
    <row r="2866" spans="1:17" s="1" customFormat="1" ht="18.649999999999999" hidden="1" customHeight="1" x14ac:dyDescent="0.35">
      <c r="A2866" s="3"/>
      <c r="B2866" s="57">
        <f t="shared" si="222"/>
        <v>0</v>
      </c>
      <c r="C2866" s="57" t="str">
        <f t="shared" si="223"/>
        <v>Jan</v>
      </c>
      <c r="D2866" s="4"/>
      <c r="E2866" s="57"/>
      <c r="F2866" s="57"/>
      <c r="G2866" s="57"/>
      <c r="H2866" s="57"/>
      <c r="I2866" s="57"/>
      <c r="J2866" s="57"/>
      <c r="K2866" s="57">
        <f t="shared" si="224"/>
        <v>0</v>
      </c>
      <c r="L2866" s="57">
        <f t="shared" si="225"/>
        <v>0</v>
      </c>
      <c r="M2866" s="4"/>
      <c r="N2866" s="57"/>
      <c r="O2866" s="57"/>
      <c r="P2866" s="4"/>
      <c r="Q2866" s="4"/>
    </row>
    <row r="2867" spans="1:17" s="1" customFormat="1" ht="18.649999999999999" hidden="1" customHeight="1" x14ac:dyDescent="0.35">
      <c r="A2867" s="3"/>
      <c r="B2867" s="57">
        <f t="shared" si="222"/>
        <v>0</v>
      </c>
      <c r="C2867" s="57" t="str">
        <f t="shared" si="223"/>
        <v>Jan</v>
      </c>
      <c r="D2867" s="4"/>
      <c r="E2867" s="57"/>
      <c r="F2867" s="57"/>
      <c r="G2867" s="57"/>
      <c r="H2867" s="57"/>
      <c r="I2867" s="57"/>
      <c r="J2867" s="57"/>
      <c r="K2867" s="57">
        <f t="shared" si="224"/>
        <v>0</v>
      </c>
      <c r="L2867" s="57">
        <f t="shared" si="225"/>
        <v>0</v>
      </c>
      <c r="M2867" s="4"/>
      <c r="N2867" s="57"/>
      <c r="O2867" s="57"/>
      <c r="P2867" s="4"/>
      <c r="Q2867" s="4"/>
    </row>
    <row r="2868" spans="1:17" s="1" customFormat="1" ht="18.649999999999999" hidden="1" customHeight="1" x14ac:dyDescent="0.35">
      <c r="A2868" s="3"/>
      <c r="B2868" s="57">
        <f t="shared" si="222"/>
        <v>0</v>
      </c>
      <c r="C2868" s="57" t="str">
        <f t="shared" si="223"/>
        <v>Jan</v>
      </c>
      <c r="D2868" s="4"/>
      <c r="E2868" s="57"/>
      <c r="F2868" s="57"/>
      <c r="G2868" s="57"/>
      <c r="H2868" s="57"/>
      <c r="I2868" s="57"/>
      <c r="J2868" s="57"/>
      <c r="K2868" s="57">
        <f t="shared" si="224"/>
        <v>0</v>
      </c>
      <c r="L2868" s="57">
        <f t="shared" si="225"/>
        <v>0</v>
      </c>
      <c r="M2868" s="4"/>
      <c r="N2868" s="57"/>
      <c r="O2868" s="57"/>
      <c r="P2868" s="4"/>
      <c r="Q2868" s="4"/>
    </row>
    <row r="2869" spans="1:17" s="1" customFormat="1" ht="18.649999999999999" hidden="1" customHeight="1" x14ac:dyDescent="0.35">
      <c r="A2869" s="3"/>
      <c r="B2869" s="57">
        <f t="shared" si="222"/>
        <v>0</v>
      </c>
      <c r="C2869" s="57" t="str">
        <f t="shared" si="223"/>
        <v>Jan</v>
      </c>
      <c r="D2869" s="4"/>
      <c r="E2869" s="57"/>
      <c r="F2869" s="57"/>
      <c r="G2869" s="57"/>
      <c r="H2869" s="57"/>
      <c r="I2869" s="57"/>
      <c r="J2869" s="57"/>
      <c r="K2869" s="57">
        <f t="shared" si="224"/>
        <v>0</v>
      </c>
      <c r="L2869" s="57">
        <f t="shared" si="225"/>
        <v>0</v>
      </c>
      <c r="M2869" s="4"/>
      <c r="N2869" s="57"/>
      <c r="O2869" s="57"/>
      <c r="P2869" s="4"/>
      <c r="Q2869" s="4"/>
    </row>
    <row r="2870" spans="1:17" s="1" customFormat="1" ht="18.649999999999999" hidden="1" customHeight="1" x14ac:dyDescent="0.35">
      <c r="A2870" s="3"/>
      <c r="B2870" s="57">
        <f t="shared" si="222"/>
        <v>0</v>
      </c>
      <c r="C2870" s="57" t="str">
        <f t="shared" si="223"/>
        <v>Jan</v>
      </c>
      <c r="D2870" s="4"/>
      <c r="E2870" s="57"/>
      <c r="F2870" s="57"/>
      <c r="G2870" s="57"/>
      <c r="H2870" s="57"/>
      <c r="I2870" s="57"/>
      <c r="J2870" s="57"/>
      <c r="K2870" s="57">
        <f t="shared" si="224"/>
        <v>0</v>
      </c>
      <c r="L2870" s="57">
        <f t="shared" si="225"/>
        <v>0</v>
      </c>
      <c r="M2870" s="4"/>
      <c r="N2870" s="57"/>
      <c r="O2870" s="57"/>
      <c r="P2870" s="4"/>
      <c r="Q2870" s="4"/>
    </row>
    <row r="2871" spans="1:17" s="1" customFormat="1" ht="18.649999999999999" hidden="1" customHeight="1" x14ac:dyDescent="0.35">
      <c r="A2871" s="3"/>
      <c r="B2871" s="57">
        <f t="shared" si="222"/>
        <v>0</v>
      </c>
      <c r="C2871" s="57" t="str">
        <f t="shared" si="223"/>
        <v>Jan</v>
      </c>
      <c r="D2871" s="4"/>
      <c r="E2871" s="57"/>
      <c r="F2871" s="57"/>
      <c r="G2871" s="57"/>
      <c r="H2871" s="57"/>
      <c r="I2871" s="57"/>
      <c r="J2871" s="57"/>
      <c r="K2871" s="57">
        <f t="shared" si="224"/>
        <v>0</v>
      </c>
      <c r="L2871" s="57">
        <f t="shared" si="225"/>
        <v>0</v>
      </c>
      <c r="M2871" s="4"/>
      <c r="N2871" s="57"/>
      <c r="O2871" s="57"/>
      <c r="P2871" s="4"/>
      <c r="Q2871" s="4"/>
    </row>
    <row r="2872" spans="1:17" s="1" customFormat="1" ht="18.649999999999999" hidden="1" customHeight="1" x14ac:dyDescent="0.35">
      <c r="A2872" s="3"/>
      <c r="B2872" s="57">
        <f t="shared" si="222"/>
        <v>0</v>
      </c>
      <c r="C2872" s="57" t="str">
        <f t="shared" si="223"/>
        <v>Jan</v>
      </c>
      <c r="D2872" s="4"/>
      <c r="E2872" s="57"/>
      <c r="F2872" s="57"/>
      <c r="G2872" s="57"/>
      <c r="H2872" s="57"/>
      <c r="I2872" s="57"/>
      <c r="J2872" s="57"/>
      <c r="K2872" s="57">
        <f t="shared" si="224"/>
        <v>0</v>
      </c>
      <c r="L2872" s="57">
        <f t="shared" si="225"/>
        <v>0</v>
      </c>
      <c r="M2872" s="4"/>
      <c r="N2872" s="57"/>
      <c r="O2872" s="57"/>
      <c r="P2872" s="4"/>
      <c r="Q2872" s="4"/>
    </row>
    <row r="2873" spans="1:17" s="1" customFormat="1" ht="18.649999999999999" hidden="1" customHeight="1" x14ac:dyDescent="0.35">
      <c r="A2873" s="3"/>
      <c r="B2873" s="57">
        <f t="shared" si="222"/>
        <v>0</v>
      </c>
      <c r="C2873" s="57" t="str">
        <f t="shared" si="223"/>
        <v>Jan</v>
      </c>
      <c r="D2873" s="4"/>
      <c r="E2873" s="57"/>
      <c r="F2873" s="57"/>
      <c r="G2873" s="57"/>
      <c r="H2873" s="57"/>
      <c r="I2873" s="57"/>
      <c r="J2873" s="57"/>
      <c r="K2873" s="57">
        <f t="shared" si="224"/>
        <v>0</v>
      </c>
      <c r="L2873" s="57">
        <f t="shared" si="225"/>
        <v>0</v>
      </c>
      <c r="M2873" s="4"/>
      <c r="N2873" s="57"/>
      <c r="O2873" s="57"/>
      <c r="P2873" s="4"/>
      <c r="Q2873" s="4"/>
    </row>
    <row r="2874" spans="1:17" s="1" customFormat="1" ht="18.649999999999999" hidden="1" customHeight="1" x14ac:dyDescent="0.35">
      <c r="A2874" s="3"/>
      <c r="B2874" s="57">
        <f t="shared" si="222"/>
        <v>0</v>
      </c>
      <c r="C2874" s="57" t="str">
        <f t="shared" si="223"/>
        <v>Jan</v>
      </c>
      <c r="D2874" s="4"/>
      <c r="E2874" s="57"/>
      <c r="F2874" s="57"/>
      <c r="G2874" s="57"/>
      <c r="H2874" s="57"/>
      <c r="I2874" s="57"/>
      <c r="J2874" s="57"/>
      <c r="K2874" s="57">
        <f t="shared" si="224"/>
        <v>0</v>
      </c>
      <c r="L2874" s="57">
        <f t="shared" si="225"/>
        <v>0</v>
      </c>
      <c r="M2874" s="4"/>
      <c r="N2874" s="57"/>
      <c r="O2874" s="57"/>
      <c r="P2874" s="4"/>
      <c r="Q2874" s="4"/>
    </row>
    <row r="2875" spans="1:17" s="1" customFormat="1" ht="18.649999999999999" hidden="1" customHeight="1" x14ac:dyDescent="0.35">
      <c r="A2875" s="3"/>
      <c r="B2875" s="57">
        <f t="shared" si="222"/>
        <v>0</v>
      </c>
      <c r="C2875" s="57" t="str">
        <f t="shared" si="223"/>
        <v>Jan</v>
      </c>
      <c r="D2875" s="4"/>
      <c r="E2875" s="57"/>
      <c r="F2875" s="57"/>
      <c r="G2875" s="57"/>
      <c r="H2875" s="57"/>
      <c r="I2875" s="57"/>
      <c r="J2875" s="57"/>
      <c r="K2875" s="57">
        <f t="shared" si="224"/>
        <v>0</v>
      </c>
      <c r="L2875" s="57">
        <f t="shared" si="225"/>
        <v>0</v>
      </c>
      <c r="M2875" s="4"/>
      <c r="N2875" s="57"/>
      <c r="O2875" s="57"/>
      <c r="P2875" s="4"/>
      <c r="Q2875" s="4"/>
    </row>
    <row r="2876" spans="1:17" s="1" customFormat="1" ht="18.649999999999999" hidden="1" customHeight="1" x14ac:dyDescent="0.35">
      <c r="A2876" s="3"/>
      <c r="B2876" s="57">
        <f t="shared" si="222"/>
        <v>0</v>
      </c>
      <c r="C2876" s="57" t="str">
        <f t="shared" si="223"/>
        <v>Jan</v>
      </c>
      <c r="D2876" s="4"/>
      <c r="E2876" s="57"/>
      <c r="F2876" s="57"/>
      <c r="G2876" s="57"/>
      <c r="H2876" s="57"/>
      <c r="I2876" s="57"/>
      <c r="J2876" s="57"/>
      <c r="K2876" s="57">
        <f t="shared" si="224"/>
        <v>0</v>
      </c>
      <c r="L2876" s="57">
        <f t="shared" si="225"/>
        <v>0</v>
      </c>
      <c r="M2876" s="4"/>
      <c r="N2876" s="57"/>
      <c r="O2876" s="57"/>
      <c r="P2876" s="4"/>
      <c r="Q2876" s="4"/>
    </row>
    <row r="2877" spans="1:17" s="1" customFormat="1" ht="18.649999999999999" hidden="1" customHeight="1" x14ac:dyDescent="0.35">
      <c r="A2877" s="3"/>
      <c r="B2877" s="57">
        <f t="shared" si="222"/>
        <v>0</v>
      </c>
      <c r="C2877" s="57" t="str">
        <f t="shared" si="223"/>
        <v>Jan</v>
      </c>
      <c r="D2877" s="4"/>
      <c r="E2877" s="57"/>
      <c r="F2877" s="57"/>
      <c r="G2877" s="57"/>
      <c r="H2877" s="57"/>
      <c r="I2877" s="57"/>
      <c r="J2877" s="57"/>
      <c r="K2877" s="57">
        <f t="shared" si="224"/>
        <v>0</v>
      </c>
      <c r="L2877" s="57">
        <f t="shared" si="225"/>
        <v>0</v>
      </c>
      <c r="M2877" s="4"/>
      <c r="N2877" s="57"/>
      <c r="O2877" s="57"/>
      <c r="P2877" s="4"/>
      <c r="Q2877" s="4"/>
    </row>
    <row r="2878" spans="1:17" s="1" customFormat="1" ht="18.649999999999999" hidden="1" customHeight="1" x14ac:dyDescent="0.35">
      <c r="A2878" s="3"/>
      <c r="B2878" s="57">
        <f t="shared" si="222"/>
        <v>0</v>
      </c>
      <c r="C2878" s="57" t="str">
        <f t="shared" si="223"/>
        <v>Jan</v>
      </c>
      <c r="D2878" s="4"/>
      <c r="E2878" s="57"/>
      <c r="F2878" s="57"/>
      <c r="G2878" s="57"/>
      <c r="H2878" s="57"/>
      <c r="I2878" s="57"/>
      <c r="J2878" s="57"/>
      <c r="K2878" s="57">
        <f t="shared" si="224"/>
        <v>0</v>
      </c>
      <c r="L2878" s="57">
        <f t="shared" si="225"/>
        <v>0</v>
      </c>
      <c r="M2878" s="4"/>
      <c r="N2878" s="57"/>
      <c r="O2878" s="57"/>
      <c r="P2878" s="4"/>
      <c r="Q2878" s="4"/>
    </row>
    <row r="2879" spans="1:17" s="1" customFormat="1" ht="18.649999999999999" hidden="1" customHeight="1" x14ac:dyDescent="0.35">
      <c r="A2879" s="3"/>
      <c r="B2879" s="57">
        <f t="shared" si="222"/>
        <v>0</v>
      </c>
      <c r="C2879" s="57" t="str">
        <f t="shared" si="223"/>
        <v>Jan</v>
      </c>
      <c r="D2879" s="4"/>
      <c r="E2879" s="57"/>
      <c r="F2879" s="57"/>
      <c r="G2879" s="57"/>
      <c r="H2879" s="57"/>
      <c r="I2879" s="57"/>
      <c r="J2879" s="57"/>
      <c r="K2879" s="57">
        <f t="shared" si="224"/>
        <v>0</v>
      </c>
      <c r="L2879" s="57">
        <f t="shared" si="225"/>
        <v>0</v>
      </c>
      <c r="M2879" s="4"/>
      <c r="N2879" s="57"/>
      <c r="O2879" s="57"/>
      <c r="P2879" s="4"/>
      <c r="Q2879" s="4"/>
    </row>
    <row r="2880" spans="1:17" s="1" customFormat="1" ht="18.649999999999999" hidden="1" customHeight="1" x14ac:dyDescent="0.35">
      <c r="A2880" s="3"/>
      <c r="B2880" s="57">
        <f t="shared" si="222"/>
        <v>0</v>
      </c>
      <c r="C2880" s="57" t="str">
        <f t="shared" si="223"/>
        <v>Jan</v>
      </c>
      <c r="D2880" s="4"/>
      <c r="E2880" s="57"/>
      <c r="F2880" s="57"/>
      <c r="G2880" s="57"/>
      <c r="H2880" s="57"/>
      <c r="I2880" s="57"/>
      <c r="J2880" s="57"/>
      <c r="K2880" s="57">
        <f t="shared" si="224"/>
        <v>0</v>
      </c>
      <c r="L2880" s="57">
        <f t="shared" si="225"/>
        <v>0</v>
      </c>
      <c r="M2880" s="4"/>
      <c r="N2880" s="57"/>
      <c r="O2880" s="57"/>
      <c r="P2880" s="4"/>
      <c r="Q2880" s="4"/>
    </row>
    <row r="2881" spans="1:17" s="1" customFormat="1" ht="18.649999999999999" hidden="1" customHeight="1" x14ac:dyDescent="0.35">
      <c r="A2881" s="3"/>
      <c r="B2881" s="57">
        <f t="shared" si="222"/>
        <v>0</v>
      </c>
      <c r="C2881" s="57" t="str">
        <f t="shared" si="223"/>
        <v>Jan</v>
      </c>
      <c r="D2881" s="4"/>
      <c r="E2881" s="57"/>
      <c r="F2881" s="57"/>
      <c r="G2881" s="57"/>
      <c r="H2881" s="57"/>
      <c r="I2881" s="57"/>
      <c r="J2881" s="57"/>
      <c r="K2881" s="57">
        <f t="shared" si="224"/>
        <v>0</v>
      </c>
      <c r="L2881" s="57">
        <f t="shared" si="225"/>
        <v>0</v>
      </c>
      <c r="M2881" s="4"/>
      <c r="N2881" s="57"/>
      <c r="O2881" s="57"/>
      <c r="P2881" s="4"/>
      <c r="Q2881" s="4"/>
    </row>
    <row r="2882" spans="1:17" s="1" customFormat="1" ht="18.649999999999999" hidden="1" customHeight="1" x14ac:dyDescent="0.35">
      <c r="A2882" s="3"/>
      <c r="B2882" s="57">
        <f t="shared" si="222"/>
        <v>0</v>
      </c>
      <c r="C2882" s="57" t="str">
        <f t="shared" si="223"/>
        <v>Jan</v>
      </c>
      <c r="D2882" s="4"/>
      <c r="E2882" s="57"/>
      <c r="F2882" s="57"/>
      <c r="G2882" s="57"/>
      <c r="H2882" s="57"/>
      <c r="I2882" s="57"/>
      <c r="J2882" s="57"/>
      <c r="K2882" s="57">
        <f t="shared" si="224"/>
        <v>0</v>
      </c>
      <c r="L2882" s="57">
        <f t="shared" si="225"/>
        <v>0</v>
      </c>
      <c r="M2882" s="4"/>
      <c r="N2882" s="57"/>
      <c r="O2882" s="57"/>
      <c r="P2882" s="4"/>
      <c r="Q2882" s="4"/>
    </row>
    <row r="2883" spans="1:17" s="1" customFormat="1" ht="18.649999999999999" hidden="1" customHeight="1" x14ac:dyDescent="0.35">
      <c r="A2883" s="3"/>
      <c r="B2883" s="57">
        <f t="shared" si="222"/>
        <v>0</v>
      </c>
      <c r="C2883" s="57" t="str">
        <f t="shared" si="223"/>
        <v>Jan</v>
      </c>
      <c r="D2883" s="4"/>
      <c r="E2883" s="57"/>
      <c r="F2883" s="57"/>
      <c r="G2883" s="57"/>
      <c r="H2883" s="57"/>
      <c r="I2883" s="57"/>
      <c r="J2883" s="57"/>
      <c r="K2883" s="57">
        <f t="shared" si="224"/>
        <v>0</v>
      </c>
      <c r="L2883" s="57">
        <f t="shared" si="225"/>
        <v>0</v>
      </c>
      <c r="M2883" s="4"/>
      <c r="N2883" s="57"/>
      <c r="O2883" s="57"/>
      <c r="P2883" s="4"/>
      <c r="Q2883" s="4"/>
    </row>
    <row r="2884" spans="1:17" s="1" customFormat="1" ht="18.649999999999999" hidden="1" customHeight="1" x14ac:dyDescent="0.35">
      <c r="A2884" s="3"/>
      <c r="B2884" s="57">
        <f t="shared" si="222"/>
        <v>0</v>
      </c>
      <c r="C2884" s="57" t="str">
        <f t="shared" si="223"/>
        <v>Jan</v>
      </c>
      <c r="D2884" s="4"/>
      <c r="E2884" s="57"/>
      <c r="F2884" s="57"/>
      <c r="G2884" s="57"/>
      <c r="H2884" s="57"/>
      <c r="I2884" s="57"/>
      <c r="J2884" s="57"/>
      <c r="K2884" s="57">
        <f t="shared" si="224"/>
        <v>0</v>
      </c>
      <c r="L2884" s="57">
        <f t="shared" si="225"/>
        <v>0</v>
      </c>
      <c r="M2884" s="4"/>
      <c r="N2884" s="57"/>
      <c r="O2884" s="57"/>
      <c r="P2884" s="4"/>
      <c r="Q2884" s="4"/>
    </row>
    <row r="2885" spans="1:17" s="1" customFormat="1" ht="18.649999999999999" hidden="1" customHeight="1" x14ac:dyDescent="0.35">
      <c r="A2885" s="3"/>
      <c r="B2885" s="57">
        <f t="shared" si="222"/>
        <v>0</v>
      </c>
      <c r="C2885" s="57" t="str">
        <f t="shared" si="223"/>
        <v>Jan</v>
      </c>
      <c r="D2885" s="4"/>
      <c r="E2885" s="57"/>
      <c r="F2885" s="57"/>
      <c r="G2885" s="57"/>
      <c r="H2885" s="57"/>
      <c r="I2885" s="57"/>
      <c r="J2885" s="57"/>
      <c r="K2885" s="57">
        <f t="shared" si="224"/>
        <v>0</v>
      </c>
      <c r="L2885" s="57">
        <f t="shared" si="225"/>
        <v>0</v>
      </c>
      <c r="M2885" s="4"/>
      <c r="N2885" s="57"/>
      <c r="O2885" s="57"/>
      <c r="P2885" s="4"/>
      <c r="Q2885" s="4"/>
    </row>
    <row r="2886" spans="1:17" s="1" customFormat="1" ht="18.649999999999999" hidden="1" customHeight="1" x14ac:dyDescent="0.35">
      <c r="A2886" s="3"/>
      <c r="B2886" s="57">
        <f t="shared" si="222"/>
        <v>0</v>
      </c>
      <c r="C2886" s="57" t="str">
        <f t="shared" si="223"/>
        <v>Jan</v>
      </c>
      <c r="D2886" s="4"/>
      <c r="E2886" s="57"/>
      <c r="F2886" s="57"/>
      <c r="G2886" s="57"/>
      <c r="H2886" s="57"/>
      <c r="I2886" s="57"/>
      <c r="J2886" s="57"/>
      <c r="K2886" s="57">
        <f t="shared" si="224"/>
        <v>0</v>
      </c>
      <c r="L2886" s="57">
        <f t="shared" si="225"/>
        <v>0</v>
      </c>
      <c r="M2886" s="4"/>
      <c r="N2886" s="57"/>
      <c r="O2886" s="57"/>
      <c r="P2886" s="4"/>
      <c r="Q2886" s="4"/>
    </row>
    <row r="2887" spans="1:17" s="1" customFormat="1" ht="18.649999999999999" hidden="1" customHeight="1" x14ac:dyDescent="0.35">
      <c r="A2887" s="3"/>
      <c r="B2887" s="57">
        <f t="shared" si="222"/>
        <v>0</v>
      </c>
      <c r="C2887" s="57" t="str">
        <f t="shared" si="223"/>
        <v>Jan</v>
      </c>
      <c r="D2887" s="4"/>
      <c r="E2887" s="57"/>
      <c r="F2887" s="57"/>
      <c r="G2887" s="57"/>
      <c r="H2887" s="57"/>
      <c r="I2887" s="57"/>
      <c r="J2887" s="57"/>
      <c r="K2887" s="57">
        <f t="shared" si="224"/>
        <v>0</v>
      </c>
      <c r="L2887" s="57">
        <f t="shared" si="225"/>
        <v>0</v>
      </c>
      <c r="M2887" s="4"/>
      <c r="N2887" s="57"/>
      <c r="O2887" s="57"/>
      <c r="P2887" s="4"/>
      <c r="Q2887" s="4"/>
    </row>
    <row r="2888" spans="1:17" s="1" customFormat="1" ht="18.649999999999999" hidden="1" customHeight="1" x14ac:dyDescent="0.35">
      <c r="A2888" s="3"/>
      <c r="B2888" s="57">
        <f t="shared" si="222"/>
        <v>0</v>
      </c>
      <c r="C2888" s="57" t="str">
        <f t="shared" si="223"/>
        <v>Jan</v>
      </c>
      <c r="D2888" s="4"/>
      <c r="E2888" s="57"/>
      <c r="F2888" s="57"/>
      <c r="G2888" s="57"/>
      <c r="H2888" s="57"/>
      <c r="I2888" s="57"/>
      <c r="J2888" s="57"/>
      <c r="K2888" s="57">
        <f t="shared" si="224"/>
        <v>0</v>
      </c>
      <c r="L2888" s="57">
        <f t="shared" si="225"/>
        <v>0</v>
      </c>
      <c r="M2888" s="4"/>
      <c r="N2888" s="57"/>
      <c r="O2888" s="57"/>
      <c r="P2888" s="4"/>
      <c r="Q2888" s="4"/>
    </row>
    <row r="2889" spans="1:17" s="1" customFormat="1" ht="18.649999999999999" hidden="1" customHeight="1" x14ac:dyDescent="0.35">
      <c r="A2889" s="3"/>
      <c r="B2889" s="57">
        <f t="shared" si="222"/>
        <v>0</v>
      </c>
      <c r="C2889" s="57" t="str">
        <f t="shared" si="223"/>
        <v>Jan</v>
      </c>
      <c r="D2889" s="4"/>
      <c r="E2889" s="57"/>
      <c r="F2889" s="57"/>
      <c r="G2889" s="57"/>
      <c r="H2889" s="57"/>
      <c r="I2889" s="57"/>
      <c r="J2889" s="57"/>
      <c r="K2889" s="57">
        <f t="shared" si="224"/>
        <v>0</v>
      </c>
      <c r="L2889" s="57">
        <f t="shared" si="225"/>
        <v>0</v>
      </c>
      <c r="M2889" s="4"/>
      <c r="N2889" s="57"/>
      <c r="O2889" s="57"/>
      <c r="P2889" s="4"/>
      <c r="Q2889" s="4"/>
    </row>
    <row r="2890" spans="1:17" s="1" customFormat="1" ht="18.649999999999999" hidden="1" customHeight="1" x14ac:dyDescent="0.35">
      <c r="A2890" s="3"/>
      <c r="B2890" s="57">
        <f t="shared" si="222"/>
        <v>0</v>
      </c>
      <c r="C2890" s="57" t="str">
        <f t="shared" si="223"/>
        <v>Jan</v>
      </c>
      <c r="D2890" s="4"/>
      <c r="E2890" s="57"/>
      <c r="F2890" s="57"/>
      <c r="G2890" s="57"/>
      <c r="H2890" s="57"/>
      <c r="I2890" s="57"/>
      <c r="J2890" s="57"/>
      <c r="K2890" s="57">
        <f t="shared" si="224"/>
        <v>0</v>
      </c>
      <c r="L2890" s="57">
        <f t="shared" si="225"/>
        <v>0</v>
      </c>
      <c r="M2890" s="4"/>
      <c r="N2890" s="57"/>
      <c r="O2890" s="57"/>
      <c r="P2890" s="4"/>
      <c r="Q2890" s="4"/>
    </row>
    <row r="2891" spans="1:17" s="1" customFormat="1" ht="18.649999999999999" hidden="1" customHeight="1" x14ac:dyDescent="0.35">
      <c r="A2891" s="3"/>
      <c r="B2891" s="57">
        <f t="shared" si="222"/>
        <v>0</v>
      </c>
      <c r="C2891" s="57" t="str">
        <f t="shared" si="223"/>
        <v>Jan</v>
      </c>
      <c r="D2891" s="4"/>
      <c r="E2891" s="57"/>
      <c r="F2891" s="57"/>
      <c r="G2891" s="57"/>
      <c r="H2891" s="57"/>
      <c r="I2891" s="57"/>
      <c r="J2891" s="57"/>
      <c r="K2891" s="57">
        <f t="shared" si="224"/>
        <v>0</v>
      </c>
      <c r="L2891" s="57">
        <f t="shared" si="225"/>
        <v>0</v>
      </c>
      <c r="M2891" s="4"/>
      <c r="N2891" s="57"/>
      <c r="O2891" s="57"/>
      <c r="P2891" s="4"/>
      <c r="Q2891" s="4"/>
    </row>
    <row r="2892" spans="1:17" s="1" customFormat="1" ht="18.649999999999999" hidden="1" customHeight="1" x14ac:dyDescent="0.35">
      <c r="A2892" s="3"/>
      <c r="B2892" s="57">
        <f t="shared" si="222"/>
        <v>0</v>
      </c>
      <c r="C2892" s="57" t="str">
        <f t="shared" si="223"/>
        <v>Jan</v>
      </c>
      <c r="D2892" s="4"/>
      <c r="E2892" s="57"/>
      <c r="F2892" s="57"/>
      <c r="G2892" s="57"/>
      <c r="H2892" s="57"/>
      <c r="I2892" s="57"/>
      <c r="J2892" s="57"/>
      <c r="K2892" s="57">
        <f t="shared" si="224"/>
        <v>0</v>
      </c>
      <c r="L2892" s="57">
        <f t="shared" si="225"/>
        <v>0</v>
      </c>
      <c r="M2892" s="4"/>
      <c r="N2892" s="57"/>
      <c r="O2892" s="57"/>
      <c r="P2892" s="4"/>
      <c r="Q2892" s="4"/>
    </row>
    <row r="2893" spans="1:17" s="1" customFormat="1" ht="18.649999999999999" hidden="1" customHeight="1" x14ac:dyDescent="0.35">
      <c r="A2893" s="3"/>
      <c r="B2893" s="57">
        <f t="shared" si="222"/>
        <v>0</v>
      </c>
      <c r="C2893" s="57" t="str">
        <f t="shared" si="223"/>
        <v>Jan</v>
      </c>
      <c r="D2893" s="4"/>
      <c r="E2893" s="57"/>
      <c r="F2893" s="57"/>
      <c r="G2893" s="57"/>
      <c r="H2893" s="57"/>
      <c r="I2893" s="57"/>
      <c r="J2893" s="57"/>
      <c r="K2893" s="57">
        <f t="shared" si="224"/>
        <v>0</v>
      </c>
      <c r="L2893" s="57">
        <f t="shared" si="225"/>
        <v>0</v>
      </c>
      <c r="M2893" s="4"/>
      <c r="N2893" s="57"/>
      <c r="O2893" s="57"/>
      <c r="P2893" s="4"/>
      <c r="Q2893" s="4"/>
    </row>
    <row r="2894" spans="1:17" s="1" customFormat="1" ht="18.649999999999999" hidden="1" customHeight="1" x14ac:dyDescent="0.35">
      <c r="A2894" s="3"/>
      <c r="B2894" s="57">
        <f t="shared" si="222"/>
        <v>0</v>
      </c>
      <c r="C2894" s="57" t="str">
        <f t="shared" si="223"/>
        <v>Jan</v>
      </c>
      <c r="D2894" s="4"/>
      <c r="E2894" s="57"/>
      <c r="F2894" s="57"/>
      <c r="G2894" s="57"/>
      <c r="H2894" s="57"/>
      <c r="I2894" s="57"/>
      <c r="J2894" s="57"/>
      <c r="K2894" s="57">
        <f t="shared" si="224"/>
        <v>0</v>
      </c>
      <c r="L2894" s="57">
        <f t="shared" si="225"/>
        <v>0</v>
      </c>
      <c r="M2894" s="4"/>
      <c r="N2894" s="57"/>
      <c r="O2894" s="57"/>
      <c r="P2894" s="4"/>
      <c r="Q2894" s="4"/>
    </row>
    <row r="2895" spans="1:17" s="1" customFormat="1" ht="18.649999999999999" hidden="1" customHeight="1" x14ac:dyDescent="0.35">
      <c r="A2895" s="3"/>
      <c r="B2895" s="57">
        <f t="shared" si="222"/>
        <v>0</v>
      </c>
      <c r="C2895" s="57" t="str">
        <f t="shared" si="223"/>
        <v>Jan</v>
      </c>
      <c r="D2895" s="4"/>
      <c r="E2895" s="57"/>
      <c r="F2895" s="57"/>
      <c r="G2895" s="57"/>
      <c r="H2895" s="57"/>
      <c r="I2895" s="57"/>
      <c r="J2895" s="57"/>
      <c r="K2895" s="57">
        <f t="shared" si="224"/>
        <v>0</v>
      </c>
      <c r="L2895" s="57">
        <f t="shared" si="225"/>
        <v>0</v>
      </c>
      <c r="M2895" s="4"/>
      <c r="N2895" s="57"/>
      <c r="O2895" s="57"/>
      <c r="P2895" s="4"/>
      <c r="Q2895" s="4"/>
    </row>
    <row r="2896" spans="1:17" s="1" customFormat="1" ht="18.649999999999999" hidden="1" customHeight="1" x14ac:dyDescent="0.35">
      <c r="A2896" s="3"/>
      <c r="B2896" s="57">
        <f t="shared" si="222"/>
        <v>0</v>
      </c>
      <c r="C2896" s="57" t="str">
        <f t="shared" si="223"/>
        <v>Jan</v>
      </c>
      <c r="D2896" s="4"/>
      <c r="E2896" s="57"/>
      <c r="F2896" s="57"/>
      <c r="G2896" s="57"/>
      <c r="H2896" s="57"/>
      <c r="I2896" s="57"/>
      <c r="J2896" s="57"/>
      <c r="K2896" s="57">
        <f t="shared" si="224"/>
        <v>0</v>
      </c>
      <c r="L2896" s="57">
        <f t="shared" si="225"/>
        <v>0</v>
      </c>
      <c r="M2896" s="4"/>
      <c r="N2896" s="57"/>
      <c r="O2896" s="57"/>
      <c r="P2896" s="4"/>
      <c r="Q2896" s="4"/>
    </row>
    <row r="2897" spans="1:17" s="1" customFormat="1" ht="18.649999999999999" hidden="1" customHeight="1" x14ac:dyDescent="0.35">
      <c r="A2897" s="3"/>
      <c r="B2897" s="57">
        <f t="shared" si="222"/>
        <v>0</v>
      </c>
      <c r="C2897" s="57" t="str">
        <f t="shared" si="223"/>
        <v>Jan</v>
      </c>
      <c r="D2897" s="4"/>
      <c r="E2897" s="57"/>
      <c r="F2897" s="57"/>
      <c r="G2897" s="57"/>
      <c r="H2897" s="57"/>
      <c r="I2897" s="57"/>
      <c r="J2897" s="57"/>
      <c r="K2897" s="57">
        <f t="shared" si="224"/>
        <v>0</v>
      </c>
      <c r="L2897" s="57">
        <f t="shared" si="225"/>
        <v>0</v>
      </c>
      <c r="M2897" s="4"/>
      <c r="N2897" s="57"/>
      <c r="O2897" s="57"/>
      <c r="P2897" s="4"/>
      <c r="Q2897" s="4"/>
    </row>
    <row r="2898" spans="1:17" s="1" customFormat="1" ht="18.649999999999999" hidden="1" customHeight="1" x14ac:dyDescent="0.35">
      <c r="A2898" s="3"/>
      <c r="B2898" s="57">
        <f t="shared" si="222"/>
        <v>0</v>
      </c>
      <c r="C2898" s="57" t="str">
        <f t="shared" si="223"/>
        <v>Jan</v>
      </c>
      <c r="D2898" s="4"/>
      <c r="E2898" s="57"/>
      <c r="F2898" s="57"/>
      <c r="G2898" s="57"/>
      <c r="H2898" s="57"/>
      <c r="I2898" s="57"/>
      <c r="J2898" s="57"/>
      <c r="K2898" s="57">
        <f t="shared" si="224"/>
        <v>0</v>
      </c>
      <c r="L2898" s="57">
        <f t="shared" si="225"/>
        <v>0</v>
      </c>
      <c r="M2898" s="4"/>
      <c r="N2898" s="57"/>
      <c r="O2898" s="57"/>
      <c r="P2898" s="4"/>
      <c r="Q2898" s="4"/>
    </row>
    <row r="2899" spans="1:17" s="1" customFormat="1" ht="18.649999999999999" hidden="1" customHeight="1" x14ac:dyDescent="0.35">
      <c r="A2899" s="3"/>
      <c r="B2899" s="57">
        <f t="shared" si="222"/>
        <v>0</v>
      </c>
      <c r="C2899" s="57" t="str">
        <f t="shared" si="223"/>
        <v>Jan</v>
      </c>
      <c r="D2899" s="4"/>
      <c r="E2899" s="57"/>
      <c r="F2899" s="57"/>
      <c r="G2899" s="57"/>
      <c r="H2899" s="57"/>
      <c r="I2899" s="57"/>
      <c r="J2899" s="57"/>
      <c r="K2899" s="57">
        <f t="shared" si="224"/>
        <v>0</v>
      </c>
      <c r="L2899" s="57">
        <f t="shared" si="225"/>
        <v>0</v>
      </c>
      <c r="M2899" s="4"/>
      <c r="N2899" s="57"/>
      <c r="O2899" s="57"/>
      <c r="P2899" s="4"/>
      <c r="Q2899" s="4"/>
    </row>
    <row r="2900" spans="1:17" s="1" customFormat="1" ht="18.649999999999999" hidden="1" customHeight="1" x14ac:dyDescent="0.35">
      <c r="A2900" s="3"/>
      <c r="B2900" s="57">
        <f t="shared" si="222"/>
        <v>0</v>
      </c>
      <c r="C2900" s="57" t="str">
        <f t="shared" si="223"/>
        <v>Jan</v>
      </c>
      <c r="D2900" s="4"/>
      <c r="E2900" s="57"/>
      <c r="F2900" s="57"/>
      <c r="G2900" s="57"/>
      <c r="H2900" s="57"/>
      <c r="I2900" s="57"/>
      <c r="J2900" s="57"/>
      <c r="K2900" s="57">
        <f t="shared" si="224"/>
        <v>0</v>
      </c>
      <c r="L2900" s="57">
        <f t="shared" si="225"/>
        <v>0</v>
      </c>
      <c r="M2900" s="4"/>
      <c r="N2900" s="57"/>
      <c r="O2900" s="57"/>
      <c r="P2900" s="4"/>
      <c r="Q2900" s="4"/>
    </row>
    <row r="2901" spans="1:17" s="1" customFormat="1" ht="18.649999999999999" hidden="1" customHeight="1" x14ac:dyDescent="0.35">
      <c r="A2901" s="3"/>
      <c r="B2901" s="57">
        <f t="shared" si="222"/>
        <v>0</v>
      </c>
      <c r="C2901" s="57" t="str">
        <f t="shared" si="223"/>
        <v>Jan</v>
      </c>
      <c r="D2901" s="4"/>
      <c r="E2901" s="57"/>
      <c r="F2901" s="57"/>
      <c r="G2901" s="57"/>
      <c r="H2901" s="57"/>
      <c r="I2901" s="57"/>
      <c r="J2901" s="57"/>
      <c r="K2901" s="57">
        <f t="shared" si="224"/>
        <v>0</v>
      </c>
      <c r="L2901" s="57">
        <f t="shared" si="225"/>
        <v>0</v>
      </c>
      <c r="M2901" s="4"/>
      <c r="N2901" s="57"/>
      <c r="O2901" s="57"/>
      <c r="P2901" s="4"/>
      <c r="Q2901" s="4"/>
    </row>
    <row r="2902" spans="1:17" s="1" customFormat="1" ht="18.649999999999999" hidden="1" customHeight="1" x14ac:dyDescent="0.35">
      <c r="A2902" s="3"/>
      <c r="B2902" s="57">
        <f t="shared" si="222"/>
        <v>0</v>
      </c>
      <c r="C2902" s="57" t="str">
        <f t="shared" si="223"/>
        <v>Jan</v>
      </c>
      <c r="D2902" s="4"/>
      <c r="E2902" s="57"/>
      <c r="F2902" s="57"/>
      <c r="G2902" s="57"/>
      <c r="H2902" s="57"/>
      <c r="I2902" s="57"/>
      <c r="J2902" s="57"/>
      <c r="K2902" s="57">
        <f t="shared" si="224"/>
        <v>0</v>
      </c>
      <c r="L2902" s="57">
        <f t="shared" si="225"/>
        <v>0</v>
      </c>
      <c r="M2902" s="4"/>
      <c r="N2902" s="57"/>
      <c r="O2902" s="57"/>
      <c r="P2902" s="4"/>
      <c r="Q2902" s="4"/>
    </row>
    <row r="2903" spans="1:17" s="1" customFormat="1" ht="18.649999999999999" hidden="1" customHeight="1" x14ac:dyDescent="0.35">
      <c r="A2903" s="3"/>
      <c r="B2903" s="57">
        <f t="shared" si="222"/>
        <v>0</v>
      </c>
      <c r="C2903" s="57" t="str">
        <f t="shared" si="223"/>
        <v>Jan</v>
      </c>
      <c r="D2903" s="4"/>
      <c r="E2903" s="57"/>
      <c r="F2903" s="57"/>
      <c r="G2903" s="57"/>
      <c r="H2903" s="57"/>
      <c r="I2903" s="57"/>
      <c r="J2903" s="57"/>
      <c r="K2903" s="57">
        <f t="shared" si="224"/>
        <v>0</v>
      </c>
      <c r="L2903" s="57">
        <f t="shared" si="225"/>
        <v>0</v>
      </c>
      <c r="M2903" s="4"/>
      <c r="N2903" s="57"/>
      <c r="O2903" s="57"/>
      <c r="P2903" s="4"/>
      <c r="Q2903" s="4"/>
    </row>
    <row r="2904" spans="1:17" s="1" customFormat="1" ht="18.649999999999999" hidden="1" customHeight="1" x14ac:dyDescent="0.35">
      <c r="A2904" s="3"/>
      <c r="B2904" s="57">
        <f t="shared" si="222"/>
        <v>0</v>
      </c>
      <c r="C2904" s="57" t="str">
        <f t="shared" si="223"/>
        <v>Jan</v>
      </c>
      <c r="D2904" s="4"/>
      <c r="E2904" s="57"/>
      <c r="F2904" s="57"/>
      <c r="G2904" s="57"/>
      <c r="H2904" s="57"/>
      <c r="I2904" s="57"/>
      <c r="J2904" s="57"/>
      <c r="K2904" s="57">
        <f t="shared" si="224"/>
        <v>0</v>
      </c>
      <c r="L2904" s="57">
        <f t="shared" si="225"/>
        <v>0</v>
      </c>
      <c r="M2904" s="4"/>
      <c r="N2904" s="57"/>
      <c r="O2904" s="57"/>
      <c r="P2904" s="4"/>
      <c r="Q2904" s="4"/>
    </row>
    <row r="2905" spans="1:17" s="1" customFormat="1" ht="18.649999999999999" hidden="1" customHeight="1" x14ac:dyDescent="0.35">
      <c r="A2905" s="3"/>
      <c r="B2905" s="57">
        <f t="shared" si="222"/>
        <v>0</v>
      </c>
      <c r="C2905" s="57" t="str">
        <f t="shared" si="223"/>
        <v>Jan</v>
      </c>
      <c r="D2905" s="4"/>
      <c r="E2905" s="57"/>
      <c r="F2905" s="57"/>
      <c r="G2905" s="57"/>
      <c r="H2905" s="57"/>
      <c r="I2905" s="57"/>
      <c r="J2905" s="57"/>
      <c r="K2905" s="57">
        <f t="shared" si="224"/>
        <v>0</v>
      </c>
      <c r="L2905" s="57">
        <f t="shared" si="225"/>
        <v>0</v>
      </c>
      <c r="M2905" s="4"/>
      <c r="N2905" s="57"/>
      <c r="O2905" s="57"/>
      <c r="P2905" s="4"/>
      <c r="Q2905" s="4"/>
    </row>
    <row r="2906" spans="1:17" s="1" customFormat="1" ht="18.649999999999999" hidden="1" customHeight="1" x14ac:dyDescent="0.35">
      <c r="A2906" s="3"/>
      <c r="B2906" s="57">
        <f t="shared" si="222"/>
        <v>0</v>
      </c>
      <c r="C2906" s="57" t="str">
        <f t="shared" si="223"/>
        <v>Jan</v>
      </c>
      <c r="D2906" s="4"/>
      <c r="E2906" s="57"/>
      <c r="F2906" s="57"/>
      <c r="G2906" s="57"/>
      <c r="H2906" s="57"/>
      <c r="I2906" s="57"/>
      <c r="J2906" s="57"/>
      <c r="K2906" s="57">
        <f t="shared" si="224"/>
        <v>0</v>
      </c>
      <c r="L2906" s="57">
        <f t="shared" si="225"/>
        <v>0</v>
      </c>
      <c r="M2906" s="4"/>
      <c r="N2906" s="57"/>
      <c r="O2906" s="57"/>
      <c r="P2906" s="4"/>
      <c r="Q2906" s="4"/>
    </row>
    <row r="2907" spans="1:17" s="1" customFormat="1" ht="18.649999999999999" hidden="1" customHeight="1" x14ac:dyDescent="0.35">
      <c r="A2907" s="3"/>
      <c r="B2907" s="57">
        <f t="shared" si="222"/>
        <v>0</v>
      </c>
      <c r="C2907" s="57" t="str">
        <f t="shared" si="223"/>
        <v>Jan</v>
      </c>
      <c r="D2907" s="4"/>
      <c r="E2907" s="57"/>
      <c r="F2907" s="57"/>
      <c r="G2907" s="57"/>
      <c r="H2907" s="57"/>
      <c r="I2907" s="57"/>
      <c r="J2907" s="57"/>
      <c r="K2907" s="57">
        <f t="shared" si="224"/>
        <v>0</v>
      </c>
      <c r="L2907" s="57">
        <f t="shared" si="225"/>
        <v>0</v>
      </c>
      <c r="M2907" s="4"/>
      <c r="N2907" s="57"/>
      <c r="O2907" s="57"/>
      <c r="P2907" s="4"/>
      <c r="Q2907" s="4"/>
    </row>
    <row r="2908" spans="1:17" s="1" customFormat="1" ht="18.649999999999999" hidden="1" customHeight="1" x14ac:dyDescent="0.35">
      <c r="A2908" s="3"/>
      <c r="B2908" s="57">
        <f t="shared" si="222"/>
        <v>0</v>
      </c>
      <c r="C2908" s="57" t="str">
        <f t="shared" si="223"/>
        <v>Jan</v>
      </c>
      <c r="D2908" s="4"/>
      <c r="E2908" s="57"/>
      <c r="F2908" s="57"/>
      <c r="G2908" s="57"/>
      <c r="H2908" s="57"/>
      <c r="I2908" s="57"/>
      <c r="J2908" s="57"/>
      <c r="K2908" s="57">
        <f t="shared" si="224"/>
        <v>0</v>
      </c>
      <c r="L2908" s="57">
        <f t="shared" si="225"/>
        <v>0</v>
      </c>
      <c r="M2908" s="4"/>
      <c r="N2908" s="57"/>
      <c r="O2908" s="57"/>
      <c r="P2908" s="4"/>
      <c r="Q2908" s="4"/>
    </row>
    <row r="2909" spans="1:17" s="1" customFormat="1" ht="18.649999999999999" hidden="1" customHeight="1" x14ac:dyDescent="0.35">
      <c r="A2909" s="3"/>
      <c r="B2909" s="57">
        <f t="shared" si="222"/>
        <v>0</v>
      </c>
      <c r="C2909" s="57" t="str">
        <f t="shared" si="223"/>
        <v>Jan</v>
      </c>
      <c r="D2909" s="4"/>
      <c r="E2909" s="57"/>
      <c r="F2909" s="57"/>
      <c r="G2909" s="57"/>
      <c r="H2909" s="57"/>
      <c r="I2909" s="57"/>
      <c r="J2909" s="57"/>
      <c r="K2909" s="57">
        <f t="shared" si="224"/>
        <v>0</v>
      </c>
      <c r="L2909" s="57">
        <f t="shared" si="225"/>
        <v>0</v>
      </c>
      <c r="M2909" s="4"/>
      <c r="N2909" s="57"/>
      <c r="O2909" s="57"/>
      <c r="P2909" s="4"/>
      <c r="Q2909" s="4"/>
    </row>
    <row r="2910" spans="1:17" s="1" customFormat="1" ht="18.649999999999999" hidden="1" customHeight="1" x14ac:dyDescent="0.35">
      <c r="A2910" s="3"/>
      <c r="B2910" s="57">
        <f t="shared" si="222"/>
        <v>0</v>
      </c>
      <c r="C2910" s="57" t="str">
        <f t="shared" si="223"/>
        <v>Jan</v>
      </c>
      <c r="D2910" s="4"/>
      <c r="E2910" s="57"/>
      <c r="F2910" s="57"/>
      <c r="G2910" s="57"/>
      <c r="H2910" s="57"/>
      <c r="I2910" s="57"/>
      <c r="J2910" s="57"/>
      <c r="K2910" s="57">
        <f t="shared" si="224"/>
        <v>0</v>
      </c>
      <c r="L2910" s="57">
        <f t="shared" si="225"/>
        <v>0</v>
      </c>
      <c r="M2910" s="4"/>
      <c r="N2910" s="57"/>
      <c r="O2910" s="57"/>
      <c r="P2910" s="4"/>
      <c r="Q2910" s="4"/>
    </row>
    <row r="2911" spans="1:17" s="1" customFormat="1" ht="18.649999999999999" hidden="1" customHeight="1" x14ac:dyDescent="0.35">
      <c r="A2911" s="3"/>
      <c r="B2911" s="57">
        <f t="shared" si="222"/>
        <v>0</v>
      </c>
      <c r="C2911" s="57" t="str">
        <f t="shared" si="223"/>
        <v>Jan</v>
      </c>
      <c r="D2911" s="4"/>
      <c r="E2911" s="57"/>
      <c r="F2911" s="57"/>
      <c r="G2911" s="57"/>
      <c r="H2911" s="57"/>
      <c r="I2911" s="57"/>
      <c r="J2911" s="57"/>
      <c r="K2911" s="57">
        <f t="shared" si="224"/>
        <v>0</v>
      </c>
      <c r="L2911" s="57">
        <f t="shared" si="225"/>
        <v>0</v>
      </c>
      <c r="M2911" s="4"/>
      <c r="N2911" s="57"/>
      <c r="O2911" s="57"/>
      <c r="P2911" s="4"/>
      <c r="Q2911" s="4"/>
    </row>
    <row r="2912" spans="1:17" s="1" customFormat="1" ht="18.649999999999999" hidden="1" customHeight="1" x14ac:dyDescent="0.35">
      <c r="A2912" s="3"/>
      <c r="B2912" s="57">
        <f t="shared" si="222"/>
        <v>0</v>
      </c>
      <c r="C2912" s="57" t="str">
        <f t="shared" si="223"/>
        <v>Jan</v>
      </c>
      <c r="D2912" s="4"/>
      <c r="E2912" s="57"/>
      <c r="F2912" s="57"/>
      <c r="G2912" s="57"/>
      <c r="H2912" s="57"/>
      <c r="I2912" s="57"/>
      <c r="J2912" s="57"/>
      <c r="K2912" s="57">
        <f t="shared" si="224"/>
        <v>0</v>
      </c>
      <c r="L2912" s="57">
        <f t="shared" si="225"/>
        <v>0</v>
      </c>
      <c r="M2912" s="4"/>
      <c r="N2912" s="57"/>
      <c r="O2912" s="57"/>
      <c r="P2912" s="4"/>
      <c r="Q2912" s="4"/>
    </row>
    <row r="2913" spans="1:17" s="1" customFormat="1" ht="18.649999999999999" hidden="1" customHeight="1" x14ac:dyDescent="0.35">
      <c r="A2913" s="3"/>
      <c r="B2913" s="57">
        <f t="shared" si="222"/>
        <v>0</v>
      </c>
      <c r="C2913" s="57" t="str">
        <f t="shared" si="223"/>
        <v>Jan</v>
      </c>
      <c r="D2913" s="4"/>
      <c r="E2913" s="57"/>
      <c r="F2913" s="57"/>
      <c r="G2913" s="57"/>
      <c r="H2913" s="57"/>
      <c r="I2913" s="57"/>
      <c r="J2913" s="57"/>
      <c r="K2913" s="57">
        <f t="shared" si="224"/>
        <v>0</v>
      </c>
      <c r="L2913" s="57">
        <f t="shared" si="225"/>
        <v>0</v>
      </c>
      <c r="M2913" s="4"/>
      <c r="N2913" s="57"/>
      <c r="O2913" s="57"/>
      <c r="P2913" s="4"/>
      <c r="Q2913" s="4"/>
    </row>
    <row r="2914" spans="1:17" s="1" customFormat="1" ht="18.649999999999999" hidden="1" customHeight="1" x14ac:dyDescent="0.35">
      <c r="A2914" s="3"/>
      <c r="B2914" s="57">
        <f t="shared" ref="B2914:B2977" si="226">WEEKNUM(A2914)</f>
        <v>0</v>
      </c>
      <c r="C2914" s="57" t="str">
        <f t="shared" ref="C2914:C2977" si="227">TEXT(A2914,"Mmm")</f>
        <v>Jan</v>
      </c>
      <c r="D2914" s="4"/>
      <c r="E2914" s="57"/>
      <c r="F2914" s="57"/>
      <c r="G2914" s="57"/>
      <c r="H2914" s="57"/>
      <c r="I2914" s="57"/>
      <c r="J2914" s="57"/>
      <c r="K2914" s="57">
        <f t="shared" si="224"/>
        <v>0</v>
      </c>
      <c r="L2914" s="57">
        <f t="shared" si="225"/>
        <v>0</v>
      </c>
      <c r="M2914" s="4"/>
      <c r="N2914" s="57"/>
      <c r="O2914" s="57"/>
      <c r="P2914" s="4"/>
      <c r="Q2914" s="4"/>
    </row>
    <row r="2915" spans="1:17" s="1" customFormat="1" ht="18.649999999999999" hidden="1" customHeight="1" x14ac:dyDescent="0.35">
      <c r="A2915" s="3"/>
      <c r="B2915" s="57">
        <f t="shared" si="226"/>
        <v>0</v>
      </c>
      <c r="C2915" s="57" t="str">
        <f t="shared" si="227"/>
        <v>Jan</v>
      </c>
      <c r="D2915" s="4"/>
      <c r="E2915" s="57"/>
      <c r="F2915" s="57"/>
      <c r="G2915" s="57"/>
      <c r="H2915" s="57"/>
      <c r="I2915" s="57"/>
      <c r="J2915" s="57"/>
      <c r="K2915" s="57">
        <f t="shared" si="224"/>
        <v>0</v>
      </c>
      <c r="L2915" s="57">
        <f t="shared" si="225"/>
        <v>0</v>
      </c>
      <c r="M2915" s="4"/>
      <c r="N2915" s="57"/>
      <c r="O2915" s="57"/>
      <c r="P2915" s="4"/>
      <c r="Q2915" s="4"/>
    </row>
    <row r="2916" spans="1:17" s="1" customFormat="1" ht="18.649999999999999" hidden="1" customHeight="1" x14ac:dyDescent="0.35">
      <c r="A2916" s="3"/>
      <c r="B2916" s="57">
        <f t="shared" si="226"/>
        <v>0</v>
      </c>
      <c r="C2916" s="57" t="str">
        <f t="shared" si="227"/>
        <v>Jan</v>
      </c>
      <c r="D2916" s="4"/>
      <c r="E2916" s="57"/>
      <c r="F2916" s="57"/>
      <c r="G2916" s="57"/>
      <c r="H2916" s="57"/>
      <c r="I2916" s="57"/>
      <c r="J2916" s="57"/>
      <c r="K2916" s="57">
        <f t="shared" si="224"/>
        <v>0</v>
      </c>
      <c r="L2916" s="57">
        <f t="shared" si="225"/>
        <v>0</v>
      </c>
      <c r="M2916" s="4"/>
      <c r="N2916" s="57"/>
      <c r="O2916" s="57"/>
      <c r="P2916" s="4"/>
      <c r="Q2916" s="4"/>
    </row>
    <row r="2917" spans="1:17" s="1" customFormat="1" ht="18.649999999999999" hidden="1" customHeight="1" x14ac:dyDescent="0.35">
      <c r="A2917" s="3"/>
      <c r="B2917" s="57">
        <f t="shared" si="226"/>
        <v>0</v>
      </c>
      <c r="C2917" s="57" t="str">
        <f t="shared" si="227"/>
        <v>Jan</v>
      </c>
      <c r="D2917" s="4"/>
      <c r="E2917" s="57"/>
      <c r="F2917" s="57"/>
      <c r="G2917" s="57"/>
      <c r="H2917" s="57"/>
      <c r="I2917" s="57"/>
      <c r="J2917" s="57"/>
      <c r="K2917" s="57">
        <f t="shared" si="224"/>
        <v>0</v>
      </c>
      <c r="L2917" s="57">
        <f t="shared" si="225"/>
        <v>0</v>
      </c>
      <c r="M2917" s="4"/>
      <c r="N2917" s="57"/>
      <c r="O2917" s="57"/>
      <c r="P2917" s="4"/>
      <c r="Q2917" s="4"/>
    </row>
    <row r="2918" spans="1:17" s="1" customFormat="1" ht="18.649999999999999" hidden="1" customHeight="1" x14ac:dyDescent="0.35">
      <c r="A2918" s="3"/>
      <c r="B2918" s="57">
        <f t="shared" si="226"/>
        <v>0</v>
      </c>
      <c r="C2918" s="57" t="str">
        <f t="shared" si="227"/>
        <v>Jan</v>
      </c>
      <c r="D2918" s="4"/>
      <c r="E2918" s="57"/>
      <c r="F2918" s="57"/>
      <c r="G2918" s="57"/>
      <c r="H2918" s="57"/>
      <c r="I2918" s="57"/>
      <c r="J2918" s="57"/>
      <c r="K2918" s="57">
        <f t="shared" si="224"/>
        <v>0</v>
      </c>
      <c r="L2918" s="57">
        <f t="shared" si="225"/>
        <v>0</v>
      </c>
      <c r="M2918" s="4"/>
      <c r="N2918" s="57"/>
      <c r="O2918" s="57"/>
      <c r="P2918" s="4"/>
      <c r="Q2918" s="4"/>
    </row>
    <row r="2919" spans="1:17" s="1" customFormat="1" ht="18.649999999999999" hidden="1" customHeight="1" x14ac:dyDescent="0.35">
      <c r="A2919" s="3"/>
      <c r="B2919" s="57">
        <f t="shared" si="226"/>
        <v>0</v>
      </c>
      <c r="C2919" s="57" t="str">
        <f t="shared" si="227"/>
        <v>Jan</v>
      </c>
      <c r="D2919" s="4"/>
      <c r="E2919" s="57"/>
      <c r="F2919" s="57"/>
      <c r="G2919" s="57"/>
      <c r="H2919" s="57"/>
      <c r="I2919" s="57"/>
      <c r="J2919" s="57"/>
      <c r="K2919" s="57">
        <f t="shared" si="224"/>
        <v>0</v>
      </c>
      <c r="L2919" s="57">
        <f t="shared" si="225"/>
        <v>0</v>
      </c>
      <c r="M2919" s="4"/>
      <c r="N2919" s="57"/>
      <c r="O2919" s="57"/>
      <c r="P2919" s="4"/>
      <c r="Q2919" s="4"/>
    </row>
    <row r="2920" spans="1:17" s="1" customFormat="1" ht="18.649999999999999" hidden="1" customHeight="1" x14ac:dyDescent="0.35">
      <c r="A2920" s="3"/>
      <c r="B2920" s="57">
        <f t="shared" si="226"/>
        <v>0</v>
      </c>
      <c r="C2920" s="57" t="str">
        <f t="shared" si="227"/>
        <v>Jan</v>
      </c>
      <c r="D2920" s="4"/>
      <c r="E2920" s="57"/>
      <c r="F2920" s="57"/>
      <c r="G2920" s="57"/>
      <c r="H2920" s="57"/>
      <c r="I2920" s="57"/>
      <c r="J2920" s="57"/>
      <c r="K2920" s="57">
        <f t="shared" si="224"/>
        <v>0</v>
      </c>
      <c r="L2920" s="57">
        <f t="shared" si="225"/>
        <v>0</v>
      </c>
      <c r="M2920" s="4"/>
      <c r="N2920" s="57"/>
      <c r="O2920" s="57"/>
      <c r="P2920" s="4"/>
      <c r="Q2920" s="4"/>
    </row>
    <row r="2921" spans="1:17" s="1" customFormat="1" ht="18.649999999999999" hidden="1" customHeight="1" x14ac:dyDescent="0.35">
      <c r="A2921" s="3"/>
      <c r="B2921" s="57">
        <f t="shared" si="226"/>
        <v>0</v>
      </c>
      <c r="C2921" s="57" t="str">
        <f t="shared" si="227"/>
        <v>Jan</v>
      </c>
      <c r="D2921" s="4"/>
      <c r="E2921" s="57"/>
      <c r="F2921" s="57"/>
      <c r="G2921" s="57"/>
      <c r="H2921" s="57"/>
      <c r="I2921" s="57"/>
      <c r="J2921" s="57"/>
      <c r="K2921" s="57">
        <f t="shared" si="224"/>
        <v>0</v>
      </c>
      <c r="L2921" s="57">
        <f t="shared" si="225"/>
        <v>0</v>
      </c>
      <c r="M2921" s="4"/>
      <c r="N2921" s="57"/>
      <c r="O2921" s="57"/>
      <c r="P2921" s="4"/>
      <c r="Q2921" s="4"/>
    </row>
    <row r="2922" spans="1:17" s="1" customFormat="1" ht="18.649999999999999" hidden="1" customHeight="1" x14ac:dyDescent="0.35">
      <c r="A2922" s="3"/>
      <c r="B2922" s="57">
        <f t="shared" si="226"/>
        <v>0</v>
      </c>
      <c r="C2922" s="57" t="str">
        <f t="shared" si="227"/>
        <v>Jan</v>
      </c>
      <c r="D2922" s="4"/>
      <c r="E2922" s="57"/>
      <c r="F2922" s="57"/>
      <c r="G2922" s="57"/>
      <c r="H2922" s="57"/>
      <c r="I2922" s="57"/>
      <c r="J2922" s="57"/>
      <c r="K2922" s="57">
        <f t="shared" si="224"/>
        <v>0</v>
      </c>
      <c r="L2922" s="57">
        <f t="shared" si="225"/>
        <v>0</v>
      </c>
      <c r="M2922" s="4"/>
      <c r="N2922" s="57"/>
      <c r="O2922" s="57"/>
      <c r="P2922" s="4"/>
      <c r="Q2922" s="4"/>
    </row>
    <row r="2923" spans="1:17" s="1" customFormat="1" ht="18.649999999999999" hidden="1" customHeight="1" x14ac:dyDescent="0.35">
      <c r="A2923" s="3"/>
      <c r="B2923" s="57">
        <f t="shared" si="226"/>
        <v>0</v>
      </c>
      <c r="C2923" s="57" t="str">
        <f t="shared" si="227"/>
        <v>Jan</v>
      </c>
      <c r="D2923" s="4"/>
      <c r="E2923" s="57"/>
      <c r="F2923" s="57"/>
      <c r="G2923" s="57"/>
      <c r="H2923" s="57"/>
      <c r="I2923" s="57"/>
      <c r="J2923" s="57"/>
      <c r="K2923" s="57">
        <f t="shared" si="224"/>
        <v>0</v>
      </c>
      <c r="L2923" s="57">
        <f t="shared" si="225"/>
        <v>0</v>
      </c>
      <c r="M2923" s="4"/>
      <c r="N2923" s="57"/>
      <c r="O2923" s="57"/>
      <c r="P2923" s="4"/>
      <c r="Q2923" s="4"/>
    </row>
    <row r="2924" spans="1:17" s="1" customFormat="1" ht="18.649999999999999" hidden="1" customHeight="1" x14ac:dyDescent="0.35">
      <c r="A2924" s="3"/>
      <c r="B2924" s="57">
        <f t="shared" si="226"/>
        <v>0</v>
      </c>
      <c r="C2924" s="57" t="str">
        <f t="shared" si="227"/>
        <v>Jan</v>
      </c>
      <c r="D2924" s="4"/>
      <c r="E2924" s="57"/>
      <c r="F2924" s="57"/>
      <c r="G2924" s="57"/>
      <c r="H2924" s="57"/>
      <c r="I2924" s="57"/>
      <c r="J2924" s="57"/>
      <c r="K2924" s="57">
        <f t="shared" si="224"/>
        <v>0</v>
      </c>
      <c r="L2924" s="57">
        <f t="shared" si="225"/>
        <v>0</v>
      </c>
      <c r="M2924" s="4"/>
      <c r="N2924" s="57"/>
      <c r="O2924" s="57"/>
      <c r="P2924" s="4"/>
      <c r="Q2924" s="4"/>
    </row>
    <row r="2925" spans="1:17" s="1" customFormat="1" ht="18.649999999999999" hidden="1" customHeight="1" x14ac:dyDescent="0.35">
      <c r="A2925" s="3"/>
      <c r="B2925" s="57">
        <f t="shared" si="226"/>
        <v>0</v>
      </c>
      <c r="C2925" s="57" t="str">
        <f t="shared" si="227"/>
        <v>Jan</v>
      </c>
      <c r="D2925" s="4"/>
      <c r="E2925" s="57"/>
      <c r="F2925" s="57"/>
      <c r="G2925" s="57"/>
      <c r="H2925" s="57"/>
      <c r="I2925" s="57"/>
      <c r="J2925" s="57"/>
      <c r="K2925" s="57">
        <f t="shared" ref="K2925:K2988" si="228">I2925+J2925</f>
        <v>0</v>
      </c>
      <c r="L2925" s="57">
        <f t="shared" ref="L2925:L2988" si="229">H2925*K2925</f>
        <v>0</v>
      </c>
      <c r="M2925" s="4"/>
      <c r="N2925" s="57"/>
      <c r="O2925" s="57"/>
      <c r="P2925" s="4"/>
      <c r="Q2925" s="4"/>
    </row>
    <row r="2926" spans="1:17" s="1" customFormat="1" ht="18.649999999999999" hidden="1" customHeight="1" x14ac:dyDescent="0.35">
      <c r="A2926" s="3"/>
      <c r="B2926" s="57">
        <f t="shared" si="226"/>
        <v>0</v>
      </c>
      <c r="C2926" s="57" t="str">
        <f t="shared" si="227"/>
        <v>Jan</v>
      </c>
      <c r="D2926" s="4"/>
      <c r="E2926" s="57"/>
      <c r="F2926" s="57"/>
      <c r="G2926" s="57"/>
      <c r="H2926" s="57"/>
      <c r="I2926" s="57"/>
      <c r="J2926" s="57"/>
      <c r="K2926" s="57">
        <f t="shared" si="228"/>
        <v>0</v>
      </c>
      <c r="L2926" s="57">
        <f t="shared" si="229"/>
        <v>0</v>
      </c>
      <c r="M2926" s="4"/>
      <c r="N2926" s="57"/>
      <c r="O2926" s="57"/>
      <c r="P2926" s="4"/>
      <c r="Q2926" s="4"/>
    </row>
    <row r="2927" spans="1:17" s="1" customFormat="1" ht="18.649999999999999" hidden="1" customHeight="1" x14ac:dyDescent="0.35">
      <c r="A2927" s="3"/>
      <c r="B2927" s="57">
        <f t="shared" si="226"/>
        <v>0</v>
      </c>
      <c r="C2927" s="57" t="str">
        <f t="shared" si="227"/>
        <v>Jan</v>
      </c>
      <c r="D2927" s="4"/>
      <c r="E2927" s="57"/>
      <c r="F2927" s="57"/>
      <c r="G2927" s="57"/>
      <c r="H2927" s="57"/>
      <c r="I2927" s="57"/>
      <c r="J2927" s="57"/>
      <c r="K2927" s="57">
        <f t="shared" si="228"/>
        <v>0</v>
      </c>
      <c r="L2927" s="57">
        <f t="shared" si="229"/>
        <v>0</v>
      </c>
      <c r="M2927" s="4"/>
      <c r="N2927" s="57"/>
      <c r="O2927" s="57"/>
      <c r="P2927" s="4"/>
      <c r="Q2927" s="4"/>
    </row>
    <row r="2928" spans="1:17" s="1" customFormat="1" ht="18.649999999999999" hidden="1" customHeight="1" x14ac:dyDescent="0.35">
      <c r="A2928" s="3"/>
      <c r="B2928" s="57">
        <f t="shared" si="226"/>
        <v>0</v>
      </c>
      <c r="C2928" s="57" t="str">
        <f t="shared" si="227"/>
        <v>Jan</v>
      </c>
      <c r="D2928" s="4"/>
      <c r="E2928" s="57"/>
      <c r="F2928" s="57"/>
      <c r="G2928" s="57"/>
      <c r="H2928" s="57"/>
      <c r="I2928" s="57"/>
      <c r="J2928" s="57"/>
      <c r="K2928" s="57">
        <f t="shared" si="228"/>
        <v>0</v>
      </c>
      <c r="L2928" s="57">
        <f t="shared" si="229"/>
        <v>0</v>
      </c>
      <c r="M2928" s="4"/>
      <c r="N2928" s="57"/>
      <c r="O2928" s="57"/>
      <c r="P2928" s="4"/>
      <c r="Q2928" s="4"/>
    </row>
    <row r="2929" spans="1:17" s="1" customFormat="1" ht="18.649999999999999" hidden="1" customHeight="1" x14ac:dyDescent="0.35">
      <c r="A2929" s="3"/>
      <c r="B2929" s="57">
        <f t="shared" si="226"/>
        <v>0</v>
      </c>
      <c r="C2929" s="57" t="str">
        <f t="shared" si="227"/>
        <v>Jan</v>
      </c>
      <c r="D2929" s="4"/>
      <c r="E2929" s="57"/>
      <c r="F2929" s="57"/>
      <c r="G2929" s="57"/>
      <c r="H2929" s="57"/>
      <c r="I2929" s="57"/>
      <c r="J2929" s="57"/>
      <c r="K2929" s="57">
        <f t="shared" si="228"/>
        <v>0</v>
      </c>
      <c r="L2929" s="57">
        <f t="shared" si="229"/>
        <v>0</v>
      </c>
      <c r="M2929" s="4"/>
      <c r="N2929" s="57"/>
      <c r="O2929" s="57"/>
      <c r="P2929" s="4"/>
      <c r="Q2929" s="4"/>
    </row>
    <row r="2930" spans="1:17" s="1" customFormat="1" ht="18.649999999999999" hidden="1" customHeight="1" x14ac:dyDescent="0.35">
      <c r="A2930" s="3"/>
      <c r="B2930" s="57">
        <f t="shared" si="226"/>
        <v>0</v>
      </c>
      <c r="C2930" s="57" t="str">
        <f t="shared" si="227"/>
        <v>Jan</v>
      </c>
      <c r="D2930" s="4"/>
      <c r="E2930" s="57"/>
      <c r="F2930" s="57"/>
      <c r="G2930" s="57"/>
      <c r="H2930" s="57"/>
      <c r="I2930" s="57"/>
      <c r="J2930" s="57"/>
      <c r="K2930" s="57">
        <f t="shared" si="228"/>
        <v>0</v>
      </c>
      <c r="L2930" s="57">
        <f t="shared" si="229"/>
        <v>0</v>
      </c>
      <c r="M2930" s="4"/>
      <c r="N2930" s="57"/>
      <c r="O2930" s="57"/>
      <c r="P2930" s="4"/>
      <c r="Q2930" s="4"/>
    </row>
    <row r="2931" spans="1:17" s="1" customFormat="1" ht="18.649999999999999" hidden="1" customHeight="1" x14ac:dyDescent="0.35">
      <c r="A2931" s="3"/>
      <c r="B2931" s="57">
        <f t="shared" si="226"/>
        <v>0</v>
      </c>
      <c r="C2931" s="57" t="str">
        <f t="shared" si="227"/>
        <v>Jan</v>
      </c>
      <c r="D2931" s="4"/>
      <c r="E2931" s="57"/>
      <c r="F2931" s="57"/>
      <c r="G2931" s="57"/>
      <c r="H2931" s="57"/>
      <c r="I2931" s="57"/>
      <c r="J2931" s="57"/>
      <c r="K2931" s="57">
        <f t="shared" si="228"/>
        <v>0</v>
      </c>
      <c r="L2931" s="57">
        <f t="shared" si="229"/>
        <v>0</v>
      </c>
      <c r="M2931" s="4"/>
      <c r="N2931" s="57"/>
      <c r="O2931" s="57"/>
      <c r="P2931" s="4"/>
      <c r="Q2931" s="4"/>
    </row>
    <row r="2932" spans="1:17" s="1" customFormat="1" ht="18.649999999999999" hidden="1" customHeight="1" x14ac:dyDescent="0.35">
      <c r="A2932" s="3"/>
      <c r="B2932" s="57">
        <f t="shared" si="226"/>
        <v>0</v>
      </c>
      <c r="C2932" s="57" t="str">
        <f t="shared" si="227"/>
        <v>Jan</v>
      </c>
      <c r="D2932" s="4"/>
      <c r="E2932" s="57"/>
      <c r="F2932" s="57"/>
      <c r="G2932" s="57"/>
      <c r="H2932" s="57"/>
      <c r="I2932" s="57"/>
      <c r="J2932" s="57"/>
      <c r="K2932" s="57">
        <f t="shared" si="228"/>
        <v>0</v>
      </c>
      <c r="L2932" s="57">
        <f t="shared" si="229"/>
        <v>0</v>
      </c>
      <c r="M2932" s="4"/>
      <c r="N2932" s="57"/>
      <c r="O2932" s="57"/>
      <c r="P2932" s="4"/>
      <c r="Q2932" s="4"/>
    </row>
    <row r="2933" spans="1:17" s="1" customFormat="1" ht="18.649999999999999" hidden="1" customHeight="1" x14ac:dyDescent="0.35">
      <c r="A2933" s="3"/>
      <c r="B2933" s="57">
        <f t="shared" si="226"/>
        <v>0</v>
      </c>
      <c r="C2933" s="57" t="str">
        <f t="shared" si="227"/>
        <v>Jan</v>
      </c>
      <c r="D2933" s="4"/>
      <c r="E2933" s="57"/>
      <c r="F2933" s="57"/>
      <c r="G2933" s="57"/>
      <c r="H2933" s="57"/>
      <c r="I2933" s="57"/>
      <c r="J2933" s="57"/>
      <c r="K2933" s="57">
        <f t="shared" si="228"/>
        <v>0</v>
      </c>
      <c r="L2933" s="57">
        <f t="shared" si="229"/>
        <v>0</v>
      </c>
      <c r="M2933" s="4"/>
      <c r="N2933" s="57"/>
      <c r="O2933" s="57"/>
      <c r="P2933" s="4"/>
      <c r="Q2933" s="4"/>
    </row>
    <row r="2934" spans="1:17" s="1" customFormat="1" ht="18.649999999999999" hidden="1" customHeight="1" x14ac:dyDescent="0.35">
      <c r="A2934" s="3"/>
      <c r="B2934" s="57">
        <f t="shared" si="226"/>
        <v>0</v>
      </c>
      <c r="C2934" s="57" t="str">
        <f t="shared" si="227"/>
        <v>Jan</v>
      </c>
      <c r="D2934" s="4"/>
      <c r="E2934" s="57"/>
      <c r="F2934" s="57"/>
      <c r="G2934" s="57"/>
      <c r="H2934" s="57"/>
      <c r="I2934" s="57"/>
      <c r="J2934" s="57"/>
      <c r="K2934" s="57">
        <f t="shared" si="228"/>
        <v>0</v>
      </c>
      <c r="L2934" s="57">
        <f t="shared" si="229"/>
        <v>0</v>
      </c>
      <c r="M2934" s="4"/>
      <c r="N2934" s="57"/>
      <c r="O2934" s="57"/>
      <c r="P2934" s="4"/>
      <c r="Q2934" s="4"/>
    </row>
    <row r="2935" spans="1:17" s="1" customFormat="1" ht="18.649999999999999" hidden="1" customHeight="1" x14ac:dyDescent="0.35">
      <c r="A2935" s="3"/>
      <c r="B2935" s="57">
        <f t="shared" si="226"/>
        <v>0</v>
      </c>
      <c r="C2935" s="57" t="str">
        <f t="shared" si="227"/>
        <v>Jan</v>
      </c>
      <c r="D2935" s="4"/>
      <c r="E2935" s="57"/>
      <c r="F2935" s="57"/>
      <c r="G2935" s="57"/>
      <c r="H2935" s="57"/>
      <c r="I2935" s="57"/>
      <c r="J2935" s="57"/>
      <c r="K2935" s="57">
        <f t="shared" si="228"/>
        <v>0</v>
      </c>
      <c r="L2935" s="57">
        <f t="shared" si="229"/>
        <v>0</v>
      </c>
      <c r="M2935" s="4"/>
      <c r="N2935" s="57"/>
      <c r="O2935" s="57"/>
      <c r="P2935" s="4"/>
      <c r="Q2935" s="4"/>
    </row>
    <row r="2936" spans="1:17" s="1" customFormat="1" ht="18.649999999999999" hidden="1" customHeight="1" x14ac:dyDescent="0.35">
      <c r="A2936" s="3"/>
      <c r="B2936" s="57">
        <f t="shared" si="226"/>
        <v>0</v>
      </c>
      <c r="C2936" s="57" t="str">
        <f t="shared" si="227"/>
        <v>Jan</v>
      </c>
      <c r="D2936" s="4"/>
      <c r="E2936" s="57"/>
      <c r="F2936" s="57"/>
      <c r="G2936" s="57"/>
      <c r="H2936" s="57"/>
      <c r="I2936" s="57"/>
      <c r="J2936" s="57"/>
      <c r="K2936" s="57">
        <f t="shared" si="228"/>
        <v>0</v>
      </c>
      <c r="L2936" s="57">
        <f t="shared" si="229"/>
        <v>0</v>
      </c>
      <c r="M2936" s="4"/>
      <c r="N2936" s="57"/>
      <c r="O2936" s="57"/>
      <c r="P2936" s="4"/>
      <c r="Q2936" s="4"/>
    </row>
    <row r="2937" spans="1:17" s="1" customFormat="1" ht="18.649999999999999" hidden="1" customHeight="1" x14ac:dyDescent="0.35">
      <c r="A2937" s="3"/>
      <c r="B2937" s="57">
        <f t="shared" si="226"/>
        <v>0</v>
      </c>
      <c r="C2937" s="57" t="str">
        <f t="shared" si="227"/>
        <v>Jan</v>
      </c>
      <c r="D2937" s="4"/>
      <c r="E2937" s="57"/>
      <c r="F2937" s="57"/>
      <c r="G2937" s="57"/>
      <c r="H2937" s="57"/>
      <c r="I2937" s="57"/>
      <c r="J2937" s="57"/>
      <c r="K2937" s="57">
        <f t="shared" si="228"/>
        <v>0</v>
      </c>
      <c r="L2937" s="57">
        <f t="shared" si="229"/>
        <v>0</v>
      </c>
      <c r="M2937" s="4"/>
      <c r="N2937" s="57"/>
      <c r="O2937" s="57"/>
      <c r="P2937" s="4"/>
      <c r="Q2937" s="4"/>
    </row>
    <row r="2938" spans="1:17" s="1" customFormat="1" ht="18.649999999999999" hidden="1" customHeight="1" x14ac:dyDescent="0.35">
      <c r="A2938" s="3"/>
      <c r="B2938" s="57">
        <f t="shared" si="226"/>
        <v>0</v>
      </c>
      <c r="C2938" s="57" t="str">
        <f t="shared" si="227"/>
        <v>Jan</v>
      </c>
      <c r="D2938" s="4"/>
      <c r="E2938" s="57"/>
      <c r="F2938" s="57"/>
      <c r="G2938" s="57"/>
      <c r="H2938" s="57"/>
      <c r="I2938" s="57"/>
      <c r="J2938" s="57"/>
      <c r="K2938" s="57">
        <f t="shared" si="228"/>
        <v>0</v>
      </c>
      <c r="L2938" s="57">
        <f t="shared" si="229"/>
        <v>0</v>
      </c>
      <c r="M2938" s="4"/>
      <c r="N2938" s="57"/>
      <c r="O2938" s="57"/>
      <c r="P2938" s="4"/>
      <c r="Q2938" s="4"/>
    </row>
    <row r="2939" spans="1:17" s="1" customFormat="1" ht="18.649999999999999" hidden="1" customHeight="1" x14ac:dyDescent="0.35">
      <c r="A2939" s="3"/>
      <c r="B2939" s="57">
        <f t="shared" si="226"/>
        <v>0</v>
      </c>
      <c r="C2939" s="57" t="str">
        <f t="shared" si="227"/>
        <v>Jan</v>
      </c>
      <c r="D2939" s="4"/>
      <c r="E2939" s="57"/>
      <c r="F2939" s="57"/>
      <c r="G2939" s="57"/>
      <c r="H2939" s="57"/>
      <c r="I2939" s="57"/>
      <c r="J2939" s="57"/>
      <c r="K2939" s="57">
        <f t="shared" si="228"/>
        <v>0</v>
      </c>
      <c r="L2939" s="57">
        <f t="shared" si="229"/>
        <v>0</v>
      </c>
      <c r="M2939" s="4"/>
      <c r="N2939" s="57"/>
      <c r="O2939" s="57"/>
      <c r="P2939" s="4"/>
      <c r="Q2939" s="4"/>
    </row>
    <row r="2940" spans="1:17" s="1" customFormat="1" ht="18.649999999999999" hidden="1" customHeight="1" x14ac:dyDescent="0.35">
      <c r="A2940" s="3"/>
      <c r="B2940" s="57">
        <f t="shared" si="226"/>
        <v>0</v>
      </c>
      <c r="C2940" s="57" t="str">
        <f t="shared" si="227"/>
        <v>Jan</v>
      </c>
      <c r="D2940" s="4"/>
      <c r="E2940" s="57"/>
      <c r="F2940" s="57"/>
      <c r="G2940" s="57"/>
      <c r="H2940" s="57"/>
      <c r="I2940" s="57"/>
      <c r="J2940" s="57"/>
      <c r="K2940" s="57">
        <f t="shared" si="228"/>
        <v>0</v>
      </c>
      <c r="L2940" s="57">
        <f t="shared" si="229"/>
        <v>0</v>
      </c>
      <c r="M2940" s="4"/>
      <c r="N2940" s="57"/>
      <c r="O2940" s="57"/>
      <c r="P2940" s="4"/>
      <c r="Q2940" s="4"/>
    </row>
    <row r="2941" spans="1:17" s="1" customFormat="1" ht="18.649999999999999" hidden="1" customHeight="1" x14ac:dyDescent="0.35">
      <c r="A2941" s="3"/>
      <c r="B2941" s="57">
        <f t="shared" si="226"/>
        <v>0</v>
      </c>
      <c r="C2941" s="57" t="str">
        <f t="shared" si="227"/>
        <v>Jan</v>
      </c>
      <c r="D2941" s="4"/>
      <c r="E2941" s="57"/>
      <c r="F2941" s="57"/>
      <c r="G2941" s="57"/>
      <c r="H2941" s="57"/>
      <c r="I2941" s="57"/>
      <c r="J2941" s="57"/>
      <c r="K2941" s="57">
        <f t="shared" si="228"/>
        <v>0</v>
      </c>
      <c r="L2941" s="57">
        <f t="shared" si="229"/>
        <v>0</v>
      </c>
      <c r="M2941" s="4"/>
      <c r="N2941" s="57"/>
      <c r="O2941" s="57"/>
      <c r="P2941" s="4"/>
      <c r="Q2941" s="4"/>
    </row>
    <row r="2942" spans="1:17" s="1" customFormat="1" ht="18.649999999999999" hidden="1" customHeight="1" x14ac:dyDescent="0.35">
      <c r="A2942" s="3"/>
      <c r="B2942" s="57">
        <f t="shared" si="226"/>
        <v>0</v>
      </c>
      <c r="C2942" s="57" t="str">
        <f t="shared" si="227"/>
        <v>Jan</v>
      </c>
      <c r="D2942" s="4"/>
      <c r="E2942" s="57"/>
      <c r="F2942" s="57"/>
      <c r="G2942" s="57"/>
      <c r="H2942" s="57"/>
      <c r="I2942" s="57"/>
      <c r="J2942" s="57"/>
      <c r="K2942" s="57">
        <f t="shared" si="228"/>
        <v>0</v>
      </c>
      <c r="L2942" s="57">
        <f t="shared" si="229"/>
        <v>0</v>
      </c>
      <c r="M2942" s="4"/>
      <c r="N2942" s="57"/>
      <c r="O2942" s="57"/>
      <c r="P2942" s="4"/>
      <c r="Q2942" s="4"/>
    </row>
    <row r="2943" spans="1:17" s="1" customFormat="1" ht="18.649999999999999" hidden="1" customHeight="1" x14ac:dyDescent="0.35">
      <c r="A2943" s="3"/>
      <c r="B2943" s="57">
        <f t="shared" si="226"/>
        <v>0</v>
      </c>
      <c r="C2943" s="57" t="str">
        <f t="shared" si="227"/>
        <v>Jan</v>
      </c>
      <c r="D2943" s="4"/>
      <c r="E2943" s="57"/>
      <c r="F2943" s="57"/>
      <c r="G2943" s="57"/>
      <c r="H2943" s="57"/>
      <c r="I2943" s="57"/>
      <c r="J2943" s="57"/>
      <c r="K2943" s="57">
        <f t="shared" si="228"/>
        <v>0</v>
      </c>
      <c r="L2943" s="57">
        <f t="shared" si="229"/>
        <v>0</v>
      </c>
      <c r="M2943" s="4"/>
      <c r="N2943" s="57"/>
      <c r="O2943" s="57"/>
      <c r="P2943" s="4"/>
      <c r="Q2943" s="4"/>
    </row>
    <row r="2944" spans="1:17" s="1" customFormat="1" ht="18.649999999999999" hidden="1" customHeight="1" x14ac:dyDescent="0.35">
      <c r="A2944" s="3"/>
      <c r="B2944" s="57">
        <f t="shared" si="226"/>
        <v>0</v>
      </c>
      <c r="C2944" s="57" t="str">
        <f t="shared" si="227"/>
        <v>Jan</v>
      </c>
      <c r="D2944" s="4"/>
      <c r="E2944" s="57"/>
      <c r="F2944" s="57"/>
      <c r="G2944" s="57"/>
      <c r="H2944" s="57"/>
      <c r="I2944" s="57"/>
      <c r="J2944" s="57"/>
      <c r="K2944" s="57">
        <f t="shared" si="228"/>
        <v>0</v>
      </c>
      <c r="L2944" s="57">
        <f t="shared" si="229"/>
        <v>0</v>
      </c>
      <c r="M2944" s="4"/>
      <c r="N2944" s="57"/>
      <c r="O2944" s="57"/>
      <c r="P2944" s="4"/>
      <c r="Q2944" s="4"/>
    </row>
    <row r="2945" spans="1:17" s="1" customFormat="1" ht="18.649999999999999" hidden="1" customHeight="1" x14ac:dyDescent="0.35">
      <c r="A2945" s="3"/>
      <c r="B2945" s="57">
        <f t="shared" si="226"/>
        <v>0</v>
      </c>
      <c r="C2945" s="57" t="str">
        <f t="shared" si="227"/>
        <v>Jan</v>
      </c>
      <c r="D2945" s="4"/>
      <c r="E2945" s="57"/>
      <c r="F2945" s="57"/>
      <c r="G2945" s="57"/>
      <c r="H2945" s="57"/>
      <c r="I2945" s="57"/>
      <c r="J2945" s="57"/>
      <c r="K2945" s="57">
        <f t="shared" si="228"/>
        <v>0</v>
      </c>
      <c r="L2945" s="57">
        <f t="shared" si="229"/>
        <v>0</v>
      </c>
      <c r="M2945" s="4"/>
      <c r="N2945" s="57"/>
      <c r="O2945" s="57"/>
      <c r="P2945" s="4"/>
      <c r="Q2945" s="4"/>
    </row>
    <row r="2946" spans="1:17" s="1" customFormat="1" ht="18.649999999999999" hidden="1" customHeight="1" x14ac:dyDescent="0.35">
      <c r="A2946" s="3"/>
      <c r="B2946" s="57">
        <f t="shared" si="226"/>
        <v>0</v>
      </c>
      <c r="C2946" s="57" t="str">
        <f t="shared" si="227"/>
        <v>Jan</v>
      </c>
      <c r="D2946" s="4"/>
      <c r="E2946" s="57"/>
      <c r="F2946" s="57"/>
      <c r="G2946" s="57"/>
      <c r="H2946" s="57"/>
      <c r="I2946" s="57"/>
      <c r="J2946" s="57"/>
      <c r="K2946" s="57">
        <f t="shared" si="228"/>
        <v>0</v>
      </c>
      <c r="L2946" s="57">
        <f t="shared" si="229"/>
        <v>0</v>
      </c>
      <c r="M2946" s="4"/>
      <c r="N2946" s="57"/>
      <c r="O2946" s="57"/>
      <c r="P2946" s="4"/>
      <c r="Q2946" s="4"/>
    </row>
    <row r="2947" spans="1:17" s="1" customFormat="1" ht="18.649999999999999" hidden="1" customHeight="1" x14ac:dyDescent="0.35">
      <c r="A2947" s="3"/>
      <c r="B2947" s="57">
        <f t="shared" si="226"/>
        <v>0</v>
      </c>
      <c r="C2947" s="57" t="str">
        <f t="shared" si="227"/>
        <v>Jan</v>
      </c>
      <c r="D2947" s="4"/>
      <c r="E2947" s="57"/>
      <c r="F2947" s="57"/>
      <c r="G2947" s="57"/>
      <c r="H2947" s="57"/>
      <c r="I2947" s="57"/>
      <c r="J2947" s="57"/>
      <c r="K2947" s="57">
        <f t="shared" si="228"/>
        <v>0</v>
      </c>
      <c r="L2947" s="57">
        <f t="shared" si="229"/>
        <v>0</v>
      </c>
      <c r="M2947" s="4"/>
      <c r="N2947" s="57"/>
      <c r="O2947" s="57"/>
      <c r="P2947" s="4"/>
      <c r="Q2947" s="4"/>
    </row>
    <row r="2948" spans="1:17" s="1" customFormat="1" ht="18.649999999999999" hidden="1" customHeight="1" x14ac:dyDescent="0.35">
      <c r="A2948" s="3"/>
      <c r="B2948" s="57">
        <f t="shared" si="226"/>
        <v>0</v>
      </c>
      <c r="C2948" s="57" t="str">
        <f t="shared" si="227"/>
        <v>Jan</v>
      </c>
      <c r="D2948" s="4"/>
      <c r="E2948" s="57"/>
      <c r="F2948" s="57"/>
      <c r="G2948" s="57"/>
      <c r="H2948" s="57"/>
      <c r="I2948" s="57"/>
      <c r="J2948" s="57"/>
      <c r="K2948" s="57">
        <f t="shared" si="228"/>
        <v>0</v>
      </c>
      <c r="L2948" s="57">
        <f t="shared" si="229"/>
        <v>0</v>
      </c>
      <c r="M2948" s="4"/>
      <c r="N2948" s="57"/>
      <c r="O2948" s="57"/>
      <c r="P2948" s="4"/>
      <c r="Q2948" s="4"/>
    </row>
    <row r="2949" spans="1:17" s="1" customFormat="1" ht="18.649999999999999" hidden="1" customHeight="1" x14ac:dyDescent="0.35">
      <c r="A2949" s="3"/>
      <c r="B2949" s="57">
        <f t="shared" si="226"/>
        <v>0</v>
      </c>
      <c r="C2949" s="57" t="str">
        <f t="shared" si="227"/>
        <v>Jan</v>
      </c>
      <c r="D2949" s="4"/>
      <c r="E2949" s="57"/>
      <c r="F2949" s="57"/>
      <c r="G2949" s="57"/>
      <c r="H2949" s="57"/>
      <c r="I2949" s="57"/>
      <c r="J2949" s="57"/>
      <c r="K2949" s="57">
        <f t="shared" si="228"/>
        <v>0</v>
      </c>
      <c r="L2949" s="57">
        <f t="shared" si="229"/>
        <v>0</v>
      </c>
      <c r="M2949" s="4"/>
      <c r="N2949" s="57"/>
      <c r="O2949" s="57"/>
      <c r="P2949" s="4"/>
      <c r="Q2949" s="4"/>
    </row>
    <row r="2950" spans="1:17" s="1" customFormat="1" ht="18.649999999999999" hidden="1" customHeight="1" x14ac:dyDescent="0.35">
      <c r="A2950" s="3"/>
      <c r="B2950" s="57">
        <f t="shared" si="226"/>
        <v>0</v>
      </c>
      <c r="C2950" s="57" t="str">
        <f t="shared" si="227"/>
        <v>Jan</v>
      </c>
      <c r="D2950" s="4"/>
      <c r="E2950" s="57"/>
      <c r="F2950" s="57"/>
      <c r="G2950" s="57"/>
      <c r="H2950" s="57"/>
      <c r="I2950" s="57"/>
      <c r="J2950" s="57"/>
      <c r="K2950" s="57">
        <f t="shared" si="228"/>
        <v>0</v>
      </c>
      <c r="L2950" s="57">
        <f t="shared" si="229"/>
        <v>0</v>
      </c>
      <c r="M2950" s="4"/>
      <c r="N2950" s="57"/>
      <c r="O2950" s="57"/>
      <c r="P2950" s="4"/>
      <c r="Q2950" s="4"/>
    </row>
    <row r="2951" spans="1:17" s="1" customFormat="1" ht="18.649999999999999" hidden="1" customHeight="1" x14ac:dyDescent="0.35">
      <c r="A2951" s="3"/>
      <c r="B2951" s="57">
        <f t="shared" si="226"/>
        <v>0</v>
      </c>
      <c r="C2951" s="57" t="str">
        <f t="shared" si="227"/>
        <v>Jan</v>
      </c>
      <c r="D2951" s="4"/>
      <c r="E2951" s="57"/>
      <c r="F2951" s="57"/>
      <c r="G2951" s="57"/>
      <c r="H2951" s="57"/>
      <c r="I2951" s="57"/>
      <c r="J2951" s="57"/>
      <c r="K2951" s="57">
        <f t="shared" si="228"/>
        <v>0</v>
      </c>
      <c r="L2951" s="57">
        <f t="shared" si="229"/>
        <v>0</v>
      </c>
      <c r="M2951" s="4"/>
      <c r="N2951" s="57"/>
      <c r="O2951" s="57"/>
      <c r="P2951" s="4"/>
      <c r="Q2951" s="4"/>
    </row>
    <row r="2952" spans="1:17" s="1" customFormat="1" ht="18.649999999999999" hidden="1" customHeight="1" x14ac:dyDescent="0.35">
      <c r="A2952" s="3"/>
      <c r="B2952" s="57">
        <f t="shared" si="226"/>
        <v>0</v>
      </c>
      <c r="C2952" s="57" t="str">
        <f t="shared" si="227"/>
        <v>Jan</v>
      </c>
      <c r="D2952" s="4"/>
      <c r="E2952" s="57"/>
      <c r="F2952" s="57"/>
      <c r="G2952" s="57"/>
      <c r="H2952" s="57"/>
      <c r="I2952" s="57"/>
      <c r="J2952" s="57"/>
      <c r="K2952" s="57">
        <f t="shared" si="228"/>
        <v>0</v>
      </c>
      <c r="L2952" s="57">
        <f t="shared" si="229"/>
        <v>0</v>
      </c>
      <c r="M2952" s="4"/>
      <c r="N2952" s="57"/>
      <c r="O2952" s="57"/>
      <c r="P2952" s="4"/>
      <c r="Q2952" s="4"/>
    </row>
    <row r="2953" spans="1:17" s="1" customFormat="1" ht="18.649999999999999" hidden="1" customHeight="1" x14ac:dyDescent="0.35">
      <c r="A2953" s="3"/>
      <c r="B2953" s="57">
        <f t="shared" si="226"/>
        <v>0</v>
      </c>
      <c r="C2953" s="57" t="str">
        <f t="shared" si="227"/>
        <v>Jan</v>
      </c>
      <c r="D2953" s="4"/>
      <c r="E2953" s="57"/>
      <c r="F2953" s="57"/>
      <c r="G2953" s="57"/>
      <c r="H2953" s="57"/>
      <c r="I2953" s="57"/>
      <c r="J2953" s="57"/>
      <c r="K2953" s="57">
        <f t="shared" si="228"/>
        <v>0</v>
      </c>
      <c r="L2953" s="57">
        <f t="shared" si="229"/>
        <v>0</v>
      </c>
      <c r="M2953" s="4"/>
      <c r="N2953" s="57"/>
      <c r="O2953" s="57"/>
      <c r="P2953" s="4"/>
      <c r="Q2953" s="4"/>
    </row>
    <row r="2954" spans="1:17" s="1" customFormat="1" ht="18.649999999999999" hidden="1" customHeight="1" x14ac:dyDescent="0.35">
      <c r="A2954" s="3"/>
      <c r="B2954" s="57">
        <f t="shared" si="226"/>
        <v>0</v>
      </c>
      <c r="C2954" s="57" t="str">
        <f t="shared" si="227"/>
        <v>Jan</v>
      </c>
      <c r="D2954" s="4"/>
      <c r="E2954" s="57"/>
      <c r="F2954" s="57"/>
      <c r="G2954" s="57"/>
      <c r="H2954" s="57"/>
      <c r="I2954" s="57"/>
      <c r="J2954" s="57"/>
      <c r="K2954" s="57">
        <f t="shared" si="228"/>
        <v>0</v>
      </c>
      <c r="L2954" s="57">
        <f t="shared" si="229"/>
        <v>0</v>
      </c>
      <c r="M2954" s="4"/>
      <c r="N2954" s="57"/>
      <c r="O2954" s="57"/>
      <c r="P2954" s="4"/>
      <c r="Q2954" s="4"/>
    </row>
    <row r="2955" spans="1:17" s="1" customFormat="1" ht="18.649999999999999" hidden="1" customHeight="1" x14ac:dyDescent="0.35">
      <c r="A2955" s="3"/>
      <c r="B2955" s="57">
        <f t="shared" si="226"/>
        <v>0</v>
      </c>
      <c r="C2955" s="57" t="str">
        <f t="shared" si="227"/>
        <v>Jan</v>
      </c>
      <c r="D2955" s="4"/>
      <c r="E2955" s="57"/>
      <c r="F2955" s="57"/>
      <c r="G2955" s="57"/>
      <c r="H2955" s="57"/>
      <c r="I2955" s="57"/>
      <c r="J2955" s="57"/>
      <c r="K2955" s="57">
        <f t="shared" si="228"/>
        <v>0</v>
      </c>
      <c r="L2955" s="57">
        <f t="shared" si="229"/>
        <v>0</v>
      </c>
      <c r="M2955" s="4"/>
      <c r="N2955" s="57"/>
      <c r="O2955" s="57"/>
      <c r="P2955" s="4"/>
      <c r="Q2955" s="4"/>
    </row>
    <row r="2956" spans="1:17" s="1" customFormat="1" ht="18.649999999999999" hidden="1" customHeight="1" x14ac:dyDescent="0.35">
      <c r="A2956" s="3"/>
      <c r="B2956" s="57">
        <f t="shared" si="226"/>
        <v>0</v>
      </c>
      <c r="C2956" s="57" t="str">
        <f t="shared" si="227"/>
        <v>Jan</v>
      </c>
      <c r="D2956" s="4"/>
      <c r="E2956" s="57"/>
      <c r="F2956" s="57"/>
      <c r="G2956" s="57"/>
      <c r="H2956" s="57"/>
      <c r="I2956" s="57"/>
      <c r="J2956" s="57"/>
      <c r="K2956" s="57">
        <f t="shared" si="228"/>
        <v>0</v>
      </c>
      <c r="L2956" s="57">
        <f t="shared" si="229"/>
        <v>0</v>
      </c>
      <c r="M2956" s="4"/>
      <c r="N2956" s="57"/>
      <c r="O2956" s="57"/>
      <c r="P2956" s="4"/>
      <c r="Q2956" s="4"/>
    </row>
    <row r="2957" spans="1:17" s="1" customFormat="1" ht="18.649999999999999" hidden="1" customHeight="1" x14ac:dyDescent="0.35">
      <c r="A2957" s="3"/>
      <c r="B2957" s="57">
        <f t="shared" si="226"/>
        <v>0</v>
      </c>
      <c r="C2957" s="57" t="str">
        <f t="shared" si="227"/>
        <v>Jan</v>
      </c>
      <c r="D2957" s="4"/>
      <c r="E2957" s="57"/>
      <c r="F2957" s="57"/>
      <c r="G2957" s="57"/>
      <c r="H2957" s="57"/>
      <c r="I2957" s="57"/>
      <c r="J2957" s="57"/>
      <c r="K2957" s="57">
        <f t="shared" si="228"/>
        <v>0</v>
      </c>
      <c r="L2957" s="57">
        <f t="shared" si="229"/>
        <v>0</v>
      </c>
      <c r="M2957" s="4"/>
      <c r="N2957" s="57"/>
      <c r="O2957" s="57"/>
      <c r="P2957" s="4"/>
      <c r="Q2957" s="4"/>
    </row>
    <row r="2958" spans="1:17" s="1" customFormat="1" ht="18.649999999999999" hidden="1" customHeight="1" x14ac:dyDescent="0.35">
      <c r="A2958" s="3"/>
      <c r="B2958" s="57">
        <f t="shared" si="226"/>
        <v>0</v>
      </c>
      <c r="C2958" s="57" t="str">
        <f t="shared" si="227"/>
        <v>Jan</v>
      </c>
      <c r="D2958" s="4"/>
      <c r="E2958" s="57"/>
      <c r="F2958" s="57"/>
      <c r="G2958" s="57"/>
      <c r="H2958" s="57"/>
      <c r="I2958" s="57"/>
      <c r="J2958" s="57"/>
      <c r="K2958" s="57">
        <f t="shared" si="228"/>
        <v>0</v>
      </c>
      <c r="L2958" s="57">
        <f t="shared" si="229"/>
        <v>0</v>
      </c>
      <c r="M2958" s="4"/>
      <c r="N2958" s="57"/>
      <c r="O2958" s="57"/>
      <c r="P2958" s="4"/>
      <c r="Q2958" s="4"/>
    </row>
    <row r="2959" spans="1:17" s="1" customFormat="1" ht="18.649999999999999" hidden="1" customHeight="1" x14ac:dyDescent="0.35">
      <c r="A2959" s="3"/>
      <c r="B2959" s="57">
        <f t="shared" si="226"/>
        <v>0</v>
      </c>
      <c r="C2959" s="57" t="str">
        <f t="shared" si="227"/>
        <v>Jan</v>
      </c>
      <c r="D2959" s="4"/>
      <c r="E2959" s="57"/>
      <c r="F2959" s="57"/>
      <c r="G2959" s="57"/>
      <c r="H2959" s="57"/>
      <c r="I2959" s="57"/>
      <c r="J2959" s="57"/>
      <c r="K2959" s="57">
        <f t="shared" si="228"/>
        <v>0</v>
      </c>
      <c r="L2959" s="57">
        <f t="shared" si="229"/>
        <v>0</v>
      </c>
      <c r="M2959" s="4"/>
      <c r="N2959" s="57"/>
      <c r="O2959" s="57"/>
      <c r="P2959" s="4"/>
      <c r="Q2959" s="4"/>
    </row>
    <row r="2960" spans="1:17" s="1" customFormat="1" ht="18.649999999999999" hidden="1" customHeight="1" x14ac:dyDescent="0.35">
      <c r="A2960" s="3"/>
      <c r="B2960" s="57">
        <f t="shared" si="226"/>
        <v>0</v>
      </c>
      <c r="C2960" s="57" t="str">
        <f t="shared" si="227"/>
        <v>Jan</v>
      </c>
      <c r="D2960" s="4"/>
      <c r="E2960" s="57"/>
      <c r="F2960" s="57"/>
      <c r="G2960" s="57"/>
      <c r="H2960" s="57"/>
      <c r="I2960" s="57"/>
      <c r="J2960" s="57"/>
      <c r="K2960" s="57">
        <f t="shared" si="228"/>
        <v>0</v>
      </c>
      <c r="L2960" s="57">
        <f t="shared" si="229"/>
        <v>0</v>
      </c>
      <c r="M2960" s="4"/>
      <c r="N2960" s="57"/>
      <c r="O2960" s="57"/>
      <c r="P2960" s="4"/>
      <c r="Q2960" s="4"/>
    </row>
    <row r="2961" spans="1:17" s="1" customFormat="1" ht="18.649999999999999" hidden="1" customHeight="1" x14ac:dyDescent="0.35">
      <c r="A2961" s="3"/>
      <c r="B2961" s="57">
        <f t="shared" si="226"/>
        <v>0</v>
      </c>
      <c r="C2961" s="57" t="str">
        <f t="shared" si="227"/>
        <v>Jan</v>
      </c>
      <c r="D2961" s="4"/>
      <c r="E2961" s="57"/>
      <c r="F2961" s="57"/>
      <c r="G2961" s="57"/>
      <c r="H2961" s="57"/>
      <c r="I2961" s="57"/>
      <c r="J2961" s="57"/>
      <c r="K2961" s="57">
        <f t="shared" si="228"/>
        <v>0</v>
      </c>
      <c r="L2961" s="57">
        <f t="shared" si="229"/>
        <v>0</v>
      </c>
      <c r="M2961" s="4"/>
      <c r="N2961" s="57"/>
      <c r="O2961" s="57"/>
      <c r="P2961" s="4"/>
      <c r="Q2961" s="4"/>
    </row>
    <row r="2962" spans="1:17" s="1" customFormat="1" ht="18.649999999999999" hidden="1" customHeight="1" x14ac:dyDescent="0.35">
      <c r="A2962" s="3"/>
      <c r="B2962" s="57">
        <f t="shared" si="226"/>
        <v>0</v>
      </c>
      <c r="C2962" s="57" t="str">
        <f t="shared" si="227"/>
        <v>Jan</v>
      </c>
      <c r="D2962" s="4"/>
      <c r="E2962" s="57"/>
      <c r="F2962" s="57"/>
      <c r="G2962" s="57"/>
      <c r="H2962" s="57"/>
      <c r="I2962" s="57"/>
      <c r="J2962" s="57"/>
      <c r="K2962" s="57">
        <f t="shared" si="228"/>
        <v>0</v>
      </c>
      <c r="L2962" s="57">
        <f t="shared" si="229"/>
        <v>0</v>
      </c>
      <c r="M2962" s="4"/>
      <c r="N2962" s="57"/>
      <c r="O2962" s="57"/>
      <c r="P2962" s="4"/>
      <c r="Q2962" s="4"/>
    </row>
    <row r="2963" spans="1:17" s="1" customFormat="1" ht="18.649999999999999" hidden="1" customHeight="1" x14ac:dyDescent="0.35">
      <c r="A2963" s="3"/>
      <c r="B2963" s="57">
        <f t="shared" si="226"/>
        <v>0</v>
      </c>
      <c r="C2963" s="57" t="str">
        <f t="shared" si="227"/>
        <v>Jan</v>
      </c>
      <c r="D2963" s="4"/>
      <c r="E2963" s="57"/>
      <c r="F2963" s="57"/>
      <c r="G2963" s="57"/>
      <c r="H2963" s="57"/>
      <c r="I2963" s="57"/>
      <c r="J2963" s="57"/>
      <c r="K2963" s="57">
        <f t="shared" si="228"/>
        <v>0</v>
      </c>
      <c r="L2963" s="57">
        <f t="shared" si="229"/>
        <v>0</v>
      </c>
      <c r="M2963" s="4"/>
      <c r="N2963" s="57"/>
      <c r="O2963" s="57"/>
      <c r="P2963" s="4"/>
      <c r="Q2963" s="4"/>
    </row>
    <row r="2964" spans="1:17" s="1" customFormat="1" ht="18.649999999999999" hidden="1" customHeight="1" x14ac:dyDescent="0.35">
      <c r="A2964" s="3"/>
      <c r="B2964" s="57">
        <f t="shared" si="226"/>
        <v>0</v>
      </c>
      <c r="C2964" s="57" t="str">
        <f t="shared" si="227"/>
        <v>Jan</v>
      </c>
      <c r="D2964" s="4"/>
      <c r="E2964" s="57"/>
      <c r="F2964" s="57"/>
      <c r="G2964" s="57"/>
      <c r="H2964" s="57"/>
      <c r="I2964" s="57"/>
      <c r="J2964" s="57"/>
      <c r="K2964" s="57">
        <f t="shared" si="228"/>
        <v>0</v>
      </c>
      <c r="L2964" s="57">
        <f t="shared" si="229"/>
        <v>0</v>
      </c>
      <c r="M2964" s="4"/>
      <c r="N2964" s="57"/>
      <c r="O2964" s="57"/>
      <c r="P2964" s="4"/>
      <c r="Q2964" s="4"/>
    </row>
    <row r="2965" spans="1:17" s="1" customFormat="1" ht="18.649999999999999" hidden="1" customHeight="1" x14ac:dyDescent="0.35">
      <c r="A2965" s="3"/>
      <c r="B2965" s="57">
        <f t="shared" si="226"/>
        <v>0</v>
      </c>
      <c r="C2965" s="57" t="str">
        <f t="shared" si="227"/>
        <v>Jan</v>
      </c>
      <c r="D2965" s="4"/>
      <c r="E2965" s="57"/>
      <c r="F2965" s="57"/>
      <c r="G2965" s="57"/>
      <c r="H2965" s="57"/>
      <c r="I2965" s="57"/>
      <c r="J2965" s="57"/>
      <c r="K2965" s="57">
        <f t="shared" si="228"/>
        <v>0</v>
      </c>
      <c r="L2965" s="57">
        <f t="shared" si="229"/>
        <v>0</v>
      </c>
      <c r="M2965" s="4"/>
      <c r="N2965" s="57"/>
      <c r="O2965" s="57"/>
      <c r="P2965" s="4"/>
      <c r="Q2965" s="4"/>
    </row>
    <row r="2966" spans="1:17" s="1" customFormat="1" ht="18.649999999999999" hidden="1" customHeight="1" x14ac:dyDescent="0.35">
      <c r="A2966" s="3"/>
      <c r="B2966" s="57">
        <f t="shared" si="226"/>
        <v>0</v>
      </c>
      <c r="C2966" s="57" t="str">
        <f t="shared" si="227"/>
        <v>Jan</v>
      </c>
      <c r="D2966" s="4"/>
      <c r="E2966" s="57"/>
      <c r="F2966" s="57"/>
      <c r="G2966" s="57"/>
      <c r="H2966" s="57"/>
      <c r="I2966" s="57"/>
      <c r="J2966" s="57"/>
      <c r="K2966" s="57">
        <f t="shared" si="228"/>
        <v>0</v>
      </c>
      <c r="L2966" s="57">
        <f t="shared" si="229"/>
        <v>0</v>
      </c>
      <c r="M2966" s="4"/>
      <c r="N2966" s="57"/>
      <c r="O2966" s="57"/>
      <c r="P2966" s="4"/>
      <c r="Q2966" s="4"/>
    </row>
    <row r="2967" spans="1:17" s="1" customFormat="1" ht="18.649999999999999" hidden="1" customHeight="1" x14ac:dyDescent="0.35">
      <c r="A2967" s="3"/>
      <c r="B2967" s="57">
        <f t="shared" si="226"/>
        <v>0</v>
      </c>
      <c r="C2967" s="57" t="str">
        <f t="shared" si="227"/>
        <v>Jan</v>
      </c>
      <c r="D2967" s="4"/>
      <c r="E2967" s="57"/>
      <c r="F2967" s="57"/>
      <c r="G2967" s="57"/>
      <c r="H2967" s="57"/>
      <c r="I2967" s="57"/>
      <c r="J2967" s="57"/>
      <c r="K2967" s="57">
        <f t="shared" si="228"/>
        <v>0</v>
      </c>
      <c r="L2967" s="57">
        <f t="shared" si="229"/>
        <v>0</v>
      </c>
      <c r="M2967" s="4"/>
      <c r="N2967" s="57"/>
      <c r="O2967" s="57"/>
      <c r="P2967" s="4"/>
      <c r="Q2967" s="4"/>
    </row>
    <row r="2968" spans="1:17" s="1" customFormat="1" ht="18.649999999999999" hidden="1" customHeight="1" x14ac:dyDescent="0.35">
      <c r="A2968" s="3"/>
      <c r="B2968" s="57">
        <f t="shared" si="226"/>
        <v>0</v>
      </c>
      <c r="C2968" s="57" t="str">
        <f t="shared" si="227"/>
        <v>Jan</v>
      </c>
      <c r="D2968" s="4"/>
      <c r="E2968" s="57"/>
      <c r="F2968" s="57"/>
      <c r="G2968" s="57"/>
      <c r="H2968" s="57"/>
      <c r="I2968" s="57"/>
      <c r="J2968" s="57"/>
      <c r="K2968" s="57">
        <f t="shared" si="228"/>
        <v>0</v>
      </c>
      <c r="L2968" s="57">
        <f t="shared" si="229"/>
        <v>0</v>
      </c>
      <c r="M2968" s="4"/>
      <c r="N2968" s="57"/>
      <c r="O2968" s="57"/>
      <c r="P2968" s="4"/>
      <c r="Q2968" s="4"/>
    </row>
    <row r="2969" spans="1:17" s="1" customFormat="1" ht="18.649999999999999" hidden="1" customHeight="1" x14ac:dyDescent="0.35">
      <c r="A2969" s="3"/>
      <c r="B2969" s="57">
        <f t="shared" si="226"/>
        <v>0</v>
      </c>
      <c r="C2969" s="57" t="str">
        <f t="shared" si="227"/>
        <v>Jan</v>
      </c>
      <c r="D2969" s="4"/>
      <c r="E2969" s="57"/>
      <c r="F2969" s="57"/>
      <c r="G2969" s="57"/>
      <c r="H2969" s="57"/>
      <c r="I2969" s="57"/>
      <c r="J2969" s="57"/>
      <c r="K2969" s="57">
        <f t="shared" si="228"/>
        <v>0</v>
      </c>
      <c r="L2969" s="57">
        <f t="shared" si="229"/>
        <v>0</v>
      </c>
      <c r="M2969" s="4"/>
      <c r="N2969" s="57"/>
      <c r="O2969" s="57"/>
      <c r="P2969" s="4"/>
      <c r="Q2969" s="4"/>
    </row>
    <row r="2970" spans="1:17" s="1" customFormat="1" ht="18.649999999999999" hidden="1" customHeight="1" x14ac:dyDescent="0.35">
      <c r="A2970" s="3"/>
      <c r="B2970" s="57">
        <f t="shared" si="226"/>
        <v>0</v>
      </c>
      <c r="C2970" s="57" t="str">
        <f t="shared" si="227"/>
        <v>Jan</v>
      </c>
      <c r="D2970" s="4"/>
      <c r="E2970" s="57"/>
      <c r="F2970" s="57"/>
      <c r="G2970" s="57"/>
      <c r="H2970" s="57"/>
      <c r="I2970" s="57"/>
      <c r="J2970" s="57"/>
      <c r="K2970" s="57">
        <f t="shared" si="228"/>
        <v>0</v>
      </c>
      <c r="L2970" s="57">
        <f t="shared" si="229"/>
        <v>0</v>
      </c>
      <c r="M2970" s="4"/>
      <c r="N2970" s="57"/>
      <c r="O2970" s="57"/>
      <c r="P2970" s="4"/>
      <c r="Q2970" s="4"/>
    </row>
    <row r="2971" spans="1:17" s="1" customFormat="1" ht="18.649999999999999" hidden="1" customHeight="1" x14ac:dyDescent="0.35">
      <c r="A2971" s="3"/>
      <c r="B2971" s="57">
        <f t="shared" si="226"/>
        <v>0</v>
      </c>
      <c r="C2971" s="57" t="str">
        <f t="shared" si="227"/>
        <v>Jan</v>
      </c>
      <c r="D2971" s="4"/>
      <c r="E2971" s="57"/>
      <c r="F2971" s="57"/>
      <c r="G2971" s="57"/>
      <c r="H2971" s="57"/>
      <c r="I2971" s="57"/>
      <c r="J2971" s="57"/>
      <c r="K2971" s="57">
        <f t="shared" si="228"/>
        <v>0</v>
      </c>
      <c r="L2971" s="57">
        <f t="shared" si="229"/>
        <v>0</v>
      </c>
      <c r="M2971" s="4"/>
      <c r="N2971" s="57"/>
      <c r="O2971" s="57"/>
      <c r="P2971" s="4"/>
      <c r="Q2971" s="4"/>
    </row>
    <row r="2972" spans="1:17" s="1" customFormat="1" ht="18.649999999999999" hidden="1" customHeight="1" x14ac:dyDescent="0.35">
      <c r="A2972" s="3"/>
      <c r="B2972" s="57">
        <f t="shared" si="226"/>
        <v>0</v>
      </c>
      <c r="C2972" s="57" t="str">
        <f t="shared" si="227"/>
        <v>Jan</v>
      </c>
      <c r="D2972" s="4"/>
      <c r="E2972" s="57"/>
      <c r="F2972" s="57"/>
      <c r="G2972" s="57"/>
      <c r="H2972" s="57"/>
      <c r="I2972" s="57"/>
      <c r="J2972" s="57"/>
      <c r="K2972" s="57">
        <f t="shared" si="228"/>
        <v>0</v>
      </c>
      <c r="L2972" s="57">
        <f t="shared" si="229"/>
        <v>0</v>
      </c>
      <c r="M2972" s="4"/>
      <c r="N2972" s="57"/>
      <c r="O2972" s="57"/>
      <c r="P2972" s="4"/>
      <c r="Q2972" s="4"/>
    </row>
    <row r="2973" spans="1:17" s="1" customFormat="1" ht="18.649999999999999" hidden="1" customHeight="1" x14ac:dyDescent="0.35">
      <c r="A2973" s="3"/>
      <c r="B2973" s="57">
        <f t="shared" si="226"/>
        <v>0</v>
      </c>
      <c r="C2973" s="57" t="str">
        <f t="shared" si="227"/>
        <v>Jan</v>
      </c>
      <c r="D2973" s="4"/>
      <c r="E2973" s="57"/>
      <c r="F2973" s="57"/>
      <c r="G2973" s="57"/>
      <c r="H2973" s="57"/>
      <c r="I2973" s="57"/>
      <c r="J2973" s="57"/>
      <c r="K2973" s="57">
        <f t="shared" si="228"/>
        <v>0</v>
      </c>
      <c r="L2973" s="57">
        <f t="shared" si="229"/>
        <v>0</v>
      </c>
      <c r="M2973" s="4"/>
      <c r="N2973" s="57"/>
      <c r="O2973" s="57"/>
      <c r="P2973" s="4"/>
      <c r="Q2973" s="4"/>
    </row>
    <row r="2974" spans="1:17" s="1" customFormat="1" ht="18.649999999999999" hidden="1" customHeight="1" x14ac:dyDescent="0.35">
      <c r="A2974" s="3"/>
      <c r="B2974" s="57">
        <f t="shared" si="226"/>
        <v>0</v>
      </c>
      <c r="C2974" s="57" t="str">
        <f t="shared" si="227"/>
        <v>Jan</v>
      </c>
      <c r="D2974" s="4"/>
      <c r="E2974" s="57"/>
      <c r="F2974" s="57"/>
      <c r="G2974" s="57"/>
      <c r="H2974" s="57"/>
      <c r="I2974" s="57"/>
      <c r="J2974" s="57"/>
      <c r="K2974" s="57">
        <f t="shared" si="228"/>
        <v>0</v>
      </c>
      <c r="L2974" s="57">
        <f t="shared" si="229"/>
        <v>0</v>
      </c>
      <c r="M2974" s="4"/>
      <c r="N2974" s="57"/>
      <c r="O2974" s="57"/>
      <c r="P2974" s="4"/>
      <c r="Q2974" s="4"/>
    </row>
    <row r="2975" spans="1:17" s="1" customFormat="1" ht="18.649999999999999" hidden="1" customHeight="1" x14ac:dyDescent="0.35">
      <c r="A2975" s="3"/>
      <c r="B2975" s="57">
        <f t="shared" si="226"/>
        <v>0</v>
      </c>
      <c r="C2975" s="57" t="str">
        <f t="shared" si="227"/>
        <v>Jan</v>
      </c>
      <c r="D2975" s="4"/>
      <c r="E2975" s="57"/>
      <c r="F2975" s="57"/>
      <c r="G2975" s="57"/>
      <c r="H2975" s="57"/>
      <c r="I2975" s="57"/>
      <c r="J2975" s="57"/>
      <c r="K2975" s="57">
        <f t="shared" si="228"/>
        <v>0</v>
      </c>
      <c r="L2975" s="57">
        <f t="shared" si="229"/>
        <v>0</v>
      </c>
      <c r="M2975" s="4"/>
      <c r="N2975" s="57"/>
      <c r="O2975" s="57"/>
      <c r="P2975" s="4"/>
      <c r="Q2975" s="4"/>
    </row>
    <row r="2976" spans="1:17" s="1" customFormat="1" ht="18.649999999999999" hidden="1" customHeight="1" x14ac:dyDescent="0.35">
      <c r="A2976" s="3"/>
      <c r="B2976" s="57">
        <f t="shared" si="226"/>
        <v>0</v>
      </c>
      <c r="C2976" s="57" t="str">
        <f t="shared" si="227"/>
        <v>Jan</v>
      </c>
      <c r="D2976" s="4"/>
      <c r="E2976" s="57"/>
      <c r="F2976" s="57"/>
      <c r="G2976" s="57"/>
      <c r="H2976" s="57"/>
      <c r="I2976" s="57"/>
      <c r="J2976" s="57"/>
      <c r="K2976" s="57">
        <f t="shared" si="228"/>
        <v>0</v>
      </c>
      <c r="L2976" s="57">
        <f t="shared" si="229"/>
        <v>0</v>
      </c>
      <c r="M2976" s="4"/>
      <c r="N2976" s="57"/>
      <c r="O2976" s="57"/>
      <c r="P2976" s="4"/>
      <c r="Q2976" s="4"/>
    </row>
    <row r="2977" spans="1:17" s="1" customFormat="1" ht="18.649999999999999" hidden="1" customHeight="1" x14ac:dyDescent="0.35">
      <c r="A2977" s="3"/>
      <c r="B2977" s="57">
        <f t="shared" si="226"/>
        <v>0</v>
      </c>
      <c r="C2977" s="57" t="str">
        <f t="shared" si="227"/>
        <v>Jan</v>
      </c>
      <c r="D2977" s="4"/>
      <c r="E2977" s="57"/>
      <c r="F2977" s="57"/>
      <c r="G2977" s="57"/>
      <c r="H2977" s="57"/>
      <c r="I2977" s="57"/>
      <c r="J2977" s="57"/>
      <c r="K2977" s="57">
        <f t="shared" si="228"/>
        <v>0</v>
      </c>
      <c r="L2977" s="57">
        <f t="shared" si="229"/>
        <v>0</v>
      </c>
      <c r="M2977" s="4"/>
      <c r="N2977" s="57"/>
      <c r="O2977" s="57"/>
      <c r="P2977" s="4"/>
      <c r="Q2977" s="4"/>
    </row>
    <row r="2978" spans="1:17" s="1" customFormat="1" ht="18.649999999999999" hidden="1" customHeight="1" x14ac:dyDescent="0.35">
      <c r="A2978" s="3"/>
      <c r="B2978" s="57">
        <f t="shared" ref="B2978:B3041" si="230">WEEKNUM(A2978)</f>
        <v>0</v>
      </c>
      <c r="C2978" s="57" t="str">
        <f t="shared" ref="C2978:C3041" si="231">TEXT(A2978,"Mmm")</f>
        <v>Jan</v>
      </c>
      <c r="D2978" s="4"/>
      <c r="E2978" s="57"/>
      <c r="F2978" s="57"/>
      <c r="G2978" s="57"/>
      <c r="H2978" s="57"/>
      <c r="I2978" s="57"/>
      <c r="J2978" s="57"/>
      <c r="K2978" s="57">
        <f t="shared" si="228"/>
        <v>0</v>
      </c>
      <c r="L2978" s="57">
        <f t="shared" si="229"/>
        <v>0</v>
      </c>
      <c r="M2978" s="4"/>
      <c r="N2978" s="57"/>
      <c r="O2978" s="57"/>
      <c r="P2978" s="4"/>
      <c r="Q2978" s="4"/>
    </row>
    <row r="2979" spans="1:17" s="1" customFormat="1" ht="18.649999999999999" hidden="1" customHeight="1" x14ac:dyDescent="0.35">
      <c r="A2979" s="3"/>
      <c r="B2979" s="57">
        <f t="shared" si="230"/>
        <v>0</v>
      </c>
      <c r="C2979" s="57" t="str">
        <f t="shared" si="231"/>
        <v>Jan</v>
      </c>
      <c r="D2979" s="4"/>
      <c r="E2979" s="57"/>
      <c r="F2979" s="57"/>
      <c r="G2979" s="57"/>
      <c r="H2979" s="57"/>
      <c r="I2979" s="57"/>
      <c r="J2979" s="57"/>
      <c r="K2979" s="57">
        <f t="shared" si="228"/>
        <v>0</v>
      </c>
      <c r="L2979" s="57">
        <f t="shared" si="229"/>
        <v>0</v>
      </c>
      <c r="M2979" s="4"/>
      <c r="N2979" s="57"/>
      <c r="O2979" s="57"/>
      <c r="P2979" s="4"/>
      <c r="Q2979" s="4"/>
    </row>
    <row r="2980" spans="1:17" s="1" customFormat="1" ht="18.649999999999999" hidden="1" customHeight="1" x14ac:dyDescent="0.35">
      <c r="A2980" s="3"/>
      <c r="B2980" s="57">
        <f t="shared" si="230"/>
        <v>0</v>
      </c>
      <c r="C2980" s="57" t="str">
        <f t="shared" si="231"/>
        <v>Jan</v>
      </c>
      <c r="D2980" s="4"/>
      <c r="E2980" s="57"/>
      <c r="F2980" s="57"/>
      <c r="G2980" s="57"/>
      <c r="H2980" s="57"/>
      <c r="I2980" s="57"/>
      <c r="J2980" s="57"/>
      <c r="K2980" s="57">
        <f t="shared" si="228"/>
        <v>0</v>
      </c>
      <c r="L2980" s="57">
        <f t="shared" si="229"/>
        <v>0</v>
      </c>
      <c r="M2980" s="4"/>
      <c r="N2980" s="57"/>
      <c r="O2980" s="57"/>
      <c r="P2980" s="4"/>
      <c r="Q2980" s="4"/>
    </row>
    <row r="2981" spans="1:17" s="1" customFormat="1" ht="18.649999999999999" hidden="1" customHeight="1" x14ac:dyDescent="0.35">
      <c r="A2981" s="3"/>
      <c r="B2981" s="57">
        <f t="shared" si="230"/>
        <v>0</v>
      </c>
      <c r="C2981" s="57" t="str">
        <f t="shared" si="231"/>
        <v>Jan</v>
      </c>
      <c r="D2981" s="4"/>
      <c r="E2981" s="57"/>
      <c r="F2981" s="57"/>
      <c r="G2981" s="57"/>
      <c r="H2981" s="57"/>
      <c r="I2981" s="57"/>
      <c r="J2981" s="57"/>
      <c r="K2981" s="57">
        <f t="shared" si="228"/>
        <v>0</v>
      </c>
      <c r="L2981" s="57">
        <f t="shared" si="229"/>
        <v>0</v>
      </c>
      <c r="M2981" s="4"/>
      <c r="N2981" s="57"/>
      <c r="O2981" s="57"/>
      <c r="P2981" s="4"/>
      <c r="Q2981" s="4"/>
    </row>
    <row r="2982" spans="1:17" s="1" customFormat="1" ht="18.649999999999999" hidden="1" customHeight="1" x14ac:dyDescent="0.35">
      <c r="A2982" s="3"/>
      <c r="B2982" s="57">
        <f t="shared" si="230"/>
        <v>0</v>
      </c>
      <c r="C2982" s="57" t="str">
        <f t="shared" si="231"/>
        <v>Jan</v>
      </c>
      <c r="D2982" s="4"/>
      <c r="E2982" s="57"/>
      <c r="F2982" s="57"/>
      <c r="G2982" s="57"/>
      <c r="H2982" s="57"/>
      <c r="I2982" s="57"/>
      <c r="J2982" s="57"/>
      <c r="K2982" s="57">
        <f t="shared" si="228"/>
        <v>0</v>
      </c>
      <c r="L2982" s="57">
        <f t="shared" si="229"/>
        <v>0</v>
      </c>
      <c r="M2982" s="4"/>
      <c r="N2982" s="57"/>
      <c r="O2982" s="57"/>
      <c r="P2982" s="4"/>
      <c r="Q2982" s="4"/>
    </row>
    <row r="2983" spans="1:17" s="1" customFormat="1" ht="18.649999999999999" hidden="1" customHeight="1" x14ac:dyDescent="0.35">
      <c r="A2983" s="3"/>
      <c r="B2983" s="57">
        <f t="shared" si="230"/>
        <v>0</v>
      </c>
      <c r="C2983" s="57" t="str">
        <f t="shared" si="231"/>
        <v>Jan</v>
      </c>
      <c r="D2983" s="4"/>
      <c r="E2983" s="57"/>
      <c r="F2983" s="57"/>
      <c r="G2983" s="57"/>
      <c r="H2983" s="57"/>
      <c r="I2983" s="57"/>
      <c r="J2983" s="57"/>
      <c r="K2983" s="57">
        <f t="shared" si="228"/>
        <v>0</v>
      </c>
      <c r="L2983" s="57">
        <f t="shared" si="229"/>
        <v>0</v>
      </c>
      <c r="M2983" s="4"/>
      <c r="N2983" s="57"/>
      <c r="O2983" s="57"/>
      <c r="P2983" s="4"/>
      <c r="Q2983" s="4"/>
    </row>
    <row r="2984" spans="1:17" s="1" customFormat="1" ht="18.649999999999999" hidden="1" customHeight="1" x14ac:dyDescent="0.35">
      <c r="A2984" s="3"/>
      <c r="B2984" s="57">
        <f t="shared" si="230"/>
        <v>0</v>
      </c>
      <c r="C2984" s="57" t="str">
        <f t="shared" si="231"/>
        <v>Jan</v>
      </c>
      <c r="D2984" s="4"/>
      <c r="E2984" s="57"/>
      <c r="F2984" s="57"/>
      <c r="G2984" s="57"/>
      <c r="H2984" s="57"/>
      <c r="I2984" s="57"/>
      <c r="J2984" s="57"/>
      <c r="K2984" s="57">
        <f t="shared" si="228"/>
        <v>0</v>
      </c>
      <c r="L2984" s="57">
        <f t="shared" si="229"/>
        <v>0</v>
      </c>
      <c r="M2984" s="4"/>
      <c r="N2984" s="57"/>
      <c r="O2984" s="57"/>
      <c r="P2984" s="4"/>
      <c r="Q2984" s="4"/>
    </row>
    <row r="2985" spans="1:17" s="1" customFormat="1" ht="18.649999999999999" hidden="1" customHeight="1" x14ac:dyDescent="0.35">
      <c r="A2985" s="3"/>
      <c r="B2985" s="57">
        <f t="shared" si="230"/>
        <v>0</v>
      </c>
      <c r="C2985" s="57" t="str">
        <f t="shared" si="231"/>
        <v>Jan</v>
      </c>
      <c r="D2985" s="4"/>
      <c r="E2985" s="57"/>
      <c r="F2985" s="57"/>
      <c r="G2985" s="57"/>
      <c r="H2985" s="57"/>
      <c r="I2985" s="57"/>
      <c r="J2985" s="57"/>
      <c r="K2985" s="57">
        <f t="shared" si="228"/>
        <v>0</v>
      </c>
      <c r="L2985" s="57">
        <f t="shared" si="229"/>
        <v>0</v>
      </c>
      <c r="M2985" s="4"/>
      <c r="N2985" s="57"/>
      <c r="O2985" s="57"/>
      <c r="P2985" s="4"/>
      <c r="Q2985" s="4"/>
    </row>
    <row r="2986" spans="1:17" s="1" customFormat="1" ht="18.649999999999999" hidden="1" customHeight="1" x14ac:dyDescent="0.35">
      <c r="A2986" s="3"/>
      <c r="B2986" s="57">
        <f t="shared" si="230"/>
        <v>0</v>
      </c>
      <c r="C2986" s="57" t="str">
        <f t="shared" si="231"/>
        <v>Jan</v>
      </c>
      <c r="D2986" s="4"/>
      <c r="E2986" s="57"/>
      <c r="F2986" s="57"/>
      <c r="G2986" s="57"/>
      <c r="H2986" s="57"/>
      <c r="I2986" s="57"/>
      <c r="J2986" s="57"/>
      <c r="K2986" s="57">
        <f t="shared" si="228"/>
        <v>0</v>
      </c>
      <c r="L2986" s="57">
        <f t="shared" si="229"/>
        <v>0</v>
      </c>
      <c r="M2986" s="4"/>
      <c r="N2986" s="57"/>
      <c r="O2986" s="57"/>
      <c r="P2986" s="4"/>
      <c r="Q2986" s="4"/>
    </row>
    <row r="2987" spans="1:17" s="1" customFormat="1" ht="18.649999999999999" hidden="1" customHeight="1" x14ac:dyDescent="0.35">
      <c r="A2987" s="3"/>
      <c r="B2987" s="57">
        <f t="shared" si="230"/>
        <v>0</v>
      </c>
      <c r="C2987" s="57" t="str">
        <f t="shared" si="231"/>
        <v>Jan</v>
      </c>
      <c r="D2987" s="4"/>
      <c r="E2987" s="57"/>
      <c r="F2987" s="57"/>
      <c r="G2987" s="57"/>
      <c r="H2987" s="57"/>
      <c r="I2987" s="57"/>
      <c r="J2987" s="57"/>
      <c r="K2987" s="57">
        <f t="shared" si="228"/>
        <v>0</v>
      </c>
      <c r="L2987" s="57">
        <f t="shared" si="229"/>
        <v>0</v>
      </c>
      <c r="M2987" s="4"/>
      <c r="N2987" s="57"/>
      <c r="O2987" s="57"/>
      <c r="P2987" s="4"/>
      <c r="Q2987" s="4"/>
    </row>
    <row r="2988" spans="1:17" s="1" customFormat="1" ht="18.649999999999999" hidden="1" customHeight="1" x14ac:dyDescent="0.35">
      <c r="A2988" s="3"/>
      <c r="B2988" s="57">
        <f t="shared" si="230"/>
        <v>0</v>
      </c>
      <c r="C2988" s="57" t="str">
        <f t="shared" si="231"/>
        <v>Jan</v>
      </c>
      <c r="D2988" s="4"/>
      <c r="E2988" s="57"/>
      <c r="F2988" s="57"/>
      <c r="G2988" s="57"/>
      <c r="H2988" s="57"/>
      <c r="I2988" s="57"/>
      <c r="J2988" s="57"/>
      <c r="K2988" s="57">
        <f t="shared" si="228"/>
        <v>0</v>
      </c>
      <c r="L2988" s="57">
        <f t="shared" si="229"/>
        <v>0</v>
      </c>
      <c r="M2988" s="4"/>
      <c r="N2988" s="57"/>
      <c r="O2988" s="57"/>
      <c r="P2988" s="4"/>
      <c r="Q2988" s="4"/>
    </row>
    <row r="2989" spans="1:17" s="1" customFormat="1" ht="18.649999999999999" hidden="1" customHeight="1" x14ac:dyDescent="0.35">
      <c r="A2989" s="3"/>
      <c r="B2989" s="57">
        <f t="shared" si="230"/>
        <v>0</v>
      </c>
      <c r="C2989" s="57" t="str">
        <f t="shared" si="231"/>
        <v>Jan</v>
      </c>
      <c r="D2989" s="4"/>
      <c r="E2989" s="57"/>
      <c r="F2989" s="57"/>
      <c r="G2989" s="57"/>
      <c r="H2989" s="57"/>
      <c r="I2989" s="57"/>
      <c r="J2989" s="57"/>
      <c r="K2989" s="57">
        <f t="shared" ref="K2989:K3052" si="232">I2989+J2989</f>
        <v>0</v>
      </c>
      <c r="L2989" s="57">
        <f t="shared" ref="L2989:L3052" si="233">H2989*K2989</f>
        <v>0</v>
      </c>
      <c r="M2989" s="4"/>
      <c r="N2989" s="57"/>
      <c r="O2989" s="57"/>
      <c r="P2989" s="4"/>
      <c r="Q2989" s="4"/>
    </row>
    <row r="2990" spans="1:17" s="1" customFormat="1" ht="18.649999999999999" hidden="1" customHeight="1" x14ac:dyDescent="0.35">
      <c r="A2990" s="3"/>
      <c r="B2990" s="57">
        <f t="shared" si="230"/>
        <v>0</v>
      </c>
      <c r="C2990" s="57" t="str">
        <f t="shared" si="231"/>
        <v>Jan</v>
      </c>
      <c r="D2990" s="4"/>
      <c r="E2990" s="57"/>
      <c r="F2990" s="57"/>
      <c r="G2990" s="57"/>
      <c r="H2990" s="57"/>
      <c r="I2990" s="57"/>
      <c r="J2990" s="57"/>
      <c r="K2990" s="57">
        <f t="shared" si="232"/>
        <v>0</v>
      </c>
      <c r="L2990" s="57">
        <f t="shared" si="233"/>
        <v>0</v>
      </c>
      <c r="M2990" s="4"/>
      <c r="N2990" s="57"/>
      <c r="O2990" s="57"/>
      <c r="P2990" s="4"/>
      <c r="Q2990" s="4"/>
    </row>
    <row r="2991" spans="1:17" s="1" customFormat="1" ht="18.649999999999999" hidden="1" customHeight="1" x14ac:dyDescent="0.35">
      <c r="A2991" s="3"/>
      <c r="B2991" s="57">
        <f t="shared" si="230"/>
        <v>0</v>
      </c>
      <c r="C2991" s="57" t="str">
        <f t="shared" si="231"/>
        <v>Jan</v>
      </c>
      <c r="D2991" s="4"/>
      <c r="E2991" s="57"/>
      <c r="F2991" s="57"/>
      <c r="G2991" s="57"/>
      <c r="H2991" s="57"/>
      <c r="I2991" s="57"/>
      <c r="J2991" s="57"/>
      <c r="K2991" s="57">
        <f t="shared" si="232"/>
        <v>0</v>
      </c>
      <c r="L2991" s="57">
        <f t="shared" si="233"/>
        <v>0</v>
      </c>
      <c r="M2991" s="4"/>
      <c r="N2991" s="57"/>
      <c r="O2991" s="57"/>
      <c r="P2991" s="4"/>
      <c r="Q2991" s="4"/>
    </row>
    <row r="2992" spans="1:17" s="1" customFormat="1" ht="18.649999999999999" hidden="1" customHeight="1" x14ac:dyDescent="0.35">
      <c r="A2992" s="3"/>
      <c r="B2992" s="57">
        <f t="shared" si="230"/>
        <v>0</v>
      </c>
      <c r="C2992" s="57" t="str">
        <f t="shared" si="231"/>
        <v>Jan</v>
      </c>
      <c r="D2992" s="4"/>
      <c r="E2992" s="57"/>
      <c r="F2992" s="57"/>
      <c r="G2992" s="57"/>
      <c r="H2992" s="57"/>
      <c r="I2992" s="57"/>
      <c r="J2992" s="57"/>
      <c r="K2992" s="57">
        <f t="shared" si="232"/>
        <v>0</v>
      </c>
      <c r="L2992" s="57">
        <f t="shared" si="233"/>
        <v>0</v>
      </c>
      <c r="M2992" s="4"/>
      <c r="N2992" s="57"/>
      <c r="O2992" s="57"/>
      <c r="P2992" s="4"/>
      <c r="Q2992" s="4"/>
    </row>
    <row r="2993" spans="1:17" s="1" customFormat="1" ht="18.649999999999999" hidden="1" customHeight="1" x14ac:dyDescent="0.35">
      <c r="A2993" s="3"/>
      <c r="B2993" s="57">
        <f t="shared" si="230"/>
        <v>0</v>
      </c>
      <c r="C2993" s="57" t="str">
        <f t="shared" si="231"/>
        <v>Jan</v>
      </c>
      <c r="D2993" s="4"/>
      <c r="E2993" s="57"/>
      <c r="F2993" s="57"/>
      <c r="G2993" s="57"/>
      <c r="H2993" s="57"/>
      <c r="I2993" s="57"/>
      <c r="J2993" s="57"/>
      <c r="K2993" s="57">
        <f t="shared" si="232"/>
        <v>0</v>
      </c>
      <c r="L2993" s="57">
        <f t="shared" si="233"/>
        <v>0</v>
      </c>
      <c r="M2993" s="4"/>
      <c r="N2993" s="57"/>
      <c r="O2993" s="57"/>
      <c r="P2993" s="4"/>
      <c r="Q2993" s="4"/>
    </row>
    <row r="2994" spans="1:17" s="1" customFormat="1" ht="18.649999999999999" hidden="1" customHeight="1" x14ac:dyDescent="0.35">
      <c r="A2994" s="3"/>
      <c r="B2994" s="57">
        <f t="shared" si="230"/>
        <v>0</v>
      </c>
      <c r="C2994" s="57" t="str">
        <f t="shared" si="231"/>
        <v>Jan</v>
      </c>
      <c r="D2994" s="4"/>
      <c r="E2994" s="57"/>
      <c r="F2994" s="57"/>
      <c r="G2994" s="57"/>
      <c r="H2994" s="57"/>
      <c r="I2994" s="57"/>
      <c r="J2994" s="57"/>
      <c r="K2994" s="57">
        <f t="shared" si="232"/>
        <v>0</v>
      </c>
      <c r="L2994" s="57">
        <f t="shared" si="233"/>
        <v>0</v>
      </c>
      <c r="M2994" s="4"/>
      <c r="N2994" s="57"/>
      <c r="O2994" s="57"/>
      <c r="P2994" s="4"/>
      <c r="Q2994" s="4"/>
    </row>
    <row r="2995" spans="1:17" s="1" customFormat="1" ht="18.649999999999999" hidden="1" customHeight="1" x14ac:dyDescent="0.35">
      <c r="A2995" s="3"/>
      <c r="B2995" s="57">
        <f t="shared" si="230"/>
        <v>0</v>
      </c>
      <c r="C2995" s="57" t="str">
        <f t="shared" si="231"/>
        <v>Jan</v>
      </c>
      <c r="D2995" s="4"/>
      <c r="E2995" s="57"/>
      <c r="F2995" s="57"/>
      <c r="G2995" s="57"/>
      <c r="H2995" s="57"/>
      <c r="I2995" s="57"/>
      <c r="J2995" s="57"/>
      <c r="K2995" s="57">
        <f t="shared" si="232"/>
        <v>0</v>
      </c>
      <c r="L2995" s="57">
        <f t="shared" si="233"/>
        <v>0</v>
      </c>
      <c r="M2995" s="4"/>
      <c r="N2995" s="57"/>
      <c r="O2995" s="57"/>
      <c r="P2995" s="4"/>
      <c r="Q2995" s="4"/>
    </row>
    <row r="2996" spans="1:17" s="1" customFormat="1" ht="18.649999999999999" hidden="1" customHeight="1" x14ac:dyDescent="0.35">
      <c r="A2996" s="3"/>
      <c r="B2996" s="57">
        <f t="shared" si="230"/>
        <v>0</v>
      </c>
      <c r="C2996" s="57" t="str">
        <f t="shared" si="231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32"/>
        <v>0</v>
      </c>
      <c r="L2996" s="57">
        <f t="shared" si="233"/>
        <v>0</v>
      </c>
      <c r="M2996" s="4"/>
      <c r="N2996" s="57"/>
      <c r="O2996" s="57"/>
      <c r="P2996" s="4"/>
      <c r="Q2996" s="4"/>
    </row>
    <row r="2997" spans="1:17" s="1" customFormat="1" ht="18.649999999999999" hidden="1" customHeight="1" x14ac:dyDescent="0.35">
      <c r="A2997" s="3"/>
      <c r="B2997" s="57">
        <f t="shared" si="230"/>
        <v>0</v>
      </c>
      <c r="C2997" s="57" t="str">
        <f t="shared" si="231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32"/>
        <v>0</v>
      </c>
      <c r="L2997" s="57">
        <f t="shared" si="233"/>
        <v>0</v>
      </c>
      <c r="M2997" s="4"/>
      <c r="N2997" s="57"/>
      <c r="O2997" s="57"/>
      <c r="P2997" s="4"/>
      <c r="Q2997" s="4"/>
    </row>
    <row r="2998" spans="1:17" s="1" customFormat="1" ht="18.649999999999999" hidden="1" customHeight="1" x14ac:dyDescent="0.35">
      <c r="A2998" s="3"/>
      <c r="B2998" s="57">
        <f t="shared" si="230"/>
        <v>0</v>
      </c>
      <c r="C2998" s="57" t="str">
        <f t="shared" si="231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32"/>
        <v>0</v>
      </c>
      <c r="L2998" s="57">
        <f t="shared" si="233"/>
        <v>0</v>
      </c>
      <c r="M2998" s="4"/>
      <c r="N2998" s="57"/>
      <c r="O2998" s="57"/>
      <c r="P2998" s="4"/>
      <c r="Q2998" s="4"/>
    </row>
    <row r="2999" spans="1:17" s="1" customFormat="1" ht="18.649999999999999" hidden="1" customHeight="1" x14ac:dyDescent="0.35">
      <c r="A2999" s="3"/>
      <c r="B2999" s="57">
        <f t="shared" si="230"/>
        <v>0</v>
      </c>
      <c r="C2999" s="57" t="str">
        <f t="shared" si="231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32"/>
        <v>0</v>
      </c>
      <c r="L2999" s="57">
        <f t="shared" si="233"/>
        <v>0</v>
      </c>
      <c r="M2999" s="4"/>
      <c r="N2999" s="57"/>
      <c r="O2999" s="57"/>
      <c r="P2999" s="4"/>
      <c r="Q2999" s="4"/>
    </row>
    <row r="3000" spans="1:17" s="1" customFormat="1" ht="18.649999999999999" hidden="1" customHeight="1" x14ac:dyDescent="0.35">
      <c r="A3000" s="3"/>
      <c r="B3000" s="57">
        <f t="shared" si="230"/>
        <v>0</v>
      </c>
      <c r="C3000" s="57" t="str">
        <f t="shared" si="231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32"/>
        <v>0</v>
      </c>
      <c r="L3000" s="57">
        <f t="shared" si="233"/>
        <v>0</v>
      </c>
      <c r="M3000" s="4"/>
      <c r="N3000" s="57"/>
      <c r="O3000" s="57"/>
      <c r="P3000" s="4"/>
      <c r="Q3000" s="4"/>
    </row>
    <row r="3001" spans="1:17" s="1" customFormat="1" ht="18.649999999999999" hidden="1" customHeight="1" x14ac:dyDescent="0.35">
      <c r="A3001" s="3"/>
      <c r="B3001" s="57">
        <f t="shared" si="230"/>
        <v>0</v>
      </c>
      <c r="C3001" s="57" t="str">
        <f t="shared" si="231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32"/>
        <v>0</v>
      </c>
      <c r="L3001" s="57">
        <f t="shared" si="233"/>
        <v>0</v>
      </c>
      <c r="M3001" s="4"/>
      <c r="N3001" s="57"/>
      <c r="O3001" s="57"/>
      <c r="P3001" s="4"/>
      <c r="Q3001" s="4"/>
    </row>
    <row r="3002" spans="1:17" s="1" customFormat="1" ht="18.649999999999999" hidden="1" customHeight="1" x14ac:dyDescent="0.35">
      <c r="A3002" s="3"/>
      <c r="B3002" s="57">
        <f t="shared" si="230"/>
        <v>0</v>
      </c>
      <c r="C3002" s="57" t="str">
        <f t="shared" si="231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32"/>
        <v>0</v>
      </c>
      <c r="L3002" s="57">
        <f t="shared" si="233"/>
        <v>0</v>
      </c>
      <c r="M3002" s="4"/>
      <c r="N3002" s="57"/>
      <c r="O3002" s="57"/>
      <c r="P3002" s="4"/>
      <c r="Q3002" s="4"/>
    </row>
    <row r="3003" spans="1:17" s="1" customFormat="1" ht="18.649999999999999" hidden="1" customHeight="1" x14ac:dyDescent="0.35">
      <c r="A3003" s="3"/>
      <c r="B3003" s="57">
        <f t="shared" si="230"/>
        <v>0</v>
      </c>
      <c r="C3003" s="57" t="str">
        <f t="shared" si="231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32"/>
        <v>0</v>
      </c>
      <c r="L3003" s="57">
        <f t="shared" si="233"/>
        <v>0</v>
      </c>
      <c r="M3003" s="4"/>
      <c r="N3003" s="57"/>
      <c r="O3003" s="57"/>
      <c r="P3003" s="4"/>
      <c r="Q3003" s="4"/>
    </row>
    <row r="3004" spans="1:17" s="1" customFormat="1" ht="18.649999999999999" hidden="1" customHeight="1" x14ac:dyDescent="0.35">
      <c r="A3004" s="3"/>
      <c r="B3004" s="57">
        <f t="shared" si="230"/>
        <v>0</v>
      </c>
      <c r="C3004" s="57" t="str">
        <f t="shared" si="231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32"/>
        <v>0</v>
      </c>
      <c r="L3004" s="57">
        <f t="shared" si="233"/>
        <v>0</v>
      </c>
      <c r="M3004" s="4"/>
      <c r="N3004" s="57"/>
      <c r="O3004" s="57"/>
      <c r="P3004" s="4"/>
      <c r="Q3004" s="4"/>
    </row>
    <row r="3005" spans="1:17" s="1" customFormat="1" ht="18.649999999999999" hidden="1" customHeight="1" x14ac:dyDescent="0.35">
      <c r="A3005" s="3"/>
      <c r="B3005" s="57">
        <f t="shared" si="230"/>
        <v>0</v>
      </c>
      <c r="C3005" s="57" t="str">
        <f t="shared" si="231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32"/>
        <v>0</v>
      </c>
      <c r="L3005" s="57">
        <f t="shared" si="233"/>
        <v>0</v>
      </c>
      <c r="M3005" s="4"/>
      <c r="N3005" s="57"/>
      <c r="O3005" s="57"/>
      <c r="P3005" s="4"/>
      <c r="Q3005" s="4"/>
    </row>
    <row r="3006" spans="1:17" s="1" customFormat="1" ht="18.649999999999999" hidden="1" customHeight="1" x14ac:dyDescent="0.35">
      <c r="A3006" s="3"/>
      <c r="B3006" s="57">
        <f t="shared" si="230"/>
        <v>0</v>
      </c>
      <c r="C3006" s="57" t="str">
        <f t="shared" si="231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32"/>
        <v>0</v>
      </c>
      <c r="L3006" s="57">
        <f t="shared" si="233"/>
        <v>0</v>
      </c>
      <c r="M3006" s="4"/>
      <c r="N3006" s="57"/>
      <c r="O3006" s="57"/>
      <c r="P3006" s="4"/>
      <c r="Q3006" s="4"/>
    </row>
    <row r="3007" spans="1:17" s="1" customFormat="1" ht="18.649999999999999" hidden="1" customHeight="1" x14ac:dyDescent="0.35">
      <c r="A3007" s="3"/>
      <c r="B3007" s="57">
        <f t="shared" si="230"/>
        <v>0</v>
      </c>
      <c r="C3007" s="57" t="str">
        <f t="shared" si="231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32"/>
        <v>0</v>
      </c>
      <c r="L3007" s="57">
        <f t="shared" si="233"/>
        <v>0</v>
      </c>
      <c r="M3007" s="4"/>
      <c r="N3007" s="57"/>
      <c r="O3007" s="57"/>
      <c r="P3007" s="4"/>
      <c r="Q3007" s="4"/>
    </row>
    <row r="3008" spans="1:17" s="1" customFormat="1" ht="18.649999999999999" hidden="1" customHeight="1" x14ac:dyDescent="0.35">
      <c r="A3008" s="3"/>
      <c r="B3008" s="57">
        <f t="shared" si="230"/>
        <v>0</v>
      </c>
      <c r="C3008" s="57" t="str">
        <f t="shared" si="231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32"/>
        <v>0</v>
      </c>
      <c r="L3008" s="57">
        <f t="shared" si="233"/>
        <v>0</v>
      </c>
      <c r="M3008" s="4"/>
      <c r="N3008" s="57"/>
      <c r="O3008" s="57"/>
      <c r="P3008" s="4"/>
      <c r="Q3008" s="4"/>
    </row>
    <row r="3009" spans="1:17" s="1" customFormat="1" ht="18.649999999999999" hidden="1" customHeight="1" x14ac:dyDescent="0.35">
      <c r="A3009" s="3"/>
      <c r="B3009" s="57">
        <f t="shared" si="230"/>
        <v>0</v>
      </c>
      <c r="C3009" s="57" t="str">
        <f t="shared" si="231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32"/>
        <v>0</v>
      </c>
      <c r="L3009" s="57">
        <f t="shared" si="233"/>
        <v>0</v>
      </c>
      <c r="M3009" s="4"/>
      <c r="N3009" s="57"/>
      <c r="O3009" s="57"/>
      <c r="P3009" s="4"/>
      <c r="Q3009" s="4"/>
    </row>
    <row r="3010" spans="1:17" s="1" customFormat="1" ht="18.649999999999999" hidden="1" customHeight="1" x14ac:dyDescent="0.35">
      <c r="A3010" s="3"/>
      <c r="B3010" s="57">
        <f t="shared" si="230"/>
        <v>0</v>
      </c>
      <c r="C3010" s="57" t="str">
        <f t="shared" si="231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32"/>
        <v>0</v>
      </c>
      <c r="L3010" s="57">
        <f t="shared" si="233"/>
        <v>0</v>
      </c>
      <c r="M3010" s="4"/>
      <c r="N3010" s="57"/>
      <c r="O3010" s="57"/>
      <c r="P3010" s="4"/>
      <c r="Q3010" s="4"/>
    </row>
    <row r="3011" spans="1:17" s="1" customFormat="1" ht="18.649999999999999" hidden="1" customHeight="1" x14ac:dyDescent="0.35">
      <c r="A3011" s="3"/>
      <c r="B3011" s="57">
        <f t="shared" si="230"/>
        <v>0</v>
      </c>
      <c r="C3011" s="57" t="str">
        <f t="shared" si="231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32"/>
        <v>0</v>
      </c>
      <c r="L3011" s="57">
        <f t="shared" si="233"/>
        <v>0</v>
      </c>
      <c r="M3011" s="4"/>
      <c r="N3011" s="57"/>
      <c r="O3011" s="57"/>
      <c r="P3011" s="4"/>
      <c r="Q3011" s="4"/>
    </row>
    <row r="3012" spans="1:17" s="1" customFormat="1" ht="18.649999999999999" hidden="1" customHeight="1" x14ac:dyDescent="0.35">
      <c r="A3012" s="3"/>
      <c r="B3012" s="57">
        <f t="shared" si="230"/>
        <v>0</v>
      </c>
      <c r="C3012" s="57" t="str">
        <f t="shared" si="231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32"/>
        <v>0</v>
      </c>
      <c r="L3012" s="57">
        <f t="shared" si="233"/>
        <v>0</v>
      </c>
      <c r="M3012" s="4"/>
      <c r="N3012" s="57"/>
      <c r="O3012" s="57"/>
      <c r="P3012" s="4"/>
      <c r="Q3012" s="4"/>
    </row>
    <row r="3013" spans="1:17" s="1" customFormat="1" ht="18.649999999999999" hidden="1" customHeight="1" x14ac:dyDescent="0.35">
      <c r="A3013" s="3"/>
      <c r="B3013" s="57">
        <f t="shared" si="230"/>
        <v>0</v>
      </c>
      <c r="C3013" s="57" t="str">
        <f t="shared" si="231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32"/>
        <v>0</v>
      </c>
      <c r="L3013" s="57">
        <f t="shared" si="233"/>
        <v>0</v>
      </c>
      <c r="M3013" s="4"/>
      <c r="N3013" s="57"/>
      <c r="O3013" s="57"/>
      <c r="P3013" s="4"/>
      <c r="Q3013" s="4"/>
    </row>
    <row r="3014" spans="1:17" s="1" customFormat="1" ht="18.649999999999999" hidden="1" customHeight="1" x14ac:dyDescent="0.35">
      <c r="A3014" s="3"/>
      <c r="B3014" s="57">
        <f t="shared" si="230"/>
        <v>0</v>
      </c>
      <c r="C3014" s="57" t="str">
        <f t="shared" si="231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32"/>
        <v>0</v>
      </c>
      <c r="L3014" s="57">
        <f t="shared" si="233"/>
        <v>0</v>
      </c>
      <c r="M3014" s="4"/>
      <c r="N3014" s="57"/>
      <c r="O3014" s="57"/>
      <c r="P3014" s="4"/>
      <c r="Q3014" s="4"/>
    </row>
    <row r="3015" spans="1:17" s="1" customFormat="1" ht="18.649999999999999" hidden="1" customHeight="1" x14ac:dyDescent="0.35">
      <c r="A3015" s="3"/>
      <c r="B3015" s="57">
        <f t="shared" si="230"/>
        <v>0</v>
      </c>
      <c r="C3015" s="57" t="str">
        <f t="shared" si="231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32"/>
        <v>0</v>
      </c>
      <c r="L3015" s="57">
        <f t="shared" si="233"/>
        <v>0</v>
      </c>
      <c r="M3015" s="4"/>
      <c r="N3015" s="57"/>
      <c r="O3015" s="57"/>
      <c r="P3015" s="4"/>
      <c r="Q3015" s="4"/>
    </row>
    <row r="3016" spans="1:17" s="1" customFormat="1" ht="18.649999999999999" hidden="1" customHeight="1" x14ac:dyDescent="0.35">
      <c r="A3016" s="3"/>
      <c r="B3016" s="57">
        <f t="shared" si="230"/>
        <v>0</v>
      </c>
      <c r="C3016" s="57" t="str">
        <f t="shared" si="231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32"/>
        <v>0</v>
      </c>
      <c r="L3016" s="57">
        <f t="shared" si="233"/>
        <v>0</v>
      </c>
      <c r="M3016" s="4"/>
      <c r="N3016" s="57"/>
      <c r="O3016" s="57"/>
      <c r="P3016" s="4"/>
      <c r="Q3016" s="4"/>
    </row>
    <row r="3017" spans="1:17" s="1" customFormat="1" ht="18.649999999999999" hidden="1" customHeight="1" x14ac:dyDescent="0.35">
      <c r="A3017" s="3"/>
      <c r="B3017" s="57">
        <f t="shared" si="230"/>
        <v>0</v>
      </c>
      <c r="C3017" s="57" t="str">
        <f t="shared" si="231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32"/>
        <v>0</v>
      </c>
      <c r="L3017" s="57">
        <f t="shared" si="233"/>
        <v>0</v>
      </c>
      <c r="M3017" s="4"/>
      <c r="N3017" s="57"/>
      <c r="O3017" s="57"/>
      <c r="P3017" s="4"/>
      <c r="Q3017" s="4"/>
    </row>
    <row r="3018" spans="1:17" s="1" customFormat="1" ht="18.649999999999999" hidden="1" customHeight="1" x14ac:dyDescent="0.35">
      <c r="A3018" s="3"/>
      <c r="B3018" s="57">
        <f t="shared" si="230"/>
        <v>0</v>
      </c>
      <c r="C3018" s="57" t="str">
        <f t="shared" si="231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32"/>
        <v>0</v>
      </c>
      <c r="L3018" s="57">
        <f t="shared" si="233"/>
        <v>0</v>
      </c>
      <c r="M3018" s="4"/>
      <c r="N3018" s="57"/>
      <c r="O3018" s="57"/>
      <c r="P3018" s="4"/>
      <c r="Q3018" s="4"/>
    </row>
    <row r="3019" spans="1:17" s="1" customFormat="1" ht="18.649999999999999" hidden="1" customHeight="1" x14ac:dyDescent="0.35">
      <c r="A3019" s="3"/>
      <c r="B3019" s="57">
        <f t="shared" si="230"/>
        <v>0</v>
      </c>
      <c r="C3019" s="57" t="str">
        <f t="shared" si="231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32"/>
        <v>0</v>
      </c>
      <c r="L3019" s="57">
        <f t="shared" si="233"/>
        <v>0</v>
      </c>
      <c r="M3019" s="4"/>
      <c r="N3019" s="57"/>
      <c r="O3019" s="57"/>
      <c r="P3019" s="4"/>
      <c r="Q3019" s="4"/>
    </row>
    <row r="3020" spans="1:17" s="1" customFormat="1" ht="18.649999999999999" hidden="1" customHeight="1" x14ac:dyDescent="0.35">
      <c r="A3020" s="3"/>
      <c r="B3020" s="57">
        <f t="shared" si="230"/>
        <v>0</v>
      </c>
      <c r="C3020" s="57" t="str">
        <f t="shared" si="231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32"/>
        <v>0</v>
      </c>
      <c r="L3020" s="57">
        <f t="shared" si="233"/>
        <v>0</v>
      </c>
      <c r="M3020" s="4"/>
      <c r="N3020" s="57"/>
      <c r="O3020" s="57"/>
      <c r="P3020" s="4"/>
      <c r="Q3020" s="4"/>
    </row>
    <row r="3021" spans="1:17" s="1" customFormat="1" ht="18.649999999999999" hidden="1" customHeight="1" x14ac:dyDescent="0.35">
      <c r="A3021" s="3"/>
      <c r="B3021" s="57">
        <f t="shared" si="230"/>
        <v>0</v>
      </c>
      <c r="C3021" s="57" t="str">
        <f t="shared" si="231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32"/>
        <v>0</v>
      </c>
      <c r="L3021" s="57">
        <f t="shared" si="233"/>
        <v>0</v>
      </c>
      <c r="M3021" s="4"/>
      <c r="N3021" s="57"/>
      <c r="O3021" s="57"/>
      <c r="P3021" s="4"/>
      <c r="Q3021" s="4"/>
    </row>
    <row r="3022" spans="1:17" s="1" customFormat="1" ht="18.649999999999999" hidden="1" customHeight="1" x14ac:dyDescent="0.35">
      <c r="A3022" s="3"/>
      <c r="B3022" s="57">
        <f t="shared" si="230"/>
        <v>0</v>
      </c>
      <c r="C3022" s="57" t="str">
        <f t="shared" si="231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32"/>
        <v>0</v>
      </c>
      <c r="L3022" s="57">
        <f t="shared" si="233"/>
        <v>0</v>
      </c>
      <c r="M3022" s="4"/>
      <c r="N3022" s="57"/>
      <c r="O3022" s="57"/>
      <c r="P3022" s="4"/>
      <c r="Q3022" s="4"/>
    </row>
    <row r="3023" spans="1:17" s="1" customFormat="1" ht="18.649999999999999" hidden="1" customHeight="1" x14ac:dyDescent="0.35">
      <c r="A3023" s="3"/>
      <c r="B3023" s="57">
        <f t="shared" si="230"/>
        <v>0</v>
      </c>
      <c r="C3023" s="57" t="str">
        <f t="shared" si="231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32"/>
        <v>0</v>
      </c>
      <c r="L3023" s="57">
        <f t="shared" si="233"/>
        <v>0</v>
      </c>
      <c r="M3023" s="4"/>
      <c r="N3023" s="57"/>
      <c r="O3023" s="57"/>
      <c r="P3023" s="4"/>
      <c r="Q3023" s="4"/>
    </row>
    <row r="3024" spans="1:17" s="1" customFormat="1" ht="18.649999999999999" hidden="1" customHeight="1" x14ac:dyDescent="0.35">
      <c r="A3024" s="3"/>
      <c r="B3024" s="57">
        <f t="shared" si="230"/>
        <v>0</v>
      </c>
      <c r="C3024" s="57" t="str">
        <f t="shared" si="231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32"/>
        <v>0</v>
      </c>
      <c r="L3024" s="57">
        <f t="shared" si="233"/>
        <v>0</v>
      </c>
      <c r="M3024" s="4"/>
      <c r="N3024" s="57"/>
      <c r="O3024" s="57"/>
      <c r="P3024" s="4"/>
      <c r="Q3024" s="4"/>
    </row>
    <row r="3025" spans="1:17" s="1" customFormat="1" ht="18.649999999999999" hidden="1" customHeight="1" x14ac:dyDescent="0.35">
      <c r="A3025" s="3"/>
      <c r="B3025" s="57">
        <f t="shared" si="230"/>
        <v>0</v>
      </c>
      <c r="C3025" s="57" t="str">
        <f t="shared" si="231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32"/>
        <v>0</v>
      </c>
      <c r="L3025" s="57">
        <f t="shared" si="233"/>
        <v>0</v>
      </c>
      <c r="M3025" s="4"/>
      <c r="N3025" s="57"/>
      <c r="O3025" s="57"/>
      <c r="P3025" s="4"/>
      <c r="Q3025" s="4"/>
    </row>
    <row r="3026" spans="1:17" s="1" customFormat="1" ht="18.649999999999999" hidden="1" customHeight="1" x14ac:dyDescent="0.35">
      <c r="A3026" s="3"/>
      <c r="B3026" s="57">
        <f t="shared" si="230"/>
        <v>0</v>
      </c>
      <c r="C3026" s="57" t="str">
        <f t="shared" si="231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32"/>
        <v>0</v>
      </c>
      <c r="L3026" s="57">
        <f t="shared" si="233"/>
        <v>0</v>
      </c>
      <c r="M3026" s="4"/>
      <c r="N3026" s="57"/>
      <c r="O3026" s="57"/>
      <c r="P3026" s="4"/>
      <c r="Q3026" s="4"/>
    </row>
    <row r="3027" spans="1:17" s="1" customFormat="1" ht="18.649999999999999" hidden="1" customHeight="1" x14ac:dyDescent="0.35">
      <c r="A3027" s="3"/>
      <c r="B3027" s="57">
        <f t="shared" si="230"/>
        <v>0</v>
      </c>
      <c r="C3027" s="57" t="str">
        <f t="shared" si="231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32"/>
        <v>0</v>
      </c>
      <c r="L3027" s="57">
        <f t="shared" si="233"/>
        <v>0</v>
      </c>
      <c r="M3027" s="4"/>
      <c r="N3027" s="57"/>
      <c r="O3027" s="57"/>
      <c r="P3027" s="4"/>
      <c r="Q3027" s="4"/>
    </row>
    <row r="3028" spans="1:17" s="1" customFormat="1" ht="18.649999999999999" hidden="1" customHeight="1" x14ac:dyDescent="0.35">
      <c r="A3028" s="3"/>
      <c r="B3028" s="57">
        <f t="shared" si="230"/>
        <v>0</v>
      </c>
      <c r="C3028" s="57" t="str">
        <f t="shared" si="231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32"/>
        <v>0</v>
      </c>
      <c r="L3028" s="57">
        <f t="shared" si="233"/>
        <v>0</v>
      </c>
      <c r="M3028" s="4"/>
      <c r="N3028" s="57"/>
      <c r="O3028" s="57"/>
      <c r="P3028" s="4"/>
      <c r="Q3028" s="4"/>
    </row>
    <row r="3029" spans="1:17" s="1" customFormat="1" ht="18.649999999999999" hidden="1" customHeight="1" x14ac:dyDescent="0.35">
      <c r="A3029" s="3"/>
      <c r="B3029" s="57">
        <f t="shared" si="230"/>
        <v>0</v>
      </c>
      <c r="C3029" s="57" t="str">
        <f t="shared" si="231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32"/>
        <v>0</v>
      </c>
      <c r="L3029" s="57">
        <f t="shared" si="233"/>
        <v>0</v>
      </c>
      <c r="M3029" s="4"/>
      <c r="N3029" s="57"/>
      <c r="O3029" s="57"/>
      <c r="P3029" s="4"/>
      <c r="Q3029" s="4"/>
    </row>
    <row r="3030" spans="1:17" s="1" customFormat="1" ht="18.649999999999999" hidden="1" customHeight="1" x14ac:dyDescent="0.35">
      <c r="A3030" s="3"/>
      <c r="B3030" s="57">
        <f t="shared" si="230"/>
        <v>0</v>
      </c>
      <c r="C3030" s="57" t="str">
        <f t="shared" si="231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32"/>
        <v>0</v>
      </c>
      <c r="L3030" s="57">
        <f t="shared" si="233"/>
        <v>0</v>
      </c>
      <c r="M3030" s="4"/>
      <c r="N3030" s="57"/>
      <c r="O3030" s="57"/>
      <c r="P3030" s="4"/>
      <c r="Q3030" s="4"/>
    </row>
    <row r="3031" spans="1:17" s="1" customFormat="1" ht="18.649999999999999" hidden="1" customHeight="1" x14ac:dyDescent="0.35">
      <c r="A3031" s="3"/>
      <c r="B3031" s="57">
        <f t="shared" si="230"/>
        <v>0</v>
      </c>
      <c r="C3031" s="57" t="str">
        <f t="shared" si="231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32"/>
        <v>0</v>
      </c>
      <c r="L3031" s="57">
        <f t="shared" si="233"/>
        <v>0</v>
      </c>
      <c r="M3031" s="4"/>
      <c r="N3031" s="57"/>
      <c r="O3031" s="57"/>
      <c r="P3031" s="4"/>
      <c r="Q3031" s="4"/>
    </row>
    <row r="3032" spans="1:17" s="1" customFormat="1" ht="18.649999999999999" hidden="1" customHeight="1" x14ac:dyDescent="0.35">
      <c r="A3032" s="3"/>
      <c r="B3032" s="57">
        <f t="shared" si="230"/>
        <v>0</v>
      </c>
      <c r="C3032" s="57" t="str">
        <f t="shared" si="231"/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32"/>
        <v>0</v>
      </c>
      <c r="L3032" s="57">
        <f t="shared" si="233"/>
        <v>0</v>
      </c>
      <c r="M3032" s="4"/>
      <c r="N3032" s="57"/>
      <c r="O3032" s="57"/>
      <c r="P3032" s="4"/>
      <c r="Q3032" s="4"/>
    </row>
    <row r="3033" spans="1:17" s="1" customFormat="1" ht="18.649999999999999" hidden="1" customHeight="1" x14ac:dyDescent="0.35">
      <c r="A3033" s="3"/>
      <c r="B3033" s="57">
        <f t="shared" si="230"/>
        <v>0</v>
      </c>
      <c r="C3033" s="57" t="str">
        <f t="shared" si="231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32"/>
        <v>0</v>
      </c>
      <c r="L3033" s="57">
        <f t="shared" si="233"/>
        <v>0</v>
      </c>
      <c r="M3033" s="4"/>
      <c r="N3033" s="57"/>
      <c r="O3033" s="57"/>
      <c r="P3033" s="4"/>
      <c r="Q3033" s="4"/>
    </row>
    <row r="3034" spans="1:17" s="1" customFormat="1" ht="18.649999999999999" hidden="1" customHeight="1" x14ac:dyDescent="0.35">
      <c r="A3034" s="3"/>
      <c r="B3034" s="57">
        <f t="shared" si="230"/>
        <v>0</v>
      </c>
      <c r="C3034" s="57" t="str">
        <f t="shared" si="231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32"/>
        <v>0</v>
      </c>
      <c r="L3034" s="57">
        <f t="shared" si="233"/>
        <v>0</v>
      </c>
      <c r="M3034" s="4"/>
      <c r="N3034" s="57"/>
      <c r="O3034" s="57"/>
      <c r="P3034" s="4"/>
      <c r="Q3034" s="4"/>
    </row>
    <row r="3035" spans="1:17" s="1" customFormat="1" ht="18.649999999999999" hidden="1" customHeight="1" x14ac:dyDescent="0.35">
      <c r="A3035" s="3"/>
      <c r="B3035" s="57">
        <f t="shared" si="230"/>
        <v>0</v>
      </c>
      <c r="C3035" s="57" t="str">
        <f t="shared" si="231"/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32"/>
        <v>0</v>
      </c>
      <c r="L3035" s="57">
        <f t="shared" si="233"/>
        <v>0</v>
      </c>
      <c r="M3035" s="4"/>
      <c r="N3035" s="57"/>
      <c r="O3035" s="57"/>
      <c r="P3035" s="4"/>
      <c r="Q3035" s="4"/>
    </row>
    <row r="3036" spans="1:17" s="1" customFormat="1" ht="18.649999999999999" hidden="1" customHeight="1" x14ac:dyDescent="0.35">
      <c r="A3036" s="3"/>
      <c r="B3036" s="57">
        <f t="shared" si="230"/>
        <v>0</v>
      </c>
      <c r="C3036" s="57" t="str">
        <f t="shared" si="231"/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32"/>
        <v>0</v>
      </c>
      <c r="L3036" s="57">
        <f t="shared" si="233"/>
        <v>0</v>
      </c>
      <c r="M3036" s="4"/>
      <c r="N3036" s="57"/>
      <c r="O3036" s="57"/>
      <c r="P3036" s="4"/>
      <c r="Q3036" s="4"/>
    </row>
    <row r="3037" spans="1:17" s="1" customFormat="1" ht="18.649999999999999" hidden="1" customHeight="1" x14ac:dyDescent="0.35">
      <c r="A3037" s="3"/>
      <c r="B3037" s="57">
        <f t="shared" si="230"/>
        <v>0</v>
      </c>
      <c r="C3037" s="57" t="str">
        <f t="shared" si="231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32"/>
        <v>0</v>
      </c>
      <c r="L3037" s="57">
        <f t="shared" si="233"/>
        <v>0</v>
      </c>
      <c r="M3037" s="4"/>
      <c r="N3037" s="57"/>
      <c r="O3037" s="57"/>
      <c r="P3037" s="4"/>
      <c r="Q3037" s="4"/>
    </row>
    <row r="3038" spans="1:17" s="1" customFormat="1" ht="18.649999999999999" hidden="1" customHeight="1" x14ac:dyDescent="0.35">
      <c r="A3038" s="3"/>
      <c r="B3038" s="57">
        <f t="shared" si="230"/>
        <v>0</v>
      </c>
      <c r="C3038" s="57" t="str">
        <f t="shared" si="231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32"/>
        <v>0</v>
      </c>
      <c r="L3038" s="57">
        <f t="shared" si="233"/>
        <v>0</v>
      </c>
      <c r="M3038" s="4"/>
      <c r="N3038" s="57"/>
      <c r="O3038" s="57"/>
      <c r="P3038" s="4"/>
      <c r="Q3038" s="4"/>
    </row>
    <row r="3039" spans="1:17" s="1" customFormat="1" ht="18.649999999999999" hidden="1" customHeight="1" x14ac:dyDescent="0.35">
      <c r="A3039" s="3"/>
      <c r="B3039" s="57">
        <f t="shared" si="230"/>
        <v>0</v>
      </c>
      <c r="C3039" s="57" t="str">
        <f t="shared" si="231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32"/>
        <v>0</v>
      </c>
      <c r="L3039" s="57">
        <f t="shared" si="233"/>
        <v>0</v>
      </c>
      <c r="M3039" s="4"/>
      <c r="N3039" s="57"/>
      <c r="O3039" s="57"/>
      <c r="P3039" s="4"/>
      <c r="Q3039" s="4"/>
    </row>
    <row r="3040" spans="1:17" s="1" customFormat="1" ht="18.649999999999999" hidden="1" customHeight="1" x14ac:dyDescent="0.35">
      <c r="A3040" s="3"/>
      <c r="B3040" s="57">
        <f t="shared" si="230"/>
        <v>0</v>
      </c>
      <c r="C3040" s="57" t="str">
        <f t="shared" si="231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32"/>
        <v>0</v>
      </c>
      <c r="L3040" s="57">
        <f t="shared" si="233"/>
        <v>0</v>
      </c>
      <c r="M3040" s="4"/>
      <c r="N3040" s="57"/>
      <c r="O3040" s="57"/>
      <c r="P3040" s="4"/>
      <c r="Q3040" s="4"/>
    </row>
    <row r="3041" spans="1:17" s="1" customFormat="1" ht="18.649999999999999" hidden="1" customHeight="1" x14ac:dyDescent="0.35">
      <c r="A3041" s="3"/>
      <c r="B3041" s="57">
        <f t="shared" si="230"/>
        <v>0</v>
      </c>
      <c r="C3041" s="57" t="str">
        <f t="shared" si="231"/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32"/>
        <v>0</v>
      </c>
      <c r="L3041" s="57">
        <f t="shared" si="233"/>
        <v>0</v>
      </c>
      <c r="M3041" s="4"/>
      <c r="N3041" s="57"/>
      <c r="O3041" s="57"/>
      <c r="P3041" s="4"/>
      <c r="Q3041" s="4"/>
    </row>
    <row r="3042" spans="1:17" s="1" customFormat="1" ht="18.649999999999999" hidden="1" customHeight="1" x14ac:dyDescent="0.35">
      <c r="A3042" s="3"/>
      <c r="B3042" s="57">
        <f t="shared" ref="B3042:B3105" si="234">WEEKNUM(A3042)</f>
        <v>0</v>
      </c>
      <c r="C3042" s="57" t="str">
        <f t="shared" ref="C3042:C3105" si="235">TEXT(A3042,"Mmm")</f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32"/>
        <v>0</v>
      </c>
      <c r="L3042" s="57">
        <f t="shared" si="233"/>
        <v>0</v>
      </c>
      <c r="M3042" s="4"/>
      <c r="N3042" s="57"/>
      <c r="O3042" s="57"/>
      <c r="P3042" s="4"/>
      <c r="Q3042" s="4"/>
    </row>
    <row r="3043" spans="1:17" s="1" customFormat="1" ht="18.649999999999999" hidden="1" customHeight="1" x14ac:dyDescent="0.35">
      <c r="A3043" s="3"/>
      <c r="B3043" s="57">
        <f t="shared" si="234"/>
        <v>0</v>
      </c>
      <c r="C3043" s="57" t="str">
        <f t="shared" si="235"/>
        <v>Jan</v>
      </c>
      <c r="D3043" s="4"/>
      <c r="E3043" s="57"/>
      <c r="F3043" s="57"/>
      <c r="G3043" s="57"/>
      <c r="H3043" s="57"/>
      <c r="I3043" s="57"/>
      <c r="J3043" s="57"/>
      <c r="K3043" s="57">
        <f t="shared" si="232"/>
        <v>0</v>
      </c>
      <c r="L3043" s="57">
        <f t="shared" si="233"/>
        <v>0</v>
      </c>
      <c r="M3043" s="4"/>
      <c r="N3043" s="57"/>
      <c r="O3043" s="57"/>
      <c r="P3043" s="4"/>
      <c r="Q3043" s="4"/>
    </row>
    <row r="3044" spans="1:17" s="1" customFormat="1" ht="18.649999999999999" hidden="1" customHeight="1" x14ac:dyDescent="0.35">
      <c r="A3044" s="3"/>
      <c r="B3044" s="57">
        <f t="shared" si="234"/>
        <v>0</v>
      </c>
      <c r="C3044" s="57" t="str">
        <f t="shared" si="235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32"/>
        <v>0</v>
      </c>
      <c r="L3044" s="57">
        <f t="shared" si="233"/>
        <v>0</v>
      </c>
      <c r="M3044" s="4"/>
      <c r="N3044" s="57"/>
      <c r="O3044" s="57"/>
      <c r="P3044" s="4"/>
      <c r="Q3044" s="4"/>
    </row>
    <row r="3045" spans="1:17" s="1" customFormat="1" ht="18.649999999999999" hidden="1" customHeight="1" x14ac:dyDescent="0.35">
      <c r="A3045" s="3"/>
      <c r="B3045" s="57">
        <f t="shared" si="234"/>
        <v>0</v>
      </c>
      <c r="C3045" s="57" t="str">
        <f t="shared" si="235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32"/>
        <v>0</v>
      </c>
      <c r="L3045" s="57">
        <f t="shared" si="233"/>
        <v>0</v>
      </c>
      <c r="M3045" s="4"/>
      <c r="N3045" s="57"/>
      <c r="O3045" s="57"/>
      <c r="P3045" s="4"/>
      <c r="Q3045" s="4"/>
    </row>
    <row r="3046" spans="1:17" s="1" customFormat="1" ht="18.649999999999999" hidden="1" customHeight="1" x14ac:dyDescent="0.35">
      <c r="A3046" s="3"/>
      <c r="B3046" s="57">
        <f t="shared" si="234"/>
        <v>0</v>
      </c>
      <c r="C3046" s="57" t="str">
        <f t="shared" si="235"/>
        <v>Jan</v>
      </c>
      <c r="D3046" s="4"/>
      <c r="E3046" s="57"/>
      <c r="F3046" s="57"/>
      <c r="G3046" s="57"/>
      <c r="H3046" s="57"/>
      <c r="I3046" s="57"/>
      <c r="J3046" s="57"/>
      <c r="K3046" s="57">
        <f t="shared" si="232"/>
        <v>0</v>
      </c>
      <c r="L3046" s="57">
        <f t="shared" si="233"/>
        <v>0</v>
      </c>
      <c r="M3046" s="4"/>
      <c r="N3046" s="57"/>
      <c r="O3046" s="57"/>
      <c r="P3046" s="4"/>
      <c r="Q3046" s="4"/>
    </row>
    <row r="3047" spans="1:17" s="1" customFormat="1" ht="18.649999999999999" hidden="1" customHeight="1" x14ac:dyDescent="0.35">
      <c r="A3047" s="3"/>
      <c r="B3047" s="57">
        <f t="shared" si="234"/>
        <v>0</v>
      </c>
      <c r="C3047" s="57" t="str">
        <f t="shared" si="235"/>
        <v>Jan</v>
      </c>
      <c r="D3047" s="4"/>
      <c r="E3047" s="57"/>
      <c r="F3047" s="57"/>
      <c r="G3047" s="57"/>
      <c r="H3047" s="57"/>
      <c r="I3047" s="57"/>
      <c r="J3047" s="57"/>
      <c r="K3047" s="57">
        <f t="shared" si="232"/>
        <v>0</v>
      </c>
      <c r="L3047" s="57">
        <f t="shared" si="233"/>
        <v>0</v>
      </c>
      <c r="M3047" s="4"/>
      <c r="N3047" s="57"/>
      <c r="O3047" s="57"/>
      <c r="P3047" s="4"/>
      <c r="Q3047" s="4"/>
    </row>
    <row r="3048" spans="1:17" s="1" customFormat="1" ht="18.649999999999999" hidden="1" customHeight="1" x14ac:dyDescent="0.35">
      <c r="A3048" s="3"/>
      <c r="B3048" s="57">
        <f t="shared" si="234"/>
        <v>0</v>
      </c>
      <c r="C3048" s="57" t="str">
        <f t="shared" si="235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32"/>
        <v>0</v>
      </c>
      <c r="L3048" s="57">
        <f t="shared" si="233"/>
        <v>0</v>
      </c>
      <c r="M3048" s="4"/>
      <c r="N3048" s="57"/>
      <c r="O3048" s="57"/>
      <c r="P3048" s="4"/>
      <c r="Q3048" s="4"/>
    </row>
    <row r="3049" spans="1:17" s="1" customFormat="1" ht="18.649999999999999" hidden="1" customHeight="1" x14ac:dyDescent="0.35">
      <c r="A3049" s="3"/>
      <c r="B3049" s="57">
        <f t="shared" si="234"/>
        <v>0</v>
      </c>
      <c r="C3049" s="57" t="str">
        <f t="shared" si="235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32"/>
        <v>0</v>
      </c>
      <c r="L3049" s="57">
        <f t="shared" si="233"/>
        <v>0</v>
      </c>
      <c r="M3049" s="4"/>
      <c r="N3049" s="57"/>
      <c r="O3049" s="57"/>
      <c r="P3049" s="4"/>
      <c r="Q3049" s="4"/>
    </row>
    <row r="3050" spans="1:17" s="1" customFormat="1" ht="18.649999999999999" hidden="1" customHeight="1" x14ac:dyDescent="0.35">
      <c r="A3050" s="3"/>
      <c r="B3050" s="57">
        <f t="shared" si="234"/>
        <v>0</v>
      </c>
      <c r="C3050" s="57" t="str">
        <f t="shared" si="235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32"/>
        <v>0</v>
      </c>
      <c r="L3050" s="57">
        <f t="shared" si="233"/>
        <v>0</v>
      </c>
      <c r="M3050" s="4"/>
      <c r="N3050" s="57"/>
      <c r="O3050" s="57"/>
      <c r="P3050" s="4"/>
      <c r="Q3050" s="4"/>
    </row>
    <row r="3051" spans="1:17" s="1" customFormat="1" ht="18.649999999999999" hidden="1" customHeight="1" x14ac:dyDescent="0.35">
      <c r="A3051" s="3"/>
      <c r="B3051" s="57">
        <f t="shared" si="234"/>
        <v>0</v>
      </c>
      <c r="C3051" s="57" t="str">
        <f t="shared" si="235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32"/>
        <v>0</v>
      </c>
      <c r="L3051" s="57">
        <f t="shared" si="233"/>
        <v>0</v>
      </c>
      <c r="M3051" s="4"/>
      <c r="N3051" s="57"/>
      <c r="O3051" s="57"/>
      <c r="P3051" s="4"/>
      <c r="Q3051" s="4"/>
    </row>
    <row r="3052" spans="1:17" s="1" customFormat="1" ht="18.649999999999999" hidden="1" customHeight="1" x14ac:dyDescent="0.35">
      <c r="A3052" s="3"/>
      <c r="B3052" s="57">
        <f t="shared" si="234"/>
        <v>0</v>
      </c>
      <c r="C3052" s="57" t="str">
        <f t="shared" si="235"/>
        <v>Jan</v>
      </c>
      <c r="D3052" s="4"/>
      <c r="E3052" s="57"/>
      <c r="F3052" s="57"/>
      <c r="G3052" s="57"/>
      <c r="H3052" s="57"/>
      <c r="I3052" s="57"/>
      <c r="J3052" s="57"/>
      <c r="K3052" s="57">
        <f t="shared" si="232"/>
        <v>0</v>
      </c>
      <c r="L3052" s="57">
        <f t="shared" si="233"/>
        <v>0</v>
      </c>
      <c r="M3052" s="4"/>
      <c r="N3052" s="57"/>
      <c r="O3052" s="57"/>
      <c r="P3052" s="4"/>
      <c r="Q3052" s="4"/>
    </row>
    <row r="3053" spans="1:17" s="1" customFormat="1" ht="18.649999999999999" hidden="1" customHeight="1" x14ac:dyDescent="0.35">
      <c r="A3053" s="3"/>
      <c r="B3053" s="57">
        <f t="shared" si="234"/>
        <v>0</v>
      </c>
      <c r="C3053" s="57" t="str">
        <f t="shared" si="235"/>
        <v>Jan</v>
      </c>
      <c r="D3053" s="4"/>
      <c r="E3053" s="57"/>
      <c r="F3053" s="57"/>
      <c r="G3053" s="57"/>
      <c r="H3053" s="57"/>
      <c r="I3053" s="57"/>
      <c r="J3053" s="57"/>
      <c r="K3053" s="57">
        <f t="shared" ref="K3053:K3116" si="236">I3053+J3053</f>
        <v>0</v>
      </c>
      <c r="L3053" s="57">
        <f t="shared" ref="L3053:L3116" si="237">H3053*K3053</f>
        <v>0</v>
      </c>
      <c r="M3053" s="4"/>
      <c r="N3053" s="57"/>
      <c r="O3053" s="57"/>
      <c r="P3053" s="4"/>
      <c r="Q3053" s="4"/>
    </row>
    <row r="3054" spans="1:17" s="1" customFormat="1" ht="18.649999999999999" hidden="1" customHeight="1" x14ac:dyDescent="0.35">
      <c r="A3054" s="3"/>
      <c r="B3054" s="57">
        <f t="shared" si="234"/>
        <v>0</v>
      </c>
      <c r="C3054" s="57" t="str">
        <f t="shared" si="235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36"/>
        <v>0</v>
      </c>
      <c r="L3054" s="57">
        <f t="shared" si="237"/>
        <v>0</v>
      </c>
      <c r="M3054" s="4"/>
      <c r="N3054" s="57"/>
      <c r="O3054" s="57"/>
      <c r="P3054" s="4"/>
      <c r="Q3054" s="4"/>
    </row>
    <row r="3055" spans="1:17" s="1" customFormat="1" ht="18.649999999999999" hidden="1" customHeight="1" x14ac:dyDescent="0.35">
      <c r="A3055" s="3"/>
      <c r="B3055" s="57">
        <f t="shared" si="234"/>
        <v>0</v>
      </c>
      <c r="C3055" s="57" t="str">
        <f t="shared" si="235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36"/>
        <v>0</v>
      </c>
      <c r="L3055" s="57">
        <f t="shared" si="237"/>
        <v>0</v>
      </c>
      <c r="M3055" s="4"/>
      <c r="N3055" s="57"/>
      <c r="O3055" s="57"/>
      <c r="P3055" s="4"/>
      <c r="Q3055" s="4"/>
    </row>
    <row r="3056" spans="1:17" s="1" customFormat="1" ht="18.649999999999999" hidden="1" customHeight="1" x14ac:dyDescent="0.35">
      <c r="A3056" s="3"/>
      <c r="B3056" s="57">
        <f t="shared" si="234"/>
        <v>0</v>
      </c>
      <c r="C3056" s="57" t="str">
        <f t="shared" si="235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36"/>
        <v>0</v>
      </c>
      <c r="L3056" s="57">
        <f t="shared" si="237"/>
        <v>0</v>
      </c>
      <c r="M3056" s="4"/>
      <c r="N3056" s="57"/>
      <c r="O3056" s="57"/>
      <c r="P3056" s="4"/>
      <c r="Q3056" s="4"/>
    </row>
    <row r="3057" spans="1:17" s="1" customFormat="1" ht="18.649999999999999" hidden="1" customHeight="1" x14ac:dyDescent="0.35">
      <c r="A3057" s="3"/>
      <c r="B3057" s="57">
        <f t="shared" si="234"/>
        <v>0</v>
      </c>
      <c r="C3057" s="57" t="str">
        <f t="shared" si="235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36"/>
        <v>0</v>
      </c>
      <c r="L3057" s="57">
        <f t="shared" si="237"/>
        <v>0</v>
      </c>
      <c r="M3057" s="4"/>
      <c r="N3057" s="57"/>
      <c r="O3057" s="57"/>
      <c r="P3057" s="4"/>
      <c r="Q3057" s="4"/>
    </row>
    <row r="3058" spans="1:17" s="1" customFormat="1" ht="18.649999999999999" hidden="1" customHeight="1" x14ac:dyDescent="0.35">
      <c r="A3058" s="3"/>
      <c r="B3058" s="57">
        <f t="shared" si="234"/>
        <v>0</v>
      </c>
      <c r="C3058" s="57" t="str">
        <f t="shared" si="235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36"/>
        <v>0</v>
      </c>
      <c r="L3058" s="57">
        <f t="shared" si="237"/>
        <v>0</v>
      </c>
      <c r="M3058" s="4"/>
      <c r="N3058" s="57"/>
      <c r="O3058" s="57"/>
      <c r="P3058" s="4"/>
      <c r="Q3058" s="4"/>
    </row>
    <row r="3059" spans="1:17" s="1" customFormat="1" ht="18.649999999999999" hidden="1" customHeight="1" x14ac:dyDescent="0.35">
      <c r="A3059" s="3"/>
      <c r="B3059" s="57">
        <f t="shared" si="234"/>
        <v>0</v>
      </c>
      <c r="C3059" s="57" t="str">
        <f t="shared" si="235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36"/>
        <v>0</v>
      </c>
      <c r="L3059" s="57">
        <f t="shared" si="237"/>
        <v>0</v>
      </c>
      <c r="M3059" s="4"/>
      <c r="N3059" s="57"/>
      <c r="O3059" s="57"/>
      <c r="P3059" s="4"/>
      <c r="Q3059" s="4"/>
    </row>
    <row r="3060" spans="1:17" s="1" customFormat="1" ht="18.649999999999999" hidden="1" customHeight="1" x14ac:dyDescent="0.35">
      <c r="A3060" s="3"/>
      <c r="B3060" s="57">
        <f t="shared" si="234"/>
        <v>0</v>
      </c>
      <c r="C3060" s="57" t="str">
        <f t="shared" si="235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36"/>
        <v>0</v>
      </c>
      <c r="L3060" s="57">
        <f t="shared" si="237"/>
        <v>0</v>
      </c>
      <c r="M3060" s="4"/>
      <c r="N3060" s="57"/>
      <c r="O3060" s="57"/>
      <c r="P3060" s="4"/>
      <c r="Q3060" s="4"/>
    </row>
    <row r="3061" spans="1:17" s="1" customFormat="1" ht="18.649999999999999" hidden="1" customHeight="1" x14ac:dyDescent="0.35">
      <c r="A3061" s="3"/>
      <c r="B3061" s="57">
        <f t="shared" si="234"/>
        <v>0</v>
      </c>
      <c r="C3061" s="57" t="str">
        <f t="shared" si="235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36"/>
        <v>0</v>
      </c>
      <c r="L3061" s="57">
        <f t="shared" si="237"/>
        <v>0</v>
      </c>
      <c r="M3061" s="4"/>
      <c r="N3061" s="57"/>
      <c r="O3061" s="57"/>
      <c r="P3061" s="4"/>
      <c r="Q3061" s="4"/>
    </row>
    <row r="3062" spans="1:17" s="1" customFormat="1" ht="18.649999999999999" hidden="1" customHeight="1" x14ac:dyDescent="0.35">
      <c r="A3062" s="3"/>
      <c r="B3062" s="57">
        <f t="shared" si="234"/>
        <v>0</v>
      </c>
      <c r="C3062" s="57" t="str">
        <f t="shared" si="235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36"/>
        <v>0</v>
      </c>
      <c r="L3062" s="57">
        <f t="shared" si="237"/>
        <v>0</v>
      </c>
      <c r="M3062" s="4"/>
      <c r="N3062" s="57"/>
      <c r="O3062" s="57"/>
      <c r="P3062" s="4"/>
      <c r="Q3062" s="4"/>
    </row>
    <row r="3063" spans="1:17" s="1" customFormat="1" ht="18.649999999999999" hidden="1" customHeight="1" x14ac:dyDescent="0.35">
      <c r="A3063" s="3"/>
      <c r="B3063" s="57">
        <f t="shared" si="234"/>
        <v>0</v>
      </c>
      <c r="C3063" s="57" t="str">
        <f t="shared" si="235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36"/>
        <v>0</v>
      </c>
      <c r="L3063" s="57">
        <f t="shared" si="237"/>
        <v>0</v>
      </c>
      <c r="M3063" s="4"/>
      <c r="N3063" s="57"/>
      <c r="O3063" s="57"/>
      <c r="P3063" s="4"/>
      <c r="Q3063" s="4"/>
    </row>
    <row r="3064" spans="1:17" s="1" customFormat="1" ht="18.649999999999999" hidden="1" customHeight="1" x14ac:dyDescent="0.35">
      <c r="A3064" s="3"/>
      <c r="B3064" s="57">
        <f t="shared" si="234"/>
        <v>0</v>
      </c>
      <c r="C3064" s="57" t="str">
        <f t="shared" si="235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36"/>
        <v>0</v>
      </c>
      <c r="L3064" s="57">
        <f t="shared" si="237"/>
        <v>0</v>
      </c>
      <c r="M3064" s="4"/>
      <c r="N3064" s="57"/>
      <c r="O3064" s="57"/>
      <c r="P3064" s="4"/>
      <c r="Q3064" s="4"/>
    </row>
    <row r="3065" spans="1:17" s="1" customFormat="1" ht="18.649999999999999" hidden="1" customHeight="1" x14ac:dyDescent="0.35">
      <c r="A3065" s="3"/>
      <c r="B3065" s="57">
        <f t="shared" si="234"/>
        <v>0</v>
      </c>
      <c r="C3065" s="57" t="str">
        <f t="shared" si="235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36"/>
        <v>0</v>
      </c>
      <c r="L3065" s="57">
        <f t="shared" si="237"/>
        <v>0</v>
      </c>
      <c r="M3065" s="4"/>
      <c r="N3065" s="57"/>
      <c r="O3065" s="57"/>
      <c r="P3065" s="4"/>
      <c r="Q3065" s="4"/>
    </row>
    <row r="3066" spans="1:17" s="1" customFormat="1" ht="18.649999999999999" hidden="1" customHeight="1" x14ac:dyDescent="0.35">
      <c r="A3066" s="3"/>
      <c r="B3066" s="57">
        <f t="shared" si="234"/>
        <v>0</v>
      </c>
      <c r="C3066" s="57" t="str">
        <f t="shared" si="235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36"/>
        <v>0</v>
      </c>
      <c r="L3066" s="57">
        <f t="shared" si="237"/>
        <v>0</v>
      </c>
      <c r="M3066" s="4"/>
      <c r="N3066" s="57"/>
      <c r="O3066" s="57"/>
      <c r="P3066" s="4"/>
      <c r="Q3066" s="4"/>
    </row>
    <row r="3067" spans="1:17" s="1" customFormat="1" ht="18.649999999999999" hidden="1" customHeight="1" x14ac:dyDescent="0.35">
      <c r="A3067" s="3"/>
      <c r="B3067" s="57">
        <f t="shared" si="234"/>
        <v>0</v>
      </c>
      <c r="C3067" s="57" t="str">
        <f t="shared" si="235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36"/>
        <v>0</v>
      </c>
      <c r="L3067" s="57">
        <f t="shared" si="237"/>
        <v>0</v>
      </c>
      <c r="M3067" s="4"/>
      <c r="N3067" s="57"/>
      <c r="O3067" s="57"/>
      <c r="P3067" s="4"/>
      <c r="Q3067" s="4"/>
    </row>
    <row r="3068" spans="1:17" s="1" customFormat="1" ht="18.649999999999999" hidden="1" customHeight="1" x14ac:dyDescent="0.35">
      <c r="A3068" s="3"/>
      <c r="B3068" s="57">
        <f t="shared" si="234"/>
        <v>0</v>
      </c>
      <c r="C3068" s="57" t="str">
        <f t="shared" si="235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36"/>
        <v>0</v>
      </c>
      <c r="L3068" s="57">
        <f t="shared" si="237"/>
        <v>0</v>
      </c>
      <c r="M3068" s="4"/>
      <c r="N3068" s="57"/>
      <c r="O3068" s="57"/>
      <c r="P3068" s="4"/>
      <c r="Q3068" s="4"/>
    </row>
    <row r="3069" spans="1:17" s="1" customFormat="1" ht="18.649999999999999" hidden="1" customHeight="1" x14ac:dyDescent="0.35">
      <c r="A3069" s="3"/>
      <c r="B3069" s="57">
        <f t="shared" si="234"/>
        <v>0</v>
      </c>
      <c r="C3069" s="57" t="str">
        <f t="shared" si="235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36"/>
        <v>0</v>
      </c>
      <c r="L3069" s="57">
        <f t="shared" si="237"/>
        <v>0</v>
      </c>
      <c r="M3069" s="4"/>
      <c r="N3069" s="57"/>
      <c r="O3069" s="57"/>
      <c r="P3069" s="4"/>
      <c r="Q3069" s="4"/>
    </row>
    <row r="3070" spans="1:17" s="1" customFormat="1" ht="18.649999999999999" hidden="1" customHeight="1" x14ac:dyDescent="0.35">
      <c r="A3070" s="3"/>
      <c r="B3070" s="57">
        <f t="shared" si="234"/>
        <v>0</v>
      </c>
      <c r="C3070" s="57" t="str">
        <f t="shared" si="235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36"/>
        <v>0</v>
      </c>
      <c r="L3070" s="57">
        <f t="shared" si="237"/>
        <v>0</v>
      </c>
      <c r="M3070" s="4"/>
      <c r="N3070" s="57"/>
      <c r="O3070" s="57"/>
      <c r="P3070" s="4"/>
      <c r="Q3070" s="4"/>
    </row>
    <row r="3071" spans="1:17" s="1" customFormat="1" ht="18.649999999999999" hidden="1" customHeight="1" x14ac:dyDescent="0.35">
      <c r="A3071" s="3"/>
      <c r="B3071" s="57">
        <f t="shared" si="234"/>
        <v>0</v>
      </c>
      <c r="C3071" s="57" t="str">
        <f t="shared" si="235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36"/>
        <v>0</v>
      </c>
      <c r="L3071" s="57">
        <f t="shared" si="237"/>
        <v>0</v>
      </c>
      <c r="M3071" s="4"/>
      <c r="N3071" s="57"/>
      <c r="O3071" s="57"/>
      <c r="P3071" s="4"/>
      <c r="Q3071" s="4"/>
    </row>
    <row r="3072" spans="1:17" s="1" customFormat="1" ht="18.649999999999999" hidden="1" customHeight="1" x14ac:dyDescent="0.35">
      <c r="A3072" s="3"/>
      <c r="B3072" s="57">
        <f t="shared" si="234"/>
        <v>0</v>
      </c>
      <c r="C3072" s="57" t="str">
        <f t="shared" si="235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36"/>
        <v>0</v>
      </c>
      <c r="L3072" s="57">
        <f t="shared" si="237"/>
        <v>0</v>
      </c>
      <c r="M3072" s="4"/>
      <c r="N3072" s="57"/>
      <c r="O3072" s="57"/>
      <c r="P3072" s="4"/>
      <c r="Q3072" s="4"/>
    </row>
    <row r="3073" spans="1:17" s="1" customFormat="1" ht="18.649999999999999" hidden="1" customHeight="1" x14ac:dyDescent="0.35">
      <c r="A3073" s="3"/>
      <c r="B3073" s="57">
        <f t="shared" si="234"/>
        <v>0</v>
      </c>
      <c r="C3073" s="57" t="str">
        <f t="shared" si="235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36"/>
        <v>0</v>
      </c>
      <c r="L3073" s="57">
        <f t="shared" si="237"/>
        <v>0</v>
      </c>
      <c r="M3073" s="4"/>
      <c r="N3073" s="57"/>
      <c r="O3073" s="57"/>
      <c r="P3073" s="4"/>
      <c r="Q3073" s="4"/>
    </row>
    <row r="3074" spans="1:17" s="1" customFormat="1" ht="18.649999999999999" hidden="1" customHeight="1" x14ac:dyDescent="0.35">
      <c r="A3074" s="3"/>
      <c r="B3074" s="57">
        <f t="shared" si="234"/>
        <v>0</v>
      </c>
      <c r="C3074" s="57" t="str">
        <f t="shared" si="235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36"/>
        <v>0</v>
      </c>
      <c r="L3074" s="57">
        <f t="shared" si="237"/>
        <v>0</v>
      </c>
      <c r="M3074" s="4"/>
      <c r="N3074" s="57"/>
      <c r="O3074" s="57"/>
      <c r="P3074" s="4"/>
      <c r="Q3074" s="4"/>
    </row>
    <row r="3075" spans="1:17" s="1" customFormat="1" ht="18.649999999999999" hidden="1" customHeight="1" x14ac:dyDescent="0.35">
      <c r="A3075" s="3"/>
      <c r="B3075" s="57">
        <f t="shared" si="234"/>
        <v>0</v>
      </c>
      <c r="C3075" s="57" t="str">
        <f t="shared" si="235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36"/>
        <v>0</v>
      </c>
      <c r="L3075" s="57">
        <f t="shared" si="237"/>
        <v>0</v>
      </c>
      <c r="M3075" s="4"/>
      <c r="N3075" s="57"/>
      <c r="O3075" s="57"/>
      <c r="P3075" s="4"/>
      <c r="Q3075" s="4"/>
    </row>
    <row r="3076" spans="1:17" s="1" customFormat="1" ht="18.649999999999999" hidden="1" customHeight="1" x14ac:dyDescent="0.35">
      <c r="A3076" s="3"/>
      <c r="B3076" s="57">
        <f t="shared" si="234"/>
        <v>0</v>
      </c>
      <c r="C3076" s="57" t="str">
        <f t="shared" si="235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36"/>
        <v>0</v>
      </c>
      <c r="L3076" s="57">
        <f t="shared" si="237"/>
        <v>0</v>
      </c>
      <c r="M3076" s="4"/>
      <c r="N3076" s="57"/>
      <c r="O3076" s="57"/>
      <c r="P3076" s="4"/>
      <c r="Q3076" s="4"/>
    </row>
    <row r="3077" spans="1:17" s="1" customFormat="1" ht="18.649999999999999" hidden="1" customHeight="1" x14ac:dyDescent="0.35">
      <c r="A3077" s="3"/>
      <c r="B3077" s="57">
        <f t="shared" si="234"/>
        <v>0</v>
      </c>
      <c r="C3077" s="57" t="str">
        <f t="shared" si="235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36"/>
        <v>0</v>
      </c>
      <c r="L3077" s="57">
        <f t="shared" si="237"/>
        <v>0</v>
      </c>
      <c r="M3077" s="4"/>
      <c r="N3077" s="57"/>
      <c r="O3077" s="57"/>
      <c r="P3077" s="4"/>
      <c r="Q3077" s="4"/>
    </row>
    <row r="3078" spans="1:17" s="1" customFormat="1" ht="18.649999999999999" hidden="1" customHeight="1" x14ac:dyDescent="0.35">
      <c r="A3078" s="3"/>
      <c r="B3078" s="57">
        <f t="shared" si="234"/>
        <v>0</v>
      </c>
      <c r="C3078" s="57" t="str">
        <f t="shared" si="235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36"/>
        <v>0</v>
      </c>
      <c r="L3078" s="57">
        <f t="shared" si="237"/>
        <v>0</v>
      </c>
      <c r="M3078" s="4"/>
      <c r="N3078" s="57"/>
      <c r="O3078" s="57"/>
      <c r="P3078" s="4"/>
      <c r="Q3078" s="4"/>
    </row>
    <row r="3079" spans="1:17" s="1" customFormat="1" ht="18.649999999999999" hidden="1" customHeight="1" x14ac:dyDescent="0.35">
      <c r="A3079" s="3"/>
      <c r="B3079" s="57">
        <f t="shared" si="234"/>
        <v>0</v>
      </c>
      <c r="C3079" s="57" t="str">
        <f t="shared" si="235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36"/>
        <v>0</v>
      </c>
      <c r="L3079" s="57">
        <f t="shared" si="237"/>
        <v>0</v>
      </c>
      <c r="M3079" s="4"/>
      <c r="N3079" s="57"/>
      <c r="O3079" s="57"/>
      <c r="P3079" s="4"/>
      <c r="Q3079" s="4"/>
    </row>
    <row r="3080" spans="1:17" s="1" customFormat="1" ht="18.649999999999999" hidden="1" customHeight="1" x14ac:dyDescent="0.35">
      <c r="A3080" s="3"/>
      <c r="B3080" s="57">
        <f t="shared" si="234"/>
        <v>0</v>
      </c>
      <c r="C3080" s="57" t="str">
        <f t="shared" si="235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36"/>
        <v>0</v>
      </c>
      <c r="L3080" s="57">
        <f t="shared" si="237"/>
        <v>0</v>
      </c>
      <c r="M3080" s="4"/>
      <c r="N3080" s="57"/>
      <c r="O3080" s="57"/>
      <c r="P3080" s="4"/>
      <c r="Q3080" s="4"/>
    </row>
    <row r="3081" spans="1:17" s="1" customFormat="1" ht="18.649999999999999" hidden="1" customHeight="1" x14ac:dyDescent="0.35">
      <c r="A3081" s="3"/>
      <c r="B3081" s="57">
        <f t="shared" si="234"/>
        <v>0</v>
      </c>
      <c r="C3081" s="57" t="str">
        <f t="shared" si="235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36"/>
        <v>0</v>
      </c>
      <c r="L3081" s="57">
        <f t="shared" si="237"/>
        <v>0</v>
      </c>
      <c r="M3081" s="4"/>
      <c r="N3081" s="57"/>
      <c r="O3081" s="57"/>
      <c r="P3081" s="4"/>
      <c r="Q3081" s="4"/>
    </row>
    <row r="3082" spans="1:17" s="1" customFormat="1" ht="18.649999999999999" hidden="1" customHeight="1" x14ac:dyDescent="0.35">
      <c r="A3082" s="3"/>
      <c r="B3082" s="57">
        <f t="shared" si="234"/>
        <v>0</v>
      </c>
      <c r="C3082" s="57" t="str">
        <f t="shared" si="235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36"/>
        <v>0</v>
      </c>
      <c r="L3082" s="57">
        <f t="shared" si="237"/>
        <v>0</v>
      </c>
      <c r="M3082" s="4"/>
      <c r="N3082" s="57"/>
      <c r="O3082" s="57"/>
      <c r="P3082" s="4"/>
      <c r="Q3082" s="4"/>
    </row>
    <row r="3083" spans="1:17" s="1" customFormat="1" ht="18.649999999999999" hidden="1" customHeight="1" x14ac:dyDescent="0.35">
      <c r="A3083" s="3"/>
      <c r="B3083" s="57">
        <f t="shared" si="234"/>
        <v>0</v>
      </c>
      <c r="C3083" s="57" t="str">
        <f t="shared" si="235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36"/>
        <v>0</v>
      </c>
      <c r="L3083" s="57">
        <f t="shared" si="237"/>
        <v>0</v>
      </c>
      <c r="M3083" s="4"/>
      <c r="N3083" s="57"/>
      <c r="O3083" s="57"/>
      <c r="P3083" s="4"/>
      <c r="Q3083" s="4"/>
    </row>
    <row r="3084" spans="1:17" s="1" customFormat="1" ht="18.649999999999999" hidden="1" customHeight="1" x14ac:dyDescent="0.35">
      <c r="A3084" s="3"/>
      <c r="B3084" s="57">
        <f t="shared" si="234"/>
        <v>0</v>
      </c>
      <c r="C3084" s="57" t="str">
        <f t="shared" si="235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36"/>
        <v>0</v>
      </c>
      <c r="L3084" s="57">
        <f t="shared" si="237"/>
        <v>0</v>
      </c>
      <c r="M3084" s="4"/>
      <c r="N3084" s="57"/>
      <c r="O3084" s="57"/>
      <c r="P3084" s="4"/>
      <c r="Q3084" s="4"/>
    </row>
    <row r="3085" spans="1:17" s="1" customFormat="1" ht="18.649999999999999" hidden="1" customHeight="1" x14ac:dyDescent="0.35">
      <c r="A3085" s="3"/>
      <c r="B3085" s="57">
        <f t="shared" si="234"/>
        <v>0</v>
      </c>
      <c r="C3085" s="57" t="str">
        <f t="shared" si="235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36"/>
        <v>0</v>
      </c>
      <c r="L3085" s="57">
        <f t="shared" si="237"/>
        <v>0</v>
      </c>
      <c r="M3085" s="4"/>
      <c r="N3085" s="57"/>
      <c r="O3085" s="57"/>
      <c r="P3085" s="4"/>
      <c r="Q3085" s="4"/>
    </row>
    <row r="3086" spans="1:17" s="1" customFormat="1" ht="18.649999999999999" hidden="1" customHeight="1" x14ac:dyDescent="0.35">
      <c r="A3086" s="3"/>
      <c r="B3086" s="57">
        <f t="shared" si="234"/>
        <v>0</v>
      </c>
      <c r="C3086" s="57" t="str">
        <f t="shared" si="235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36"/>
        <v>0</v>
      </c>
      <c r="L3086" s="57">
        <f t="shared" si="237"/>
        <v>0</v>
      </c>
      <c r="M3086" s="4"/>
      <c r="N3086" s="57"/>
      <c r="O3086" s="57"/>
      <c r="P3086" s="4"/>
      <c r="Q3086" s="4"/>
    </row>
    <row r="3087" spans="1:17" s="1" customFormat="1" ht="18.649999999999999" hidden="1" customHeight="1" x14ac:dyDescent="0.35">
      <c r="A3087" s="3"/>
      <c r="B3087" s="57">
        <f t="shared" si="234"/>
        <v>0</v>
      </c>
      <c r="C3087" s="57" t="str">
        <f t="shared" si="235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36"/>
        <v>0</v>
      </c>
      <c r="L3087" s="57">
        <f t="shared" si="237"/>
        <v>0</v>
      </c>
      <c r="M3087" s="4"/>
      <c r="N3087" s="57"/>
      <c r="O3087" s="57"/>
      <c r="P3087" s="4"/>
      <c r="Q3087" s="4"/>
    </row>
    <row r="3088" spans="1:17" s="1" customFormat="1" ht="18.649999999999999" hidden="1" customHeight="1" x14ac:dyDescent="0.35">
      <c r="A3088" s="3"/>
      <c r="B3088" s="57">
        <f t="shared" si="234"/>
        <v>0</v>
      </c>
      <c r="C3088" s="57" t="str">
        <f t="shared" si="235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36"/>
        <v>0</v>
      </c>
      <c r="L3088" s="57">
        <f t="shared" si="237"/>
        <v>0</v>
      </c>
      <c r="M3088" s="4"/>
      <c r="N3088" s="57"/>
      <c r="O3088" s="57"/>
      <c r="P3088" s="4"/>
      <c r="Q3088" s="4"/>
    </row>
    <row r="3089" spans="1:17" s="1" customFormat="1" ht="18.649999999999999" hidden="1" customHeight="1" x14ac:dyDescent="0.35">
      <c r="A3089" s="3"/>
      <c r="B3089" s="57">
        <f t="shared" si="234"/>
        <v>0</v>
      </c>
      <c r="C3089" s="57" t="str">
        <f t="shared" si="235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36"/>
        <v>0</v>
      </c>
      <c r="L3089" s="57">
        <f t="shared" si="237"/>
        <v>0</v>
      </c>
      <c r="M3089" s="4"/>
      <c r="N3089" s="57"/>
      <c r="O3089" s="57"/>
      <c r="P3089" s="4"/>
      <c r="Q3089" s="4"/>
    </row>
    <row r="3090" spans="1:17" s="1" customFormat="1" ht="18.649999999999999" hidden="1" customHeight="1" x14ac:dyDescent="0.35">
      <c r="A3090" s="3"/>
      <c r="B3090" s="57">
        <f t="shared" si="234"/>
        <v>0</v>
      </c>
      <c r="C3090" s="57" t="str">
        <f t="shared" si="235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36"/>
        <v>0</v>
      </c>
      <c r="L3090" s="57">
        <f t="shared" si="237"/>
        <v>0</v>
      </c>
      <c r="M3090" s="4"/>
      <c r="N3090" s="57"/>
      <c r="O3090" s="57"/>
      <c r="P3090" s="4"/>
      <c r="Q3090" s="4"/>
    </row>
    <row r="3091" spans="1:17" s="1" customFormat="1" ht="18.649999999999999" hidden="1" customHeight="1" x14ac:dyDescent="0.35">
      <c r="A3091" s="3"/>
      <c r="B3091" s="57">
        <f t="shared" si="234"/>
        <v>0</v>
      </c>
      <c r="C3091" s="57" t="str">
        <f t="shared" si="235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36"/>
        <v>0</v>
      </c>
      <c r="L3091" s="57">
        <f t="shared" si="237"/>
        <v>0</v>
      </c>
      <c r="M3091" s="4"/>
      <c r="N3091" s="57"/>
      <c r="O3091" s="57"/>
      <c r="P3091" s="4"/>
      <c r="Q3091" s="4"/>
    </row>
    <row r="3092" spans="1:17" s="1" customFormat="1" ht="18.649999999999999" hidden="1" customHeight="1" x14ac:dyDescent="0.35">
      <c r="A3092" s="3"/>
      <c r="B3092" s="57">
        <f t="shared" si="234"/>
        <v>0</v>
      </c>
      <c r="C3092" s="57" t="str">
        <f t="shared" si="235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36"/>
        <v>0</v>
      </c>
      <c r="L3092" s="57">
        <f t="shared" si="237"/>
        <v>0</v>
      </c>
      <c r="M3092" s="4"/>
      <c r="N3092" s="57"/>
      <c r="O3092" s="57"/>
      <c r="P3092" s="4"/>
      <c r="Q3092" s="4"/>
    </row>
    <row r="3093" spans="1:17" s="1" customFormat="1" ht="18.649999999999999" hidden="1" customHeight="1" x14ac:dyDescent="0.35">
      <c r="A3093" s="3"/>
      <c r="B3093" s="57">
        <f t="shared" si="234"/>
        <v>0</v>
      </c>
      <c r="C3093" s="57" t="str">
        <f t="shared" si="235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36"/>
        <v>0</v>
      </c>
      <c r="L3093" s="57">
        <f t="shared" si="237"/>
        <v>0</v>
      </c>
      <c r="M3093" s="4"/>
      <c r="N3093" s="57"/>
      <c r="O3093" s="57"/>
      <c r="P3093" s="4"/>
      <c r="Q3093" s="4"/>
    </row>
    <row r="3094" spans="1:17" s="1" customFormat="1" ht="18.649999999999999" hidden="1" customHeight="1" x14ac:dyDescent="0.35">
      <c r="A3094" s="3"/>
      <c r="B3094" s="57">
        <f t="shared" si="234"/>
        <v>0</v>
      </c>
      <c r="C3094" s="57" t="str">
        <f t="shared" si="235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36"/>
        <v>0</v>
      </c>
      <c r="L3094" s="57">
        <f t="shared" si="237"/>
        <v>0</v>
      </c>
      <c r="M3094" s="4"/>
      <c r="N3094" s="57"/>
      <c r="O3094" s="57"/>
      <c r="P3094" s="4"/>
      <c r="Q3094" s="4"/>
    </row>
    <row r="3095" spans="1:17" s="1" customFormat="1" ht="18.649999999999999" hidden="1" customHeight="1" x14ac:dyDescent="0.35">
      <c r="A3095" s="3"/>
      <c r="B3095" s="57">
        <f t="shared" si="234"/>
        <v>0</v>
      </c>
      <c r="C3095" s="57" t="str">
        <f t="shared" si="235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36"/>
        <v>0</v>
      </c>
      <c r="L3095" s="57">
        <f t="shared" si="237"/>
        <v>0</v>
      </c>
      <c r="M3095" s="4"/>
      <c r="N3095" s="57"/>
      <c r="O3095" s="57"/>
      <c r="P3095" s="4"/>
      <c r="Q3095" s="4"/>
    </row>
    <row r="3096" spans="1:17" s="1" customFormat="1" ht="18.649999999999999" hidden="1" customHeight="1" x14ac:dyDescent="0.35">
      <c r="A3096" s="3"/>
      <c r="B3096" s="57">
        <f t="shared" si="234"/>
        <v>0</v>
      </c>
      <c r="C3096" s="57" t="str">
        <f t="shared" si="235"/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36"/>
        <v>0</v>
      </c>
      <c r="L3096" s="57">
        <f t="shared" si="237"/>
        <v>0</v>
      </c>
      <c r="M3096" s="4"/>
      <c r="N3096" s="57"/>
      <c r="O3096" s="57"/>
      <c r="P3096" s="4"/>
      <c r="Q3096" s="4"/>
    </row>
    <row r="3097" spans="1:17" s="1" customFormat="1" ht="18.649999999999999" hidden="1" customHeight="1" x14ac:dyDescent="0.35">
      <c r="A3097" s="3"/>
      <c r="B3097" s="57">
        <f t="shared" si="234"/>
        <v>0</v>
      </c>
      <c r="C3097" s="57" t="str">
        <f t="shared" si="235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36"/>
        <v>0</v>
      </c>
      <c r="L3097" s="57">
        <f t="shared" si="237"/>
        <v>0</v>
      </c>
      <c r="M3097" s="4"/>
      <c r="N3097" s="57"/>
      <c r="O3097" s="57"/>
      <c r="P3097" s="4"/>
      <c r="Q3097" s="4"/>
    </row>
    <row r="3098" spans="1:17" s="1" customFormat="1" ht="18.649999999999999" hidden="1" customHeight="1" x14ac:dyDescent="0.35">
      <c r="A3098" s="3"/>
      <c r="B3098" s="57">
        <f t="shared" si="234"/>
        <v>0</v>
      </c>
      <c r="C3098" s="57" t="str">
        <f t="shared" si="235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36"/>
        <v>0</v>
      </c>
      <c r="L3098" s="57">
        <f t="shared" si="237"/>
        <v>0</v>
      </c>
      <c r="M3098" s="4"/>
      <c r="N3098" s="57"/>
      <c r="O3098" s="57"/>
      <c r="P3098" s="4"/>
      <c r="Q3098" s="4"/>
    </row>
    <row r="3099" spans="1:17" s="1" customFormat="1" ht="18.649999999999999" hidden="1" customHeight="1" x14ac:dyDescent="0.35">
      <c r="A3099" s="3"/>
      <c r="B3099" s="57">
        <f t="shared" si="234"/>
        <v>0</v>
      </c>
      <c r="C3099" s="57" t="str">
        <f t="shared" si="235"/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36"/>
        <v>0</v>
      </c>
      <c r="L3099" s="57">
        <f t="shared" si="237"/>
        <v>0</v>
      </c>
      <c r="M3099" s="4"/>
      <c r="N3099" s="57"/>
      <c r="O3099" s="57"/>
      <c r="P3099" s="4"/>
      <c r="Q3099" s="4"/>
    </row>
    <row r="3100" spans="1:17" s="1" customFormat="1" ht="18.649999999999999" hidden="1" customHeight="1" x14ac:dyDescent="0.35">
      <c r="A3100" s="3"/>
      <c r="B3100" s="57">
        <f t="shared" si="234"/>
        <v>0</v>
      </c>
      <c r="C3100" s="57" t="str">
        <f t="shared" si="235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36"/>
        <v>0</v>
      </c>
      <c r="L3100" s="57">
        <f t="shared" si="237"/>
        <v>0</v>
      </c>
      <c r="M3100" s="4"/>
      <c r="N3100" s="57"/>
      <c r="O3100" s="57"/>
      <c r="P3100" s="4"/>
      <c r="Q3100" s="4"/>
    </row>
    <row r="3101" spans="1:17" s="1" customFormat="1" ht="18.649999999999999" hidden="1" customHeight="1" x14ac:dyDescent="0.35">
      <c r="A3101" s="3"/>
      <c r="B3101" s="57">
        <f t="shared" si="234"/>
        <v>0</v>
      </c>
      <c r="C3101" s="57" t="str">
        <f t="shared" si="235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36"/>
        <v>0</v>
      </c>
      <c r="L3101" s="57">
        <f t="shared" si="237"/>
        <v>0</v>
      </c>
      <c r="M3101" s="4"/>
      <c r="N3101" s="57"/>
      <c r="O3101" s="57"/>
      <c r="P3101" s="4"/>
      <c r="Q3101" s="4"/>
    </row>
    <row r="3102" spans="1:17" s="1" customFormat="1" ht="18.649999999999999" hidden="1" customHeight="1" x14ac:dyDescent="0.35">
      <c r="A3102" s="3"/>
      <c r="B3102" s="57">
        <f t="shared" si="234"/>
        <v>0</v>
      </c>
      <c r="C3102" s="57" t="str">
        <f t="shared" si="235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36"/>
        <v>0</v>
      </c>
      <c r="L3102" s="57">
        <f t="shared" si="237"/>
        <v>0</v>
      </c>
      <c r="M3102" s="4"/>
      <c r="N3102" s="57"/>
      <c r="O3102" s="57"/>
      <c r="P3102" s="4"/>
      <c r="Q3102" s="4"/>
    </row>
    <row r="3103" spans="1:17" s="1" customFormat="1" ht="18.649999999999999" hidden="1" customHeight="1" x14ac:dyDescent="0.35">
      <c r="A3103" s="3"/>
      <c r="B3103" s="57">
        <f t="shared" si="234"/>
        <v>0</v>
      </c>
      <c r="C3103" s="57" t="str">
        <f t="shared" si="235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36"/>
        <v>0</v>
      </c>
      <c r="L3103" s="57">
        <f t="shared" si="237"/>
        <v>0</v>
      </c>
      <c r="M3103" s="4"/>
      <c r="N3103" s="57"/>
      <c r="O3103" s="57"/>
      <c r="P3103" s="4"/>
      <c r="Q3103" s="4"/>
    </row>
    <row r="3104" spans="1:17" s="1" customFormat="1" ht="18.649999999999999" hidden="1" customHeight="1" x14ac:dyDescent="0.35">
      <c r="A3104" s="3"/>
      <c r="B3104" s="57">
        <f t="shared" si="234"/>
        <v>0</v>
      </c>
      <c r="C3104" s="57" t="str">
        <f t="shared" si="235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36"/>
        <v>0</v>
      </c>
      <c r="L3104" s="57">
        <f t="shared" si="237"/>
        <v>0</v>
      </c>
      <c r="M3104" s="4"/>
      <c r="N3104" s="57"/>
      <c r="O3104" s="57"/>
      <c r="P3104" s="4"/>
      <c r="Q3104" s="4"/>
    </row>
    <row r="3105" spans="1:17" s="1" customFormat="1" ht="18.649999999999999" hidden="1" customHeight="1" x14ac:dyDescent="0.35">
      <c r="A3105" s="3"/>
      <c r="B3105" s="57">
        <f t="shared" si="234"/>
        <v>0</v>
      </c>
      <c r="C3105" s="57" t="str">
        <f t="shared" si="235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36"/>
        <v>0</v>
      </c>
      <c r="L3105" s="57">
        <f t="shared" si="237"/>
        <v>0</v>
      </c>
      <c r="M3105" s="4"/>
      <c r="N3105" s="57"/>
      <c r="O3105" s="57"/>
      <c r="P3105" s="4"/>
      <c r="Q3105" s="4"/>
    </row>
    <row r="3106" spans="1:17" s="1" customFormat="1" ht="18.649999999999999" hidden="1" customHeight="1" x14ac:dyDescent="0.35">
      <c r="A3106" s="3"/>
      <c r="B3106" s="57">
        <f t="shared" ref="B3106:B3169" si="238">WEEKNUM(A3106)</f>
        <v>0</v>
      </c>
      <c r="C3106" s="57" t="str">
        <f t="shared" ref="C3106:C3169" si="239">TEXT(A3106,"Mmm")</f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36"/>
        <v>0</v>
      </c>
      <c r="L3106" s="57">
        <f t="shared" si="237"/>
        <v>0</v>
      </c>
      <c r="M3106" s="4"/>
      <c r="N3106" s="57"/>
      <c r="O3106" s="57"/>
      <c r="P3106" s="4"/>
      <c r="Q3106" s="4"/>
    </row>
    <row r="3107" spans="1:17" s="1" customFormat="1" ht="18.649999999999999" hidden="1" customHeight="1" x14ac:dyDescent="0.35">
      <c r="A3107" s="3"/>
      <c r="B3107" s="57">
        <f t="shared" si="238"/>
        <v>0</v>
      </c>
      <c r="C3107" s="57" t="str">
        <f t="shared" si="239"/>
        <v>Jan</v>
      </c>
      <c r="D3107" s="4"/>
      <c r="E3107" s="57"/>
      <c r="F3107" s="57"/>
      <c r="G3107" s="57"/>
      <c r="H3107" s="57"/>
      <c r="I3107" s="57"/>
      <c r="J3107" s="57"/>
      <c r="K3107" s="57">
        <f t="shared" si="236"/>
        <v>0</v>
      </c>
      <c r="L3107" s="57">
        <f t="shared" si="237"/>
        <v>0</v>
      </c>
      <c r="M3107" s="4"/>
      <c r="N3107" s="57"/>
      <c r="O3107" s="57"/>
      <c r="P3107" s="4"/>
      <c r="Q3107" s="4"/>
    </row>
    <row r="3108" spans="1:17" s="1" customFormat="1" ht="18.649999999999999" hidden="1" customHeight="1" x14ac:dyDescent="0.35">
      <c r="A3108" s="3"/>
      <c r="B3108" s="57">
        <f t="shared" si="238"/>
        <v>0</v>
      </c>
      <c r="C3108" s="57" t="str">
        <f t="shared" si="239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36"/>
        <v>0</v>
      </c>
      <c r="L3108" s="57">
        <f t="shared" si="237"/>
        <v>0</v>
      </c>
      <c r="M3108" s="4"/>
      <c r="N3108" s="57"/>
      <c r="O3108" s="57"/>
      <c r="P3108" s="4"/>
      <c r="Q3108" s="4"/>
    </row>
    <row r="3109" spans="1:17" s="1" customFormat="1" ht="18.649999999999999" hidden="1" customHeight="1" x14ac:dyDescent="0.35">
      <c r="A3109" s="3"/>
      <c r="B3109" s="57">
        <f t="shared" si="238"/>
        <v>0</v>
      </c>
      <c r="C3109" s="57" t="str">
        <f t="shared" si="239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36"/>
        <v>0</v>
      </c>
      <c r="L3109" s="57">
        <f t="shared" si="237"/>
        <v>0</v>
      </c>
      <c r="M3109" s="4"/>
      <c r="N3109" s="57"/>
      <c r="O3109" s="57"/>
      <c r="P3109" s="4"/>
      <c r="Q3109" s="4"/>
    </row>
    <row r="3110" spans="1:17" s="1" customFormat="1" ht="18.649999999999999" hidden="1" customHeight="1" x14ac:dyDescent="0.35">
      <c r="A3110" s="3"/>
      <c r="B3110" s="57">
        <f t="shared" si="238"/>
        <v>0</v>
      </c>
      <c r="C3110" s="57" t="str">
        <f t="shared" si="239"/>
        <v>Jan</v>
      </c>
      <c r="D3110" s="4"/>
      <c r="E3110" s="57"/>
      <c r="F3110" s="57"/>
      <c r="G3110" s="57"/>
      <c r="H3110" s="57"/>
      <c r="I3110" s="57"/>
      <c r="J3110" s="57"/>
      <c r="K3110" s="57">
        <f t="shared" si="236"/>
        <v>0</v>
      </c>
      <c r="L3110" s="57">
        <f t="shared" si="237"/>
        <v>0</v>
      </c>
      <c r="M3110" s="4"/>
      <c r="N3110" s="57"/>
      <c r="O3110" s="57"/>
      <c r="P3110" s="4"/>
      <c r="Q3110" s="4"/>
    </row>
    <row r="3111" spans="1:17" s="1" customFormat="1" ht="18.649999999999999" hidden="1" customHeight="1" x14ac:dyDescent="0.35">
      <c r="A3111" s="3"/>
      <c r="B3111" s="57">
        <f t="shared" si="238"/>
        <v>0</v>
      </c>
      <c r="C3111" s="57" t="str">
        <f t="shared" si="239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36"/>
        <v>0</v>
      </c>
      <c r="L3111" s="57">
        <f t="shared" si="237"/>
        <v>0</v>
      </c>
      <c r="M3111" s="4"/>
      <c r="N3111" s="57"/>
      <c r="O3111" s="57"/>
      <c r="P3111" s="4"/>
      <c r="Q3111" s="4"/>
    </row>
    <row r="3112" spans="1:17" s="1" customFormat="1" ht="18.649999999999999" hidden="1" customHeight="1" x14ac:dyDescent="0.35">
      <c r="A3112" s="3"/>
      <c r="B3112" s="57">
        <f t="shared" si="238"/>
        <v>0</v>
      </c>
      <c r="C3112" s="57" t="str">
        <f t="shared" si="239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36"/>
        <v>0</v>
      </c>
      <c r="L3112" s="57">
        <f t="shared" si="237"/>
        <v>0</v>
      </c>
      <c r="M3112" s="4"/>
      <c r="N3112" s="57"/>
      <c r="O3112" s="57"/>
      <c r="P3112" s="4"/>
      <c r="Q3112" s="4"/>
    </row>
    <row r="3113" spans="1:17" s="1" customFormat="1" ht="18.649999999999999" hidden="1" customHeight="1" x14ac:dyDescent="0.35">
      <c r="A3113" s="3"/>
      <c r="B3113" s="57">
        <f t="shared" si="238"/>
        <v>0</v>
      </c>
      <c r="C3113" s="57" t="str">
        <f t="shared" si="239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36"/>
        <v>0</v>
      </c>
      <c r="L3113" s="57">
        <f t="shared" si="237"/>
        <v>0</v>
      </c>
      <c r="M3113" s="4"/>
      <c r="N3113" s="57"/>
      <c r="O3113" s="57"/>
      <c r="P3113" s="4"/>
      <c r="Q3113" s="4"/>
    </row>
    <row r="3114" spans="1:17" s="1" customFormat="1" ht="18.649999999999999" hidden="1" customHeight="1" x14ac:dyDescent="0.35">
      <c r="A3114" s="3"/>
      <c r="B3114" s="57">
        <f t="shared" si="238"/>
        <v>0</v>
      </c>
      <c r="C3114" s="57" t="str">
        <f t="shared" si="239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36"/>
        <v>0</v>
      </c>
      <c r="L3114" s="57">
        <f t="shared" si="237"/>
        <v>0</v>
      </c>
      <c r="M3114" s="4"/>
      <c r="N3114" s="57"/>
      <c r="O3114" s="57"/>
      <c r="P3114" s="4"/>
      <c r="Q3114" s="4"/>
    </row>
    <row r="3115" spans="1:17" s="1" customFormat="1" ht="18.649999999999999" hidden="1" customHeight="1" x14ac:dyDescent="0.35">
      <c r="A3115" s="3"/>
      <c r="B3115" s="57">
        <f t="shared" si="238"/>
        <v>0</v>
      </c>
      <c r="C3115" s="57" t="str">
        <f t="shared" si="239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36"/>
        <v>0</v>
      </c>
      <c r="L3115" s="57">
        <f t="shared" si="237"/>
        <v>0</v>
      </c>
      <c r="M3115" s="4"/>
      <c r="N3115" s="57"/>
      <c r="O3115" s="57"/>
      <c r="P3115" s="4"/>
      <c r="Q3115" s="4"/>
    </row>
    <row r="3116" spans="1:17" s="1" customFormat="1" ht="18.649999999999999" hidden="1" customHeight="1" x14ac:dyDescent="0.35">
      <c r="A3116" s="3"/>
      <c r="B3116" s="57">
        <f t="shared" si="238"/>
        <v>0</v>
      </c>
      <c r="C3116" s="57" t="str">
        <f t="shared" si="239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36"/>
        <v>0</v>
      </c>
      <c r="L3116" s="57">
        <f t="shared" si="237"/>
        <v>0</v>
      </c>
      <c r="M3116" s="4"/>
      <c r="N3116" s="57"/>
      <c r="O3116" s="57"/>
      <c r="P3116" s="4"/>
      <c r="Q3116" s="4"/>
    </row>
    <row r="3117" spans="1:17" s="1" customFormat="1" ht="18.649999999999999" hidden="1" customHeight="1" x14ac:dyDescent="0.35">
      <c r="A3117" s="3"/>
      <c r="B3117" s="57">
        <f t="shared" si="238"/>
        <v>0</v>
      </c>
      <c r="C3117" s="57" t="str">
        <f t="shared" si="239"/>
        <v>Jan</v>
      </c>
      <c r="D3117" s="4"/>
      <c r="E3117" s="57"/>
      <c r="F3117" s="57"/>
      <c r="G3117" s="57"/>
      <c r="H3117" s="57"/>
      <c r="I3117" s="57"/>
      <c r="J3117" s="57"/>
      <c r="K3117" s="57">
        <f t="shared" ref="K3117:K3180" si="240">I3117+J3117</f>
        <v>0</v>
      </c>
      <c r="L3117" s="57">
        <f t="shared" ref="L3117:L3180" si="241">H3117*K3117</f>
        <v>0</v>
      </c>
      <c r="M3117" s="4"/>
      <c r="N3117" s="57"/>
      <c r="O3117" s="57"/>
      <c r="P3117" s="4"/>
      <c r="Q3117" s="4"/>
    </row>
    <row r="3118" spans="1:17" s="1" customFormat="1" ht="18.649999999999999" hidden="1" customHeight="1" x14ac:dyDescent="0.35">
      <c r="A3118" s="3"/>
      <c r="B3118" s="57">
        <f t="shared" si="238"/>
        <v>0</v>
      </c>
      <c r="C3118" s="57" t="str">
        <f t="shared" si="239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40"/>
        <v>0</v>
      </c>
      <c r="L3118" s="57">
        <f t="shared" si="241"/>
        <v>0</v>
      </c>
      <c r="M3118" s="4"/>
      <c r="N3118" s="57"/>
      <c r="O3118" s="57"/>
      <c r="P3118" s="4"/>
      <c r="Q3118" s="4"/>
    </row>
    <row r="3119" spans="1:17" s="1" customFormat="1" ht="18.649999999999999" hidden="1" customHeight="1" x14ac:dyDescent="0.35">
      <c r="A3119" s="3"/>
      <c r="B3119" s="57">
        <f t="shared" si="238"/>
        <v>0</v>
      </c>
      <c r="C3119" s="57" t="str">
        <f t="shared" si="239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40"/>
        <v>0</v>
      </c>
      <c r="L3119" s="57">
        <f t="shared" si="241"/>
        <v>0</v>
      </c>
      <c r="M3119" s="4"/>
      <c r="N3119" s="57"/>
      <c r="O3119" s="57"/>
      <c r="P3119" s="4"/>
      <c r="Q3119" s="4"/>
    </row>
    <row r="3120" spans="1:17" s="1" customFormat="1" ht="18.649999999999999" hidden="1" customHeight="1" x14ac:dyDescent="0.35">
      <c r="A3120" s="3"/>
      <c r="B3120" s="57">
        <f t="shared" si="238"/>
        <v>0</v>
      </c>
      <c r="C3120" s="57" t="str">
        <f t="shared" si="239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40"/>
        <v>0</v>
      </c>
      <c r="L3120" s="57">
        <f t="shared" si="241"/>
        <v>0</v>
      </c>
      <c r="M3120" s="4"/>
      <c r="N3120" s="57"/>
      <c r="O3120" s="57"/>
      <c r="P3120" s="4"/>
      <c r="Q3120" s="4"/>
    </row>
    <row r="3121" spans="1:17" s="1" customFormat="1" ht="18.649999999999999" hidden="1" customHeight="1" x14ac:dyDescent="0.35">
      <c r="A3121" s="3"/>
      <c r="B3121" s="57">
        <f t="shared" si="238"/>
        <v>0</v>
      </c>
      <c r="C3121" s="57" t="str">
        <f t="shared" si="239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40"/>
        <v>0</v>
      </c>
      <c r="L3121" s="57">
        <f t="shared" si="241"/>
        <v>0</v>
      </c>
      <c r="M3121" s="4"/>
      <c r="N3121" s="57"/>
      <c r="O3121" s="57"/>
      <c r="P3121" s="4"/>
      <c r="Q3121" s="4"/>
    </row>
    <row r="3122" spans="1:17" s="1" customFormat="1" ht="18.649999999999999" hidden="1" customHeight="1" x14ac:dyDescent="0.35">
      <c r="A3122" s="3"/>
      <c r="B3122" s="57">
        <f t="shared" si="238"/>
        <v>0</v>
      </c>
      <c r="C3122" s="57" t="str">
        <f t="shared" si="239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40"/>
        <v>0</v>
      </c>
      <c r="L3122" s="57">
        <f t="shared" si="241"/>
        <v>0</v>
      </c>
      <c r="M3122" s="4"/>
      <c r="N3122" s="57"/>
      <c r="O3122" s="57"/>
      <c r="P3122" s="4"/>
      <c r="Q3122" s="4"/>
    </row>
    <row r="3123" spans="1:17" s="1" customFormat="1" ht="18.649999999999999" hidden="1" customHeight="1" x14ac:dyDescent="0.35">
      <c r="A3123" s="3"/>
      <c r="B3123" s="57">
        <f t="shared" si="238"/>
        <v>0</v>
      </c>
      <c r="C3123" s="57" t="str">
        <f t="shared" si="239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40"/>
        <v>0</v>
      </c>
      <c r="L3123" s="57">
        <f t="shared" si="241"/>
        <v>0</v>
      </c>
      <c r="M3123" s="4"/>
      <c r="N3123" s="57"/>
      <c r="O3123" s="57"/>
      <c r="P3123" s="4"/>
      <c r="Q3123" s="4"/>
    </row>
    <row r="3124" spans="1:17" s="1" customFormat="1" ht="18.649999999999999" hidden="1" customHeight="1" x14ac:dyDescent="0.35">
      <c r="A3124" s="3"/>
      <c r="B3124" s="57">
        <f t="shared" si="238"/>
        <v>0</v>
      </c>
      <c r="C3124" s="57" t="str">
        <f t="shared" si="239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40"/>
        <v>0</v>
      </c>
      <c r="L3124" s="57">
        <f t="shared" si="241"/>
        <v>0</v>
      </c>
      <c r="M3124" s="4"/>
      <c r="N3124" s="57"/>
      <c r="O3124" s="57"/>
      <c r="P3124" s="4"/>
      <c r="Q3124" s="4"/>
    </row>
    <row r="3125" spans="1:17" s="1" customFormat="1" ht="18.649999999999999" hidden="1" customHeight="1" x14ac:dyDescent="0.35">
      <c r="A3125" s="3"/>
      <c r="B3125" s="57">
        <f t="shared" si="238"/>
        <v>0</v>
      </c>
      <c r="C3125" s="57" t="str">
        <f t="shared" si="239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40"/>
        <v>0</v>
      </c>
      <c r="L3125" s="57">
        <f t="shared" si="241"/>
        <v>0</v>
      </c>
      <c r="M3125" s="4"/>
      <c r="N3125" s="57"/>
      <c r="O3125" s="57"/>
      <c r="P3125" s="4"/>
      <c r="Q3125" s="4"/>
    </row>
    <row r="3126" spans="1:17" s="1" customFormat="1" ht="18.649999999999999" hidden="1" customHeight="1" x14ac:dyDescent="0.35">
      <c r="A3126" s="3"/>
      <c r="B3126" s="57">
        <f t="shared" si="238"/>
        <v>0</v>
      </c>
      <c r="C3126" s="57" t="str">
        <f t="shared" si="239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40"/>
        <v>0</v>
      </c>
      <c r="L3126" s="57">
        <f t="shared" si="241"/>
        <v>0</v>
      </c>
      <c r="M3126" s="4"/>
      <c r="N3126" s="57"/>
      <c r="O3126" s="57"/>
      <c r="P3126" s="4"/>
      <c r="Q3126" s="4"/>
    </row>
    <row r="3127" spans="1:17" s="1" customFormat="1" ht="18.649999999999999" hidden="1" customHeight="1" x14ac:dyDescent="0.35">
      <c r="A3127" s="3"/>
      <c r="B3127" s="57">
        <f t="shared" si="238"/>
        <v>0</v>
      </c>
      <c r="C3127" s="57" t="str">
        <f t="shared" si="239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40"/>
        <v>0</v>
      </c>
      <c r="L3127" s="57">
        <f t="shared" si="241"/>
        <v>0</v>
      </c>
      <c r="M3127" s="4"/>
      <c r="N3127" s="57"/>
      <c r="O3127" s="57"/>
      <c r="P3127" s="4"/>
      <c r="Q3127" s="4"/>
    </row>
    <row r="3128" spans="1:17" s="1" customFormat="1" ht="18.649999999999999" hidden="1" customHeight="1" x14ac:dyDescent="0.35">
      <c r="A3128" s="3"/>
      <c r="B3128" s="57">
        <f t="shared" si="238"/>
        <v>0</v>
      </c>
      <c r="C3128" s="57" t="str">
        <f t="shared" si="239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40"/>
        <v>0</v>
      </c>
      <c r="L3128" s="57">
        <f t="shared" si="241"/>
        <v>0</v>
      </c>
      <c r="M3128" s="4"/>
      <c r="N3128" s="57"/>
      <c r="O3128" s="57"/>
      <c r="P3128" s="4"/>
      <c r="Q3128" s="4"/>
    </row>
    <row r="3129" spans="1:17" s="1" customFormat="1" ht="18.649999999999999" hidden="1" customHeight="1" x14ac:dyDescent="0.35">
      <c r="A3129" s="3"/>
      <c r="B3129" s="57">
        <f t="shared" si="238"/>
        <v>0</v>
      </c>
      <c r="C3129" s="57" t="str">
        <f t="shared" si="239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40"/>
        <v>0</v>
      </c>
      <c r="L3129" s="57">
        <f t="shared" si="241"/>
        <v>0</v>
      </c>
      <c r="M3129" s="4"/>
      <c r="N3129" s="57"/>
      <c r="O3129" s="57"/>
      <c r="P3129" s="4"/>
      <c r="Q3129" s="4"/>
    </row>
    <row r="3130" spans="1:17" s="1" customFormat="1" ht="18.649999999999999" hidden="1" customHeight="1" x14ac:dyDescent="0.35">
      <c r="A3130" s="3"/>
      <c r="B3130" s="57">
        <f t="shared" si="238"/>
        <v>0</v>
      </c>
      <c r="C3130" s="57" t="str">
        <f t="shared" si="239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40"/>
        <v>0</v>
      </c>
      <c r="L3130" s="57">
        <f t="shared" si="241"/>
        <v>0</v>
      </c>
      <c r="M3130" s="4"/>
      <c r="N3130" s="57"/>
      <c r="O3130" s="57"/>
      <c r="P3130" s="4"/>
      <c r="Q3130" s="4"/>
    </row>
    <row r="3131" spans="1:17" s="1" customFormat="1" ht="18.649999999999999" hidden="1" customHeight="1" x14ac:dyDescent="0.35">
      <c r="A3131" s="3"/>
      <c r="B3131" s="57">
        <f t="shared" si="238"/>
        <v>0</v>
      </c>
      <c r="C3131" s="57" t="str">
        <f t="shared" si="239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40"/>
        <v>0</v>
      </c>
      <c r="L3131" s="57">
        <f t="shared" si="241"/>
        <v>0</v>
      </c>
      <c r="M3131" s="4"/>
      <c r="N3131" s="57"/>
      <c r="O3131" s="57"/>
      <c r="P3131" s="4"/>
      <c r="Q3131" s="4"/>
    </row>
    <row r="3132" spans="1:17" s="1" customFormat="1" ht="18.649999999999999" hidden="1" customHeight="1" x14ac:dyDescent="0.35">
      <c r="A3132" s="3"/>
      <c r="B3132" s="57">
        <f t="shared" si="238"/>
        <v>0</v>
      </c>
      <c r="C3132" s="57" t="str">
        <f t="shared" si="239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40"/>
        <v>0</v>
      </c>
      <c r="L3132" s="57">
        <f t="shared" si="241"/>
        <v>0</v>
      </c>
      <c r="M3132" s="4"/>
      <c r="N3132" s="57"/>
      <c r="O3132" s="57"/>
      <c r="P3132" s="4"/>
      <c r="Q3132" s="4"/>
    </row>
    <row r="3133" spans="1:17" s="1" customFormat="1" ht="18.649999999999999" hidden="1" customHeight="1" x14ac:dyDescent="0.35">
      <c r="A3133" s="3"/>
      <c r="B3133" s="57">
        <f t="shared" si="238"/>
        <v>0</v>
      </c>
      <c r="C3133" s="57" t="str">
        <f t="shared" si="239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40"/>
        <v>0</v>
      </c>
      <c r="L3133" s="57">
        <f t="shared" si="241"/>
        <v>0</v>
      </c>
      <c r="M3133" s="4"/>
      <c r="N3133" s="57"/>
      <c r="O3133" s="57"/>
      <c r="P3133" s="4"/>
      <c r="Q3133" s="4"/>
    </row>
    <row r="3134" spans="1:17" s="1" customFormat="1" ht="18.649999999999999" hidden="1" customHeight="1" x14ac:dyDescent="0.35">
      <c r="A3134" s="3"/>
      <c r="B3134" s="57">
        <f t="shared" si="238"/>
        <v>0</v>
      </c>
      <c r="C3134" s="57" t="str">
        <f t="shared" si="239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40"/>
        <v>0</v>
      </c>
      <c r="L3134" s="57">
        <f t="shared" si="241"/>
        <v>0</v>
      </c>
      <c r="M3134" s="4"/>
      <c r="N3134" s="57"/>
      <c r="O3134" s="57"/>
      <c r="P3134" s="4"/>
      <c r="Q3134" s="4"/>
    </row>
    <row r="3135" spans="1:17" s="1" customFormat="1" ht="18.649999999999999" hidden="1" customHeight="1" x14ac:dyDescent="0.35">
      <c r="A3135" s="3"/>
      <c r="B3135" s="57">
        <f t="shared" si="238"/>
        <v>0</v>
      </c>
      <c r="C3135" s="57" t="str">
        <f t="shared" si="239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40"/>
        <v>0</v>
      </c>
      <c r="L3135" s="57">
        <f t="shared" si="241"/>
        <v>0</v>
      </c>
      <c r="M3135" s="4"/>
      <c r="N3135" s="57"/>
      <c r="O3135" s="57"/>
      <c r="P3135" s="4"/>
      <c r="Q3135" s="4"/>
    </row>
    <row r="3136" spans="1:17" s="1" customFormat="1" ht="18.649999999999999" hidden="1" customHeight="1" x14ac:dyDescent="0.35">
      <c r="A3136" s="3"/>
      <c r="B3136" s="57">
        <f t="shared" si="238"/>
        <v>0</v>
      </c>
      <c r="C3136" s="57" t="str">
        <f t="shared" si="239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40"/>
        <v>0</v>
      </c>
      <c r="L3136" s="57">
        <f t="shared" si="241"/>
        <v>0</v>
      </c>
      <c r="M3136" s="4"/>
      <c r="N3136" s="57"/>
      <c r="O3136" s="57"/>
      <c r="P3136" s="4"/>
      <c r="Q3136" s="4"/>
    </row>
    <row r="3137" spans="1:17" s="1" customFormat="1" ht="18.649999999999999" hidden="1" customHeight="1" x14ac:dyDescent="0.35">
      <c r="A3137" s="3"/>
      <c r="B3137" s="57">
        <f t="shared" si="238"/>
        <v>0</v>
      </c>
      <c r="C3137" s="57" t="str">
        <f t="shared" si="239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40"/>
        <v>0</v>
      </c>
      <c r="L3137" s="57">
        <f t="shared" si="241"/>
        <v>0</v>
      </c>
      <c r="M3137" s="4"/>
      <c r="N3137" s="57"/>
      <c r="O3137" s="57"/>
      <c r="P3137" s="4"/>
      <c r="Q3137" s="4"/>
    </row>
    <row r="3138" spans="1:17" s="1" customFormat="1" ht="18.649999999999999" hidden="1" customHeight="1" x14ac:dyDescent="0.35">
      <c r="A3138" s="3"/>
      <c r="B3138" s="57">
        <f t="shared" si="238"/>
        <v>0</v>
      </c>
      <c r="C3138" s="57" t="str">
        <f t="shared" si="239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40"/>
        <v>0</v>
      </c>
      <c r="L3138" s="57">
        <f t="shared" si="241"/>
        <v>0</v>
      </c>
      <c r="M3138" s="4"/>
      <c r="N3138" s="57"/>
      <c r="O3138" s="57"/>
      <c r="P3138" s="4"/>
      <c r="Q3138" s="4"/>
    </row>
    <row r="3139" spans="1:17" s="1" customFormat="1" ht="18.649999999999999" hidden="1" customHeight="1" x14ac:dyDescent="0.35">
      <c r="A3139" s="3"/>
      <c r="B3139" s="57">
        <f t="shared" si="238"/>
        <v>0</v>
      </c>
      <c r="C3139" s="57" t="str">
        <f t="shared" si="239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40"/>
        <v>0</v>
      </c>
      <c r="L3139" s="57">
        <f t="shared" si="241"/>
        <v>0</v>
      </c>
      <c r="M3139" s="4"/>
      <c r="N3139" s="57"/>
      <c r="O3139" s="57"/>
      <c r="P3139" s="4"/>
      <c r="Q3139" s="4"/>
    </row>
    <row r="3140" spans="1:17" s="1" customFormat="1" ht="18.649999999999999" hidden="1" customHeight="1" x14ac:dyDescent="0.35">
      <c r="A3140" s="3"/>
      <c r="B3140" s="57">
        <f t="shared" si="238"/>
        <v>0</v>
      </c>
      <c r="C3140" s="57" t="str">
        <f t="shared" si="239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40"/>
        <v>0</v>
      </c>
      <c r="L3140" s="57">
        <f t="shared" si="241"/>
        <v>0</v>
      </c>
      <c r="M3140" s="4"/>
      <c r="N3140" s="57"/>
      <c r="O3140" s="57"/>
      <c r="P3140" s="4"/>
      <c r="Q3140" s="4"/>
    </row>
    <row r="3141" spans="1:17" s="1" customFormat="1" ht="18.649999999999999" hidden="1" customHeight="1" x14ac:dyDescent="0.35">
      <c r="A3141" s="3"/>
      <c r="B3141" s="57">
        <f t="shared" si="238"/>
        <v>0</v>
      </c>
      <c r="C3141" s="57" t="str">
        <f t="shared" si="239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40"/>
        <v>0</v>
      </c>
      <c r="L3141" s="57">
        <f t="shared" si="241"/>
        <v>0</v>
      </c>
      <c r="M3141" s="4"/>
      <c r="N3141" s="57"/>
      <c r="O3141" s="57"/>
      <c r="P3141" s="4"/>
      <c r="Q3141" s="4"/>
    </row>
    <row r="3142" spans="1:17" s="1" customFormat="1" ht="18.649999999999999" hidden="1" customHeight="1" x14ac:dyDescent="0.35">
      <c r="A3142" s="3"/>
      <c r="B3142" s="57">
        <f t="shared" si="238"/>
        <v>0</v>
      </c>
      <c r="C3142" s="57" t="str">
        <f t="shared" si="239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40"/>
        <v>0</v>
      </c>
      <c r="L3142" s="57">
        <f t="shared" si="241"/>
        <v>0</v>
      </c>
      <c r="M3142" s="4"/>
      <c r="N3142" s="57"/>
      <c r="O3142" s="57"/>
      <c r="P3142" s="4"/>
      <c r="Q3142" s="4"/>
    </row>
    <row r="3143" spans="1:17" s="1" customFormat="1" ht="18.649999999999999" hidden="1" customHeight="1" x14ac:dyDescent="0.35">
      <c r="A3143" s="3"/>
      <c r="B3143" s="57">
        <f t="shared" si="238"/>
        <v>0</v>
      </c>
      <c r="C3143" s="57" t="str">
        <f t="shared" si="239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40"/>
        <v>0</v>
      </c>
      <c r="L3143" s="57">
        <f t="shared" si="241"/>
        <v>0</v>
      </c>
      <c r="M3143" s="4"/>
      <c r="N3143" s="57"/>
      <c r="O3143" s="57"/>
      <c r="P3143" s="4"/>
      <c r="Q3143" s="4"/>
    </row>
    <row r="3144" spans="1:17" s="1" customFormat="1" ht="18.649999999999999" hidden="1" customHeight="1" x14ac:dyDescent="0.35">
      <c r="A3144" s="3"/>
      <c r="B3144" s="57">
        <f t="shared" si="238"/>
        <v>0</v>
      </c>
      <c r="C3144" s="57" t="str">
        <f t="shared" si="239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40"/>
        <v>0</v>
      </c>
      <c r="L3144" s="57">
        <f t="shared" si="241"/>
        <v>0</v>
      </c>
      <c r="M3144" s="4"/>
      <c r="N3144" s="57"/>
      <c r="O3144" s="57"/>
      <c r="P3144" s="4"/>
      <c r="Q3144" s="4"/>
    </row>
    <row r="3145" spans="1:17" s="1" customFormat="1" ht="18.649999999999999" hidden="1" customHeight="1" x14ac:dyDescent="0.35">
      <c r="A3145" s="3"/>
      <c r="B3145" s="57">
        <f t="shared" si="238"/>
        <v>0</v>
      </c>
      <c r="C3145" s="57" t="str">
        <f t="shared" si="239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40"/>
        <v>0</v>
      </c>
      <c r="L3145" s="57">
        <f t="shared" si="241"/>
        <v>0</v>
      </c>
      <c r="M3145" s="4"/>
      <c r="N3145" s="57"/>
      <c r="O3145" s="57"/>
      <c r="P3145" s="4"/>
      <c r="Q3145" s="4"/>
    </row>
    <row r="3146" spans="1:17" s="1" customFormat="1" ht="18.649999999999999" hidden="1" customHeight="1" x14ac:dyDescent="0.35">
      <c r="A3146" s="3"/>
      <c r="B3146" s="57">
        <f t="shared" si="238"/>
        <v>0</v>
      </c>
      <c r="C3146" s="57" t="str">
        <f t="shared" si="239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40"/>
        <v>0</v>
      </c>
      <c r="L3146" s="57">
        <f t="shared" si="241"/>
        <v>0</v>
      </c>
      <c r="M3146" s="4"/>
      <c r="N3146" s="57"/>
      <c r="O3146" s="57"/>
      <c r="P3146" s="4"/>
      <c r="Q3146" s="4"/>
    </row>
    <row r="3147" spans="1:17" s="1" customFormat="1" ht="18.649999999999999" hidden="1" customHeight="1" x14ac:dyDescent="0.35">
      <c r="A3147" s="3"/>
      <c r="B3147" s="57">
        <f t="shared" si="238"/>
        <v>0</v>
      </c>
      <c r="C3147" s="57" t="str">
        <f t="shared" si="239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40"/>
        <v>0</v>
      </c>
      <c r="L3147" s="57">
        <f t="shared" si="241"/>
        <v>0</v>
      </c>
      <c r="M3147" s="4"/>
      <c r="N3147" s="57"/>
      <c r="O3147" s="57"/>
      <c r="P3147" s="4"/>
      <c r="Q3147" s="4"/>
    </row>
    <row r="3148" spans="1:17" s="1" customFormat="1" ht="18.649999999999999" hidden="1" customHeight="1" x14ac:dyDescent="0.35">
      <c r="A3148" s="3"/>
      <c r="B3148" s="57">
        <f t="shared" si="238"/>
        <v>0</v>
      </c>
      <c r="C3148" s="57" t="str">
        <f t="shared" si="239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40"/>
        <v>0</v>
      </c>
      <c r="L3148" s="57">
        <f t="shared" si="241"/>
        <v>0</v>
      </c>
      <c r="M3148" s="4"/>
      <c r="N3148" s="57"/>
      <c r="O3148" s="57"/>
      <c r="P3148" s="4"/>
      <c r="Q3148" s="4"/>
    </row>
    <row r="3149" spans="1:17" s="1" customFormat="1" ht="18.649999999999999" hidden="1" customHeight="1" x14ac:dyDescent="0.35">
      <c r="A3149" s="3"/>
      <c r="B3149" s="57">
        <f t="shared" si="238"/>
        <v>0</v>
      </c>
      <c r="C3149" s="57" t="str">
        <f t="shared" si="239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40"/>
        <v>0</v>
      </c>
      <c r="L3149" s="57">
        <f t="shared" si="241"/>
        <v>0</v>
      </c>
      <c r="M3149" s="4"/>
      <c r="N3149" s="57"/>
      <c r="O3149" s="57"/>
      <c r="P3149" s="4"/>
      <c r="Q3149" s="4"/>
    </row>
    <row r="3150" spans="1:17" s="1" customFormat="1" ht="18.649999999999999" hidden="1" customHeight="1" x14ac:dyDescent="0.35">
      <c r="A3150" s="3"/>
      <c r="B3150" s="57">
        <f t="shared" si="238"/>
        <v>0</v>
      </c>
      <c r="C3150" s="57" t="str">
        <f t="shared" si="239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40"/>
        <v>0</v>
      </c>
      <c r="L3150" s="57">
        <f t="shared" si="241"/>
        <v>0</v>
      </c>
      <c r="M3150" s="4"/>
      <c r="N3150" s="57"/>
      <c r="O3150" s="57"/>
      <c r="P3150" s="4"/>
      <c r="Q3150" s="4"/>
    </row>
    <row r="3151" spans="1:17" s="1" customFormat="1" ht="18.649999999999999" hidden="1" customHeight="1" x14ac:dyDescent="0.35">
      <c r="A3151" s="3"/>
      <c r="B3151" s="57">
        <f t="shared" si="238"/>
        <v>0</v>
      </c>
      <c r="C3151" s="57" t="str">
        <f t="shared" si="239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40"/>
        <v>0</v>
      </c>
      <c r="L3151" s="57">
        <f t="shared" si="241"/>
        <v>0</v>
      </c>
      <c r="M3151" s="4"/>
      <c r="N3151" s="57"/>
      <c r="O3151" s="57"/>
      <c r="P3151" s="4"/>
      <c r="Q3151" s="4"/>
    </row>
    <row r="3152" spans="1:17" s="1" customFormat="1" ht="18.649999999999999" hidden="1" customHeight="1" x14ac:dyDescent="0.35">
      <c r="A3152" s="3"/>
      <c r="B3152" s="57">
        <f t="shared" si="238"/>
        <v>0</v>
      </c>
      <c r="C3152" s="57" t="str">
        <f t="shared" si="239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40"/>
        <v>0</v>
      </c>
      <c r="L3152" s="57">
        <f t="shared" si="241"/>
        <v>0</v>
      </c>
      <c r="M3152" s="4"/>
      <c r="N3152" s="57"/>
      <c r="O3152" s="57"/>
      <c r="P3152" s="4"/>
      <c r="Q3152" s="4"/>
    </row>
    <row r="3153" spans="1:17" s="1" customFormat="1" ht="18.649999999999999" hidden="1" customHeight="1" x14ac:dyDescent="0.35">
      <c r="A3153" s="3"/>
      <c r="B3153" s="57">
        <f t="shared" si="238"/>
        <v>0</v>
      </c>
      <c r="C3153" s="57" t="str">
        <f t="shared" si="239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40"/>
        <v>0</v>
      </c>
      <c r="L3153" s="57">
        <f t="shared" si="241"/>
        <v>0</v>
      </c>
      <c r="M3153" s="4"/>
      <c r="N3153" s="57"/>
      <c r="O3153" s="57"/>
      <c r="P3153" s="4"/>
      <c r="Q3153" s="4"/>
    </row>
    <row r="3154" spans="1:17" s="1" customFormat="1" ht="18.649999999999999" hidden="1" customHeight="1" x14ac:dyDescent="0.35">
      <c r="A3154" s="3"/>
      <c r="B3154" s="57">
        <f t="shared" si="238"/>
        <v>0</v>
      </c>
      <c r="C3154" s="57" t="str">
        <f t="shared" si="239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40"/>
        <v>0</v>
      </c>
      <c r="L3154" s="57">
        <f t="shared" si="241"/>
        <v>0</v>
      </c>
      <c r="M3154" s="4"/>
      <c r="N3154" s="57"/>
      <c r="O3154" s="57"/>
      <c r="P3154" s="4"/>
      <c r="Q3154" s="4"/>
    </row>
    <row r="3155" spans="1:17" s="1" customFormat="1" ht="18.649999999999999" hidden="1" customHeight="1" x14ac:dyDescent="0.35">
      <c r="A3155" s="3"/>
      <c r="B3155" s="57">
        <f t="shared" si="238"/>
        <v>0</v>
      </c>
      <c r="C3155" s="57" t="str">
        <f t="shared" si="239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40"/>
        <v>0</v>
      </c>
      <c r="L3155" s="57">
        <f t="shared" si="241"/>
        <v>0</v>
      </c>
      <c r="M3155" s="4"/>
      <c r="N3155" s="57"/>
      <c r="O3155" s="57"/>
      <c r="P3155" s="4"/>
      <c r="Q3155" s="4"/>
    </row>
    <row r="3156" spans="1:17" s="1" customFormat="1" ht="18.649999999999999" hidden="1" customHeight="1" x14ac:dyDescent="0.35">
      <c r="A3156" s="3"/>
      <c r="B3156" s="57">
        <f t="shared" si="238"/>
        <v>0</v>
      </c>
      <c r="C3156" s="57" t="str">
        <f t="shared" si="239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40"/>
        <v>0</v>
      </c>
      <c r="L3156" s="57">
        <f t="shared" si="241"/>
        <v>0</v>
      </c>
      <c r="M3156" s="4"/>
      <c r="N3156" s="57"/>
      <c r="O3156" s="57"/>
      <c r="P3156" s="4"/>
      <c r="Q3156" s="4"/>
    </row>
    <row r="3157" spans="1:17" s="1" customFormat="1" ht="18.649999999999999" hidden="1" customHeight="1" x14ac:dyDescent="0.35">
      <c r="A3157" s="3"/>
      <c r="B3157" s="57">
        <f t="shared" si="238"/>
        <v>0</v>
      </c>
      <c r="C3157" s="57" t="str">
        <f t="shared" si="239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40"/>
        <v>0</v>
      </c>
      <c r="L3157" s="57">
        <f t="shared" si="241"/>
        <v>0</v>
      </c>
      <c r="M3157" s="4"/>
      <c r="N3157" s="57"/>
      <c r="O3157" s="57"/>
      <c r="P3157" s="4"/>
      <c r="Q3157" s="4"/>
    </row>
    <row r="3158" spans="1:17" s="1" customFormat="1" ht="18.649999999999999" hidden="1" customHeight="1" x14ac:dyDescent="0.35">
      <c r="A3158" s="3"/>
      <c r="B3158" s="57">
        <f t="shared" si="238"/>
        <v>0</v>
      </c>
      <c r="C3158" s="57" t="str">
        <f t="shared" si="239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40"/>
        <v>0</v>
      </c>
      <c r="L3158" s="57">
        <f t="shared" si="241"/>
        <v>0</v>
      </c>
      <c r="M3158" s="4"/>
      <c r="N3158" s="57"/>
      <c r="O3158" s="57"/>
      <c r="P3158" s="4"/>
      <c r="Q3158" s="4"/>
    </row>
    <row r="3159" spans="1:17" s="1" customFormat="1" ht="18.649999999999999" hidden="1" customHeight="1" x14ac:dyDescent="0.35">
      <c r="A3159" s="3"/>
      <c r="B3159" s="57">
        <f t="shared" si="238"/>
        <v>0</v>
      </c>
      <c r="C3159" s="57" t="str">
        <f t="shared" si="239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40"/>
        <v>0</v>
      </c>
      <c r="L3159" s="57">
        <f t="shared" si="241"/>
        <v>0</v>
      </c>
      <c r="M3159" s="4"/>
      <c r="N3159" s="57"/>
      <c r="O3159" s="57"/>
      <c r="P3159" s="4"/>
      <c r="Q3159" s="4"/>
    </row>
    <row r="3160" spans="1:17" s="1" customFormat="1" ht="18.649999999999999" hidden="1" customHeight="1" x14ac:dyDescent="0.35">
      <c r="A3160" s="3"/>
      <c r="B3160" s="57">
        <f t="shared" si="238"/>
        <v>0</v>
      </c>
      <c r="C3160" s="57" t="str">
        <f t="shared" si="239"/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40"/>
        <v>0</v>
      </c>
      <c r="L3160" s="57">
        <f t="shared" si="241"/>
        <v>0</v>
      </c>
      <c r="M3160" s="4"/>
      <c r="N3160" s="57"/>
      <c r="O3160" s="57"/>
      <c r="P3160" s="4"/>
      <c r="Q3160" s="4"/>
    </row>
    <row r="3161" spans="1:17" s="1" customFormat="1" ht="18.649999999999999" hidden="1" customHeight="1" x14ac:dyDescent="0.35">
      <c r="A3161" s="3"/>
      <c r="B3161" s="57">
        <f t="shared" si="238"/>
        <v>0</v>
      </c>
      <c r="C3161" s="57" t="str">
        <f t="shared" si="239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40"/>
        <v>0</v>
      </c>
      <c r="L3161" s="57">
        <f t="shared" si="241"/>
        <v>0</v>
      </c>
      <c r="M3161" s="4"/>
      <c r="N3161" s="57"/>
      <c r="O3161" s="57"/>
      <c r="P3161" s="4"/>
      <c r="Q3161" s="4"/>
    </row>
    <row r="3162" spans="1:17" s="1" customFormat="1" ht="18.649999999999999" hidden="1" customHeight="1" x14ac:dyDescent="0.35">
      <c r="A3162" s="3"/>
      <c r="B3162" s="57">
        <f t="shared" si="238"/>
        <v>0</v>
      </c>
      <c r="C3162" s="57" t="str">
        <f t="shared" si="239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40"/>
        <v>0</v>
      </c>
      <c r="L3162" s="57">
        <f t="shared" si="241"/>
        <v>0</v>
      </c>
      <c r="M3162" s="4"/>
      <c r="N3162" s="57"/>
      <c r="O3162" s="57"/>
      <c r="P3162" s="4"/>
      <c r="Q3162" s="4"/>
    </row>
    <row r="3163" spans="1:17" s="1" customFormat="1" ht="18.649999999999999" hidden="1" customHeight="1" x14ac:dyDescent="0.35">
      <c r="A3163" s="3"/>
      <c r="B3163" s="57">
        <f t="shared" si="238"/>
        <v>0</v>
      </c>
      <c r="C3163" s="57" t="str">
        <f t="shared" si="239"/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40"/>
        <v>0</v>
      </c>
      <c r="L3163" s="57">
        <f t="shared" si="241"/>
        <v>0</v>
      </c>
      <c r="M3163" s="4"/>
      <c r="N3163" s="57"/>
      <c r="O3163" s="57"/>
      <c r="P3163" s="4"/>
      <c r="Q3163" s="4"/>
    </row>
    <row r="3164" spans="1:17" s="1" customFormat="1" ht="18.649999999999999" hidden="1" customHeight="1" x14ac:dyDescent="0.35">
      <c r="A3164" s="3"/>
      <c r="B3164" s="57">
        <f t="shared" si="238"/>
        <v>0</v>
      </c>
      <c r="C3164" s="57" t="str">
        <f t="shared" si="239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40"/>
        <v>0</v>
      </c>
      <c r="L3164" s="57">
        <f t="shared" si="241"/>
        <v>0</v>
      </c>
      <c r="M3164" s="4"/>
      <c r="N3164" s="57"/>
      <c r="O3164" s="57"/>
      <c r="P3164" s="4"/>
      <c r="Q3164" s="4"/>
    </row>
    <row r="3165" spans="1:17" s="1" customFormat="1" ht="18.649999999999999" hidden="1" customHeight="1" x14ac:dyDescent="0.35">
      <c r="A3165" s="3"/>
      <c r="B3165" s="57">
        <f t="shared" si="238"/>
        <v>0</v>
      </c>
      <c r="C3165" s="57" t="str">
        <f t="shared" si="239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40"/>
        <v>0</v>
      </c>
      <c r="L3165" s="57">
        <f t="shared" si="241"/>
        <v>0</v>
      </c>
      <c r="M3165" s="4"/>
      <c r="N3165" s="57"/>
      <c r="O3165" s="57"/>
      <c r="P3165" s="4"/>
      <c r="Q3165" s="4"/>
    </row>
    <row r="3166" spans="1:17" s="1" customFormat="1" ht="18.649999999999999" hidden="1" customHeight="1" x14ac:dyDescent="0.35">
      <c r="A3166" s="3"/>
      <c r="B3166" s="57">
        <f t="shared" si="238"/>
        <v>0</v>
      </c>
      <c r="C3166" s="57" t="str">
        <f t="shared" si="239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40"/>
        <v>0</v>
      </c>
      <c r="L3166" s="57">
        <f t="shared" si="241"/>
        <v>0</v>
      </c>
      <c r="M3166" s="4"/>
      <c r="N3166" s="57"/>
      <c r="O3166" s="57"/>
      <c r="P3166" s="4"/>
      <c r="Q3166" s="4"/>
    </row>
    <row r="3167" spans="1:17" s="1" customFormat="1" ht="18.649999999999999" hidden="1" customHeight="1" x14ac:dyDescent="0.35">
      <c r="A3167" s="3"/>
      <c r="B3167" s="57">
        <f t="shared" si="238"/>
        <v>0</v>
      </c>
      <c r="C3167" s="57" t="str">
        <f t="shared" si="239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40"/>
        <v>0</v>
      </c>
      <c r="L3167" s="57">
        <f t="shared" si="241"/>
        <v>0</v>
      </c>
      <c r="M3167" s="4"/>
      <c r="N3167" s="57"/>
      <c r="O3167" s="57"/>
      <c r="P3167" s="4"/>
      <c r="Q3167" s="4"/>
    </row>
    <row r="3168" spans="1:17" s="1" customFormat="1" ht="18.649999999999999" hidden="1" customHeight="1" x14ac:dyDescent="0.35">
      <c r="A3168" s="3"/>
      <c r="B3168" s="57">
        <f t="shared" si="238"/>
        <v>0</v>
      </c>
      <c r="C3168" s="57" t="str">
        <f t="shared" si="239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40"/>
        <v>0</v>
      </c>
      <c r="L3168" s="57">
        <f t="shared" si="241"/>
        <v>0</v>
      </c>
      <c r="M3168" s="4"/>
      <c r="N3168" s="57"/>
      <c r="O3168" s="57"/>
      <c r="P3168" s="4"/>
      <c r="Q3168" s="4"/>
    </row>
    <row r="3169" spans="1:17" s="1" customFormat="1" ht="18.649999999999999" hidden="1" customHeight="1" x14ac:dyDescent="0.35">
      <c r="A3169" s="3"/>
      <c r="B3169" s="57">
        <f t="shared" si="238"/>
        <v>0</v>
      </c>
      <c r="C3169" s="57" t="str">
        <f t="shared" si="239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40"/>
        <v>0</v>
      </c>
      <c r="L3169" s="57">
        <f t="shared" si="241"/>
        <v>0</v>
      </c>
      <c r="M3169" s="4"/>
      <c r="N3169" s="57"/>
      <c r="O3169" s="57"/>
      <c r="P3169" s="4"/>
      <c r="Q3169" s="4"/>
    </row>
    <row r="3170" spans="1:17" s="1" customFormat="1" ht="18.649999999999999" hidden="1" customHeight="1" x14ac:dyDescent="0.35">
      <c r="A3170" s="3"/>
      <c r="B3170" s="57">
        <f t="shared" ref="B3170:B3233" si="242">WEEKNUM(A3170)</f>
        <v>0</v>
      </c>
      <c r="C3170" s="57" t="str">
        <f t="shared" ref="C3170:C3233" si="243">TEXT(A3170,"Mmm")</f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40"/>
        <v>0</v>
      </c>
      <c r="L3170" s="57">
        <f t="shared" si="241"/>
        <v>0</v>
      </c>
      <c r="M3170" s="4"/>
      <c r="N3170" s="57"/>
      <c r="O3170" s="57"/>
      <c r="P3170" s="4"/>
      <c r="Q3170" s="4"/>
    </row>
    <row r="3171" spans="1:17" s="1" customFormat="1" ht="18.649999999999999" hidden="1" customHeight="1" x14ac:dyDescent="0.35">
      <c r="A3171" s="3"/>
      <c r="B3171" s="57">
        <f t="shared" si="242"/>
        <v>0</v>
      </c>
      <c r="C3171" s="57" t="str">
        <f t="shared" si="243"/>
        <v>Jan</v>
      </c>
      <c r="D3171" s="4"/>
      <c r="E3171" s="57"/>
      <c r="F3171" s="57"/>
      <c r="G3171" s="57"/>
      <c r="H3171" s="57"/>
      <c r="I3171" s="57"/>
      <c r="J3171" s="57"/>
      <c r="K3171" s="57">
        <f t="shared" si="240"/>
        <v>0</v>
      </c>
      <c r="L3171" s="57">
        <f t="shared" si="241"/>
        <v>0</v>
      </c>
      <c r="M3171" s="4"/>
      <c r="N3171" s="57"/>
      <c r="O3171" s="57"/>
      <c r="P3171" s="4"/>
      <c r="Q3171" s="4"/>
    </row>
    <row r="3172" spans="1:17" s="1" customFormat="1" ht="18.649999999999999" hidden="1" customHeight="1" x14ac:dyDescent="0.35">
      <c r="A3172" s="3"/>
      <c r="B3172" s="57">
        <f t="shared" si="242"/>
        <v>0</v>
      </c>
      <c r="C3172" s="57" t="str">
        <f t="shared" si="243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40"/>
        <v>0</v>
      </c>
      <c r="L3172" s="57">
        <f t="shared" si="241"/>
        <v>0</v>
      </c>
      <c r="M3172" s="4"/>
      <c r="N3172" s="57"/>
      <c r="O3172" s="57"/>
      <c r="P3172" s="4"/>
      <c r="Q3172" s="4"/>
    </row>
    <row r="3173" spans="1:17" s="1" customFormat="1" ht="18.649999999999999" hidden="1" customHeight="1" x14ac:dyDescent="0.35">
      <c r="A3173" s="3"/>
      <c r="B3173" s="57">
        <f t="shared" si="242"/>
        <v>0</v>
      </c>
      <c r="C3173" s="57" t="str">
        <f t="shared" si="243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40"/>
        <v>0</v>
      </c>
      <c r="L3173" s="57">
        <f t="shared" si="241"/>
        <v>0</v>
      </c>
      <c r="M3173" s="4"/>
      <c r="N3173" s="57"/>
      <c r="O3173" s="57"/>
      <c r="P3173" s="4"/>
      <c r="Q3173" s="4"/>
    </row>
    <row r="3174" spans="1:17" s="1" customFormat="1" ht="18.649999999999999" hidden="1" customHeight="1" x14ac:dyDescent="0.35">
      <c r="A3174" s="3"/>
      <c r="B3174" s="57">
        <f t="shared" si="242"/>
        <v>0</v>
      </c>
      <c r="C3174" s="57" t="str">
        <f t="shared" si="243"/>
        <v>Jan</v>
      </c>
      <c r="D3174" s="4"/>
      <c r="E3174" s="57"/>
      <c r="F3174" s="57"/>
      <c r="G3174" s="57"/>
      <c r="H3174" s="57"/>
      <c r="I3174" s="57"/>
      <c r="J3174" s="57"/>
      <c r="K3174" s="57">
        <f t="shared" si="240"/>
        <v>0</v>
      </c>
      <c r="L3174" s="57">
        <f t="shared" si="241"/>
        <v>0</v>
      </c>
      <c r="M3174" s="4"/>
      <c r="N3174" s="57"/>
      <c r="O3174" s="57"/>
      <c r="P3174" s="4"/>
      <c r="Q3174" s="4"/>
    </row>
    <row r="3175" spans="1:17" s="1" customFormat="1" ht="18.649999999999999" hidden="1" customHeight="1" x14ac:dyDescent="0.35">
      <c r="A3175" s="3"/>
      <c r="B3175" s="57">
        <f t="shared" si="242"/>
        <v>0</v>
      </c>
      <c r="C3175" s="57" t="str">
        <f t="shared" si="243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40"/>
        <v>0</v>
      </c>
      <c r="L3175" s="57">
        <f t="shared" si="241"/>
        <v>0</v>
      </c>
      <c r="M3175" s="4"/>
      <c r="N3175" s="57"/>
      <c r="O3175" s="57"/>
      <c r="P3175" s="4"/>
      <c r="Q3175" s="4"/>
    </row>
    <row r="3176" spans="1:17" s="1" customFormat="1" ht="18.649999999999999" hidden="1" customHeight="1" x14ac:dyDescent="0.35">
      <c r="A3176" s="3"/>
      <c r="B3176" s="57">
        <f t="shared" si="242"/>
        <v>0</v>
      </c>
      <c r="C3176" s="57" t="str">
        <f t="shared" si="243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40"/>
        <v>0</v>
      </c>
      <c r="L3176" s="57">
        <f t="shared" si="241"/>
        <v>0</v>
      </c>
      <c r="M3176" s="4"/>
      <c r="N3176" s="57"/>
      <c r="O3176" s="57"/>
      <c r="P3176" s="4"/>
      <c r="Q3176" s="4"/>
    </row>
    <row r="3177" spans="1:17" s="1" customFormat="1" ht="18.649999999999999" hidden="1" customHeight="1" x14ac:dyDescent="0.35">
      <c r="A3177" s="3"/>
      <c r="B3177" s="57">
        <f t="shared" si="242"/>
        <v>0</v>
      </c>
      <c r="C3177" s="57" t="str">
        <f t="shared" si="243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40"/>
        <v>0</v>
      </c>
      <c r="L3177" s="57">
        <f t="shared" si="241"/>
        <v>0</v>
      </c>
      <c r="M3177" s="4"/>
      <c r="N3177" s="57"/>
      <c r="O3177" s="57"/>
      <c r="P3177" s="4"/>
      <c r="Q3177" s="4"/>
    </row>
    <row r="3178" spans="1:17" s="1" customFormat="1" ht="18.649999999999999" hidden="1" customHeight="1" x14ac:dyDescent="0.35">
      <c r="A3178" s="3"/>
      <c r="B3178" s="57">
        <f t="shared" si="242"/>
        <v>0</v>
      </c>
      <c r="C3178" s="57" t="str">
        <f t="shared" si="243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40"/>
        <v>0</v>
      </c>
      <c r="L3178" s="57">
        <f t="shared" si="241"/>
        <v>0</v>
      </c>
      <c r="M3178" s="4"/>
      <c r="N3178" s="57"/>
      <c r="O3178" s="57"/>
      <c r="P3178" s="4"/>
      <c r="Q3178" s="4"/>
    </row>
    <row r="3179" spans="1:17" s="1" customFormat="1" ht="18.649999999999999" hidden="1" customHeight="1" x14ac:dyDescent="0.35">
      <c r="A3179" s="3"/>
      <c r="B3179" s="57">
        <f t="shared" si="242"/>
        <v>0</v>
      </c>
      <c r="C3179" s="57" t="str">
        <f t="shared" si="243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40"/>
        <v>0</v>
      </c>
      <c r="L3179" s="57">
        <f t="shared" si="241"/>
        <v>0</v>
      </c>
      <c r="M3179" s="4"/>
      <c r="N3179" s="57"/>
      <c r="O3179" s="57"/>
      <c r="P3179" s="4"/>
      <c r="Q3179" s="4"/>
    </row>
    <row r="3180" spans="1:17" s="1" customFormat="1" ht="18.649999999999999" hidden="1" customHeight="1" x14ac:dyDescent="0.35">
      <c r="A3180" s="3"/>
      <c r="B3180" s="57">
        <f t="shared" si="242"/>
        <v>0</v>
      </c>
      <c r="C3180" s="57" t="str">
        <f t="shared" si="243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40"/>
        <v>0</v>
      </c>
      <c r="L3180" s="57">
        <f t="shared" si="241"/>
        <v>0</v>
      </c>
      <c r="M3180" s="4"/>
      <c r="N3180" s="57"/>
      <c r="O3180" s="57"/>
      <c r="P3180" s="4"/>
      <c r="Q3180" s="4"/>
    </row>
    <row r="3181" spans="1:17" s="1" customFormat="1" ht="18.649999999999999" hidden="1" customHeight="1" x14ac:dyDescent="0.35">
      <c r="A3181" s="3"/>
      <c r="B3181" s="57">
        <f t="shared" si="242"/>
        <v>0</v>
      </c>
      <c r="C3181" s="57" t="str">
        <f t="shared" si="243"/>
        <v>Jan</v>
      </c>
      <c r="D3181" s="4"/>
      <c r="E3181" s="57"/>
      <c r="F3181" s="57"/>
      <c r="G3181" s="57"/>
      <c r="H3181" s="57"/>
      <c r="I3181" s="57"/>
      <c r="J3181" s="57"/>
      <c r="K3181" s="57">
        <f t="shared" ref="K3181:K3244" si="244">I3181+J3181</f>
        <v>0</v>
      </c>
      <c r="L3181" s="57">
        <f t="shared" ref="L3181:L3244" si="245">H3181*K3181</f>
        <v>0</v>
      </c>
      <c r="M3181" s="4"/>
      <c r="N3181" s="57"/>
      <c r="O3181" s="57"/>
      <c r="P3181" s="4"/>
      <c r="Q3181" s="4"/>
    </row>
    <row r="3182" spans="1:17" s="1" customFormat="1" ht="18.649999999999999" hidden="1" customHeight="1" x14ac:dyDescent="0.35">
      <c r="A3182" s="3"/>
      <c r="B3182" s="57">
        <f t="shared" si="242"/>
        <v>0</v>
      </c>
      <c r="C3182" s="57" t="str">
        <f t="shared" si="243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44"/>
        <v>0</v>
      </c>
      <c r="L3182" s="57">
        <f t="shared" si="245"/>
        <v>0</v>
      </c>
      <c r="M3182" s="4"/>
      <c r="N3182" s="57"/>
      <c r="O3182" s="57"/>
      <c r="P3182" s="4"/>
      <c r="Q3182" s="4"/>
    </row>
    <row r="3183" spans="1:17" s="1" customFormat="1" ht="18.649999999999999" hidden="1" customHeight="1" x14ac:dyDescent="0.35">
      <c r="A3183" s="3"/>
      <c r="B3183" s="57">
        <f t="shared" si="242"/>
        <v>0</v>
      </c>
      <c r="C3183" s="57" t="str">
        <f t="shared" si="243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44"/>
        <v>0</v>
      </c>
      <c r="L3183" s="57">
        <f t="shared" si="245"/>
        <v>0</v>
      </c>
      <c r="M3183" s="4"/>
      <c r="N3183" s="57"/>
      <c r="O3183" s="57"/>
      <c r="P3183" s="4"/>
      <c r="Q3183" s="4"/>
    </row>
    <row r="3184" spans="1:17" s="1" customFormat="1" ht="18.649999999999999" hidden="1" customHeight="1" x14ac:dyDescent="0.35">
      <c r="A3184" s="3"/>
      <c r="B3184" s="57">
        <f t="shared" si="242"/>
        <v>0</v>
      </c>
      <c r="C3184" s="57" t="str">
        <f t="shared" si="243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44"/>
        <v>0</v>
      </c>
      <c r="L3184" s="57">
        <f t="shared" si="245"/>
        <v>0</v>
      </c>
      <c r="M3184" s="4"/>
      <c r="N3184" s="57"/>
      <c r="O3184" s="57"/>
      <c r="P3184" s="4"/>
      <c r="Q3184" s="4"/>
    </row>
    <row r="3185" spans="1:17" s="1" customFormat="1" ht="18.649999999999999" hidden="1" customHeight="1" x14ac:dyDescent="0.35">
      <c r="A3185" s="3"/>
      <c r="B3185" s="57">
        <f t="shared" si="242"/>
        <v>0</v>
      </c>
      <c r="C3185" s="57" t="str">
        <f t="shared" si="243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44"/>
        <v>0</v>
      </c>
      <c r="L3185" s="57">
        <f t="shared" si="245"/>
        <v>0</v>
      </c>
      <c r="M3185" s="4"/>
      <c r="N3185" s="57"/>
      <c r="O3185" s="57"/>
      <c r="P3185" s="4"/>
      <c r="Q3185" s="4"/>
    </row>
    <row r="3186" spans="1:17" s="1" customFormat="1" ht="18.649999999999999" hidden="1" customHeight="1" x14ac:dyDescent="0.35">
      <c r="A3186" s="3"/>
      <c r="B3186" s="57">
        <f t="shared" si="242"/>
        <v>0</v>
      </c>
      <c r="C3186" s="57" t="str">
        <f t="shared" si="243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44"/>
        <v>0</v>
      </c>
      <c r="L3186" s="57">
        <f t="shared" si="245"/>
        <v>0</v>
      </c>
      <c r="M3186" s="4"/>
      <c r="N3186" s="57"/>
      <c r="O3186" s="57"/>
      <c r="P3186" s="4"/>
      <c r="Q3186" s="4"/>
    </row>
    <row r="3187" spans="1:17" s="1" customFormat="1" ht="18.649999999999999" hidden="1" customHeight="1" x14ac:dyDescent="0.35">
      <c r="A3187" s="3"/>
      <c r="B3187" s="57">
        <f t="shared" si="242"/>
        <v>0</v>
      </c>
      <c r="C3187" s="57" t="str">
        <f t="shared" si="243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44"/>
        <v>0</v>
      </c>
      <c r="L3187" s="57">
        <f t="shared" si="245"/>
        <v>0</v>
      </c>
      <c r="M3187" s="4"/>
      <c r="N3187" s="57"/>
      <c r="O3187" s="57"/>
      <c r="P3187" s="4"/>
      <c r="Q3187" s="4"/>
    </row>
    <row r="3188" spans="1:17" s="1" customFormat="1" ht="18.649999999999999" hidden="1" customHeight="1" x14ac:dyDescent="0.35">
      <c r="A3188" s="3"/>
      <c r="B3188" s="57">
        <f t="shared" si="242"/>
        <v>0</v>
      </c>
      <c r="C3188" s="57" t="str">
        <f t="shared" si="243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44"/>
        <v>0</v>
      </c>
      <c r="L3188" s="57">
        <f t="shared" si="245"/>
        <v>0</v>
      </c>
      <c r="M3188" s="4"/>
      <c r="N3188" s="57"/>
      <c r="O3188" s="57"/>
      <c r="P3188" s="4"/>
      <c r="Q3188" s="4"/>
    </row>
    <row r="3189" spans="1:17" s="1" customFormat="1" ht="18.649999999999999" hidden="1" customHeight="1" x14ac:dyDescent="0.35">
      <c r="A3189" s="3"/>
      <c r="B3189" s="57">
        <f t="shared" si="242"/>
        <v>0</v>
      </c>
      <c r="C3189" s="57" t="str">
        <f t="shared" si="243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44"/>
        <v>0</v>
      </c>
      <c r="L3189" s="57">
        <f t="shared" si="245"/>
        <v>0</v>
      </c>
      <c r="M3189" s="4"/>
      <c r="N3189" s="57"/>
      <c r="O3189" s="57"/>
      <c r="P3189" s="4"/>
      <c r="Q3189" s="4"/>
    </row>
    <row r="3190" spans="1:17" s="1" customFormat="1" ht="18.649999999999999" hidden="1" customHeight="1" x14ac:dyDescent="0.35">
      <c r="A3190" s="3"/>
      <c r="B3190" s="57">
        <f t="shared" si="242"/>
        <v>0</v>
      </c>
      <c r="C3190" s="57" t="str">
        <f t="shared" si="243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44"/>
        <v>0</v>
      </c>
      <c r="L3190" s="57">
        <f t="shared" si="245"/>
        <v>0</v>
      </c>
      <c r="M3190" s="4"/>
      <c r="N3190" s="57"/>
      <c r="O3190" s="57"/>
      <c r="P3190" s="4"/>
      <c r="Q3190" s="4"/>
    </row>
    <row r="3191" spans="1:17" s="1" customFormat="1" ht="18.649999999999999" hidden="1" customHeight="1" x14ac:dyDescent="0.35">
      <c r="A3191" s="3"/>
      <c r="B3191" s="57">
        <f t="shared" si="242"/>
        <v>0</v>
      </c>
      <c r="C3191" s="57" t="str">
        <f t="shared" si="243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44"/>
        <v>0</v>
      </c>
      <c r="L3191" s="57">
        <f t="shared" si="245"/>
        <v>0</v>
      </c>
      <c r="M3191" s="4"/>
      <c r="N3191" s="57"/>
      <c r="O3191" s="57"/>
      <c r="P3191" s="4"/>
      <c r="Q3191" s="4"/>
    </row>
    <row r="3192" spans="1:17" s="1" customFormat="1" ht="18.649999999999999" hidden="1" customHeight="1" x14ac:dyDescent="0.35">
      <c r="A3192" s="3"/>
      <c r="B3192" s="57">
        <f t="shared" si="242"/>
        <v>0</v>
      </c>
      <c r="C3192" s="57" t="str">
        <f t="shared" si="243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44"/>
        <v>0</v>
      </c>
      <c r="L3192" s="57">
        <f t="shared" si="245"/>
        <v>0</v>
      </c>
      <c r="M3192" s="4"/>
      <c r="N3192" s="57"/>
      <c r="O3192" s="57"/>
      <c r="P3192" s="4"/>
      <c r="Q3192" s="4"/>
    </row>
    <row r="3193" spans="1:17" s="1" customFormat="1" ht="18.649999999999999" hidden="1" customHeight="1" x14ac:dyDescent="0.35">
      <c r="A3193" s="3"/>
      <c r="B3193" s="57">
        <f t="shared" si="242"/>
        <v>0</v>
      </c>
      <c r="C3193" s="57" t="str">
        <f t="shared" si="243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44"/>
        <v>0</v>
      </c>
      <c r="L3193" s="57">
        <f t="shared" si="245"/>
        <v>0</v>
      </c>
      <c r="M3193" s="4"/>
      <c r="N3193" s="57"/>
      <c r="O3193" s="57"/>
      <c r="P3193" s="4"/>
      <c r="Q3193" s="4"/>
    </row>
    <row r="3194" spans="1:17" s="1" customFormat="1" ht="18.649999999999999" hidden="1" customHeight="1" x14ac:dyDescent="0.35">
      <c r="A3194" s="3"/>
      <c r="B3194" s="57">
        <f t="shared" si="242"/>
        <v>0</v>
      </c>
      <c r="C3194" s="57" t="str">
        <f t="shared" si="243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44"/>
        <v>0</v>
      </c>
      <c r="L3194" s="57">
        <f t="shared" si="245"/>
        <v>0</v>
      </c>
      <c r="M3194" s="4"/>
      <c r="N3194" s="57"/>
      <c r="O3194" s="57"/>
      <c r="P3194" s="4"/>
      <c r="Q3194" s="4"/>
    </row>
    <row r="3195" spans="1:17" s="1" customFormat="1" ht="18.649999999999999" hidden="1" customHeight="1" x14ac:dyDescent="0.35">
      <c r="A3195" s="3"/>
      <c r="B3195" s="57">
        <f t="shared" si="242"/>
        <v>0</v>
      </c>
      <c r="C3195" s="57" t="str">
        <f t="shared" si="243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44"/>
        <v>0</v>
      </c>
      <c r="L3195" s="57">
        <f t="shared" si="245"/>
        <v>0</v>
      </c>
      <c r="M3195" s="4"/>
      <c r="N3195" s="57"/>
      <c r="O3195" s="57"/>
      <c r="P3195" s="4"/>
      <c r="Q3195" s="4"/>
    </row>
    <row r="3196" spans="1:17" s="1" customFormat="1" ht="18.649999999999999" hidden="1" customHeight="1" x14ac:dyDescent="0.35">
      <c r="A3196" s="3"/>
      <c r="B3196" s="57">
        <f t="shared" si="242"/>
        <v>0</v>
      </c>
      <c r="C3196" s="57" t="str">
        <f t="shared" si="243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44"/>
        <v>0</v>
      </c>
      <c r="L3196" s="57">
        <f t="shared" si="245"/>
        <v>0</v>
      </c>
      <c r="M3196" s="4"/>
      <c r="N3196" s="57"/>
      <c r="O3196" s="57"/>
      <c r="P3196" s="4"/>
      <c r="Q3196" s="4"/>
    </row>
    <row r="3197" spans="1:17" s="1" customFormat="1" ht="18.649999999999999" hidden="1" customHeight="1" x14ac:dyDescent="0.35">
      <c r="A3197" s="3"/>
      <c r="B3197" s="57">
        <f t="shared" si="242"/>
        <v>0</v>
      </c>
      <c r="C3197" s="57" t="str">
        <f t="shared" si="243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44"/>
        <v>0</v>
      </c>
      <c r="L3197" s="57">
        <f t="shared" si="245"/>
        <v>0</v>
      </c>
      <c r="M3197" s="4"/>
      <c r="N3197" s="57"/>
      <c r="O3197" s="57"/>
      <c r="P3197" s="4"/>
      <c r="Q3197" s="4"/>
    </row>
    <row r="3198" spans="1:17" s="1" customFormat="1" ht="18.649999999999999" hidden="1" customHeight="1" x14ac:dyDescent="0.35">
      <c r="A3198" s="3"/>
      <c r="B3198" s="57">
        <f t="shared" si="242"/>
        <v>0</v>
      </c>
      <c r="C3198" s="57" t="str">
        <f t="shared" si="243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44"/>
        <v>0</v>
      </c>
      <c r="L3198" s="57">
        <f t="shared" si="245"/>
        <v>0</v>
      </c>
      <c r="M3198" s="4"/>
      <c r="N3198" s="57"/>
      <c r="O3198" s="57"/>
      <c r="P3198" s="4"/>
      <c r="Q3198" s="4"/>
    </row>
    <row r="3199" spans="1:17" s="1" customFormat="1" ht="18.649999999999999" hidden="1" customHeight="1" x14ac:dyDescent="0.35">
      <c r="A3199" s="3"/>
      <c r="B3199" s="57">
        <f t="shared" si="242"/>
        <v>0</v>
      </c>
      <c r="C3199" s="57" t="str">
        <f t="shared" si="243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44"/>
        <v>0</v>
      </c>
      <c r="L3199" s="57">
        <f t="shared" si="245"/>
        <v>0</v>
      </c>
      <c r="M3199" s="4"/>
      <c r="N3199" s="57"/>
      <c r="O3199" s="57"/>
      <c r="P3199" s="4"/>
      <c r="Q3199" s="4"/>
    </row>
    <row r="3200" spans="1:17" s="1" customFormat="1" ht="18.649999999999999" hidden="1" customHeight="1" x14ac:dyDescent="0.35">
      <c r="A3200" s="3"/>
      <c r="B3200" s="57">
        <f t="shared" si="242"/>
        <v>0</v>
      </c>
      <c r="C3200" s="57" t="str">
        <f t="shared" si="243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44"/>
        <v>0</v>
      </c>
      <c r="L3200" s="57">
        <f t="shared" si="245"/>
        <v>0</v>
      </c>
      <c r="M3200" s="4"/>
      <c r="N3200" s="57"/>
      <c r="O3200" s="57"/>
      <c r="P3200" s="4"/>
      <c r="Q3200" s="4"/>
    </row>
    <row r="3201" spans="1:17" s="1" customFormat="1" ht="18.649999999999999" hidden="1" customHeight="1" x14ac:dyDescent="0.35">
      <c r="A3201" s="3"/>
      <c r="B3201" s="57">
        <f t="shared" si="242"/>
        <v>0</v>
      </c>
      <c r="C3201" s="57" t="str">
        <f t="shared" si="243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44"/>
        <v>0</v>
      </c>
      <c r="L3201" s="57">
        <f t="shared" si="245"/>
        <v>0</v>
      </c>
      <c r="M3201" s="4"/>
      <c r="N3201" s="57"/>
      <c r="O3201" s="57"/>
      <c r="P3201" s="4"/>
      <c r="Q3201" s="4"/>
    </row>
    <row r="3202" spans="1:17" s="1" customFormat="1" ht="18.649999999999999" hidden="1" customHeight="1" x14ac:dyDescent="0.35">
      <c r="A3202" s="3"/>
      <c r="B3202" s="57">
        <f t="shared" si="242"/>
        <v>0</v>
      </c>
      <c r="C3202" s="57" t="str">
        <f t="shared" si="243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44"/>
        <v>0</v>
      </c>
      <c r="L3202" s="57">
        <f t="shared" si="245"/>
        <v>0</v>
      </c>
      <c r="M3202" s="4"/>
      <c r="N3202" s="57"/>
      <c r="O3202" s="57"/>
      <c r="P3202" s="4"/>
      <c r="Q3202" s="4"/>
    </row>
    <row r="3203" spans="1:17" s="1" customFormat="1" ht="18.649999999999999" hidden="1" customHeight="1" x14ac:dyDescent="0.35">
      <c r="A3203" s="3"/>
      <c r="B3203" s="57">
        <f t="shared" si="242"/>
        <v>0</v>
      </c>
      <c r="C3203" s="57" t="str">
        <f t="shared" si="243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44"/>
        <v>0</v>
      </c>
      <c r="L3203" s="57">
        <f t="shared" si="245"/>
        <v>0</v>
      </c>
      <c r="M3203" s="4"/>
      <c r="N3203" s="57"/>
      <c r="O3203" s="57"/>
      <c r="P3203" s="4"/>
      <c r="Q3203" s="4"/>
    </row>
    <row r="3204" spans="1:17" s="1" customFormat="1" ht="18.649999999999999" hidden="1" customHeight="1" x14ac:dyDescent="0.35">
      <c r="A3204" s="3"/>
      <c r="B3204" s="57">
        <f t="shared" si="242"/>
        <v>0</v>
      </c>
      <c r="C3204" s="57" t="str">
        <f t="shared" si="243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44"/>
        <v>0</v>
      </c>
      <c r="L3204" s="57">
        <f t="shared" si="245"/>
        <v>0</v>
      </c>
      <c r="M3204" s="4"/>
      <c r="N3204" s="57"/>
      <c r="O3204" s="57"/>
      <c r="P3204" s="4"/>
      <c r="Q3204" s="4"/>
    </row>
    <row r="3205" spans="1:17" s="1" customFormat="1" ht="18.649999999999999" hidden="1" customHeight="1" x14ac:dyDescent="0.35">
      <c r="A3205" s="3"/>
      <c r="B3205" s="57">
        <f t="shared" si="242"/>
        <v>0</v>
      </c>
      <c r="C3205" s="57" t="str">
        <f t="shared" si="243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44"/>
        <v>0</v>
      </c>
      <c r="L3205" s="57">
        <f t="shared" si="245"/>
        <v>0</v>
      </c>
      <c r="M3205" s="4"/>
      <c r="N3205" s="57"/>
      <c r="O3205" s="57"/>
      <c r="P3205" s="4"/>
      <c r="Q3205" s="4"/>
    </row>
    <row r="3206" spans="1:17" s="1" customFormat="1" ht="18.649999999999999" hidden="1" customHeight="1" x14ac:dyDescent="0.35">
      <c r="A3206" s="3"/>
      <c r="B3206" s="57">
        <f t="shared" si="242"/>
        <v>0</v>
      </c>
      <c r="C3206" s="57" t="str">
        <f t="shared" si="243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44"/>
        <v>0</v>
      </c>
      <c r="L3206" s="57">
        <f t="shared" si="245"/>
        <v>0</v>
      </c>
      <c r="M3206" s="4"/>
      <c r="N3206" s="57"/>
      <c r="O3206" s="57"/>
      <c r="P3206" s="4"/>
      <c r="Q3206" s="4"/>
    </row>
    <row r="3207" spans="1:17" s="1" customFormat="1" ht="18.649999999999999" hidden="1" customHeight="1" x14ac:dyDescent="0.35">
      <c r="A3207" s="3"/>
      <c r="B3207" s="57">
        <f t="shared" si="242"/>
        <v>0</v>
      </c>
      <c r="C3207" s="57" t="str">
        <f t="shared" si="243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44"/>
        <v>0</v>
      </c>
      <c r="L3207" s="57">
        <f t="shared" si="245"/>
        <v>0</v>
      </c>
      <c r="M3207" s="4"/>
      <c r="N3207" s="57"/>
      <c r="O3207" s="57"/>
      <c r="P3207" s="4"/>
      <c r="Q3207" s="4"/>
    </row>
    <row r="3208" spans="1:17" s="1" customFormat="1" ht="18.649999999999999" hidden="1" customHeight="1" x14ac:dyDescent="0.35">
      <c r="A3208" s="3"/>
      <c r="B3208" s="57">
        <f t="shared" si="242"/>
        <v>0</v>
      </c>
      <c r="C3208" s="57" t="str">
        <f t="shared" si="243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44"/>
        <v>0</v>
      </c>
      <c r="L3208" s="57">
        <f t="shared" si="245"/>
        <v>0</v>
      </c>
      <c r="M3208" s="4"/>
      <c r="N3208" s="57"/>
      <c r="O3208" s="57"/>
      <c r="P3208" s="4"/>
      <c r="Q3208" s="4"/>
    </row>
    <row r="3209" spans="1:17" s="1" customFormat="1" ht="18.649999999999999" hidden="1" customHeight="1" x14ac:dyDescent="0.35">
      <c r="A3209" s="3"/>
      <c r="B3209" s="57">
        <f t="shared" si="242"/>
        <v>0</v>
      </c>
      <c r="C3209" s="57" t="str">
        <f t="shared" si="243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44"/>
        <v>0</v>
      </c>
      <c r="L3209" s="57">
        <f t="shared" si="245"/>
        <v>0</v>
      </c>
      <c r="M3209" s="4"/>
      <c r="N3209" s="57"/>
      <c r="O3209" s="57"/>
      <c r="P3209" s="4"/>
      <c r="Q3209" s="4"/>
    </row>
    <row r="3210" spans="1:17" s="1" customFormat="1" ht="18.649999999999999" hidden="1" customHeight="1" x14ac:dyDescent="0.35">
      <c r="A3210" s="3"/>
      <c r="B3210" s="57">
        <f t="shared" si="242"/>
        <v>0</v>
      </c>
      <c r="C3210" s="57" t="str">
        <f t="shared" si="243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44"/>
        <v>0</v>
      </c>
      <c r="L3210" s="57">
        <f t="shared" si="245"/>
        <v>0</v>
      </c>
      <c r="M3210" s="4"/>
      <c r="N3210" s="57"/>
      <c r="O3210" s="57"/>
      <c r="P3210" s="4"/>
      <c r="Q3210" s="4"/>
    </row>
    <row r="3211" spans="1:17" s="1" customFormat="1" ht="18.649999999999999" hidden="1" customHeight="1" x14ac:dyDescent="0.35">
      <c r="A3211" s="3"/>
      <c r="B3211" s="57">
        <f t="shared" si="242"/>
        <v>0</v>
      </c>
      <c r="C3211" s="57" t="str">
        <f t="shared" si="243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44"/>
        <v>0</v>
      </c>
      <c r="L3211" s="57">
        <f t="shared" si="245"/>
        <v>0</v>
      </c>
      <c r="M3211" s="4"/>
      <c r="N3211" s="57"/>
      <c r="O3211" s="57"/>
      <c r="P3211" s="4"/>
      <c r="Q3211" s="4"/>
    </row>
    <row r="3212" spans="1:17" s="1" customFormat="1" ht="18.649999999999999" hidden="1" customHeight="1" x14ac:dyDescent="0.35">
      <c r="A3212" s="3"/>
      <c r="B3212" s="57">
        <f t="shared" si="242"/>
        <v>0</v>
      </c>
      <c r="C3212" s="57" t="str">
        <f t="shared" si="243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44"/>
        <v>0</v>
      </c>
      <c r="L3212" s="57">
        <f t="shared" si="245"/>
        <v>0</v>
      </c>
      <c r="M3212" s="4"/>
      <c r="N3212" s="57"/>
      <c r="O3212" s="57"/>
      <c r="P3212" s="4"/>
      <c r="Q3212" s="4"/>
    </row>
    <row r="3213" spans="1:17" s="1" customFormat="1" ht="18.649999999999999" hidden="1" customHeight="1" x14ac:dyDescent="0.35">
      <c r="A3213" s="3"/>
      <c r="B3213" s="57">
        <f t="shared" si="242"/>
        <v>0</v>
      </c>
      <c r="C3213" s="57" t="str">
        <f t="shared" si="243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44"/>
        <v>0</v>
      </c>
      <c r="L3213" s="57">
        <f t="shared" si="245"/>
        <v>0</v>
      </c>
      <c r="M3213" s="4"/>
      <c r="N3213" s="57"/>
      <c r="O3213" s="57"/>
      <c r="P3213" s="4"/>
      <c r="Q3213" s="4"/>
    </row>
    <row r="3214" spans="1:17" s="1" customFormat="1" ht="18.649999999999999" hidden="1" customHeight="1" x14ac:dyDescent="0.35">
      <c r="A3214" s="3"/>
      <c r="B3214" s="57">
        <f t="shared" si="242"/>
        <v>0</v>
      </c>
      <c r="C3214" s="57" t="str">
        <f t="shared" si="243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44"/>
        <v>0</v>
      </c>
      <c r="L3214" s="57">
        <f t="shared" si="245"/>
        <v>0</v>
      </c>
      <c r="M3214" s="4"/>
      <c r="N3214" s="57"/>
      <c r="O3214" s="57"/>
      <c r="P3214" s="4"/>
      <c r="Q3214" s="4"/>
    </row>
    <row r="3215" spans="1:17" s="1" customFormat="1" ht="18.649999999999999" hidden="1" customHeight="1" x14ac:dyDescent="0.35">
      <c r="A3215" s="3"/>
      <c r="B3215" s="57">
        <f t="shared" si="242"/>
        <v>0</v>
      </c>
      <c r="C3215" s="57" t="str">
        <f t="shared" si="243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44"/>
        <v>0</v>
      </c>
      <c r="L3215" s="57">
        <f t="shared" si="245"/>
        <v>0</v>
      </c>
      <c r="M3215" s="4"/>
      <c r="N3215" s="57"/>
      <c r="O3215" s="57"/>
      <c r="P3215" s="4"/>
      <c r="Q3215" s="4"/>
    </row>
    <row r="3216" spans="1:17" s="1" customFormat="1" ht="18.649999999999999" hidden="1" customHeight="1" x14ac:dyDescent="0.35">
      <c r="A3216" s="3"/>
      <c r="B3216" s="57">
        <f t="shared" si="242"/>
        <v>0</v>
      </c>
      <c r="C3216" s="57" t="str">
        <f t="shared" si="243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44"/>
        <v>0</v>
      </c>
      <c r="L3216" s="57">
        <f t="shared" si="245"/>
        <v>0</v>
      </c>
      <c r="M3216" s="4"/>
      <c r="N3216" s="57"/>
      <c r="O3216" s="57"/>
      <c r="P3216" s="4"/>
      <c r="Q3216" s="4"/>
    </row>
    <row r="3217" spans="1:17" s="1" customFormat="1" ht="18.649999999999999" hidden="1" customHeight="1" x14ac:dyDescent="0.35">
      <c r="A3217" s="3"/>
      <c r="B3217" s="57">
        <f t="shared" si="242"/>
        <v>0</v>
      </c>
      <c r="C3217" s="57" t="str">
        <f t="shared" si="243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44"/>
        <v>0</v>
      </c>
      <c r="L3217" s="57">
        <f t="shared" si="245"/>
        <v>0</v>
      </c>
      <c r="M3217" s="4"/>
      <c r="N3217" s="57"/>
      <c r="O3217" s="57"/>
      <c r="P3217" s="4"/>
      <c r="Q3217" s="4"/>
    </row>
    <row r="3218" spans="1:17" s="1" customFormat="1" ht="18.649999999999999" hidden="1" customHeight="1" x14ac:dyDescent="0.35">
      <c r="A3218" s="3"/>
      <c r="B3218" s="57">
        <f t="shared" si="242"/>
        <v>0</v>
      </c>
      <c r="C3218" s="57" t="str">
        <f t="shared" si="243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44"/>
        <v>0</v>
      </c>
      <c r="L3218" s="57">
        <f t="shared" si="245"/>
        <v>0</v>
      </c>
      <c r="M3218" s="4"/>
      <c r="N3218" s="57"/>
      <c r="O3218" s="57"/>
      <c r="P3218" s="4"/>
      <c r="Q3218" s="4"/>
    </row>
    <row r="3219" spans="1:17" s="1" customFormat="1" ht="18.649999999999999" hidden="1" customHeight="1" x14ac:dyDescent="0.35">
      <c r="A3219" s="3"/>
      <c r="B3219" s="57">
        <f t="shared" si="242"/>
        <v>0</v>
      </c>
      <c r="C3219" s="57" t="str">
        <f t="shared" si="243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44"/>
        <v>0</v>
      </c>
      <c r="L3219" s="57">
        <f t="shared" si="245"/>
        <v>0</v>
      </c>
      <c r="M3219" s="4"/>
      <c r="N3219" s="57"/>
      <c r="O3219" s="57"/>
      <c r="P3219" s="4"/>
      <c r="Q3219" s="4"/>
    </row>
    <row r="3220" spans="1:17" s="1" customFormat="1" ht="18.649999999999999" hidden="1" customHeight="1" x14ac:dyDescent="0.35">
      <c r="A3220" s="3"/>
      <c r="B3220" s="57">
        <f t="shared" si="242"/>
        <v>0</v>
      </c>
      <c r="C3220" s="57" t="str">
        <f t="shared" si="243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44"/>
        <v>0</v>
      </c>
      <c r="L3220" s="57">
        <f t="shared" si="245"/>
        <v>0</v>
      </c>
      <c r="M3220" s="4"/>
      <c r="N3220" s="57"/>
      <c r="O3220" s="57"/>
      <c r="P3220" s="4"/>
      <c r="Q3220" s="4"/>
    </row>
    <row r="3221" spans="1:17" s="1" customFormat="1" ht="18.649999999999999" hidden="1" customHeight="1" x14ac:dyDescent="0.35">
      <c r="A3221" s="3"/>
      <c r="B3221" s="57">
        <f t="shared" si="242"/>
        <v>0</v>
      </c>
      <c r="C3221" s="57" t="str">
        <f t="shared" si="243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44"/>
        <v>0</v>
      </c>
      <c r="L3221" s="57">
        <f t="shared" si="245"/>
        <v>0</v>
      </c>
      <c r="M3221" s="4"/>
      <c r="N3221" s="57"/>
      <c r="O3221" s="57"/>
      <c r="P3221" s="4"/>
      <c r="Q3221" s="4"/>
    </row>
    <row r="3222" spans="1:17" s="1" customFormat="1" ht="18.649999999999999" hidden="1" customHeight="1" x14ac:dyDescent="0.35">
      <c r="A3222" s="3"/>
      <c r="B3222" s="57">
        <f t="shared" si="242"/>
        <v>0</v>
      </c>
      <c r="C3222" s="57" t="str">
        <f t="shared" si="243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44"/>
        <v>0</v>
      </c>
      <c r="L3222" s="57">
        <f t="shared" si="245"/>
        <v>0</v>
      </c>
      <c r="M3222" s="4"/>
      <c r="N3222" s="57"/>
      <c r="O3222" s="57"/>
      <c r="P3222" s="4"/>
      <c r="Q3222" s="4"/>
    </row>
    <row r="3223" spans="1:17" s="1" customFormat="1" ht="18.649999999999999" hidden="1" customHeight="1" x14ac:dyDescent="0.35">
      <c r="A3223" s="3"/>
      <c r="B3223" s="57">
        <f t="shared" si="242"/>
        <v>0</v>
      </c>
      <c r="C3223" s="57" t="str">
        <f t="shared" si="243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44"/>
        <v>0</v>
      </c>
      <c r="L3223" s="57">
        <f t="shared" si="245"/>
        <v>0</v>
      </c>
      <c r="M3223" s="4"/>
      <c r="N3223" s="57"/>
      <c r="O3223" s="57"/>
      <c r="P3223" s="4"/>
      <c r="Q3223" s="4"/>
    </row>
    <row r="3224" spans="1:17" s="1" customFormat="1" ht="18.649999999999999" hidden="1" customHeight="1" x14ac:dyDescent="0.35">
      <c r="A3224" s="3"/>
      <c r="B3224" s="57">
        <f t="shared" si="242"/>
        <v>0</v>
      </c>
      <c r="C3224" s="57" t="str">
        <f t="shared" si="243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44"/>
        <v>0</v>
      </c>
      <c r="L3224" s="57">
        <f t="shared" si="245"/>
        <v>0</v>
      </c>
      <c r="M3224" s="4"/>
      <c r="N3224" s="57"/>
      <c r="O3224" s="57"/>
      <c r="P3224" s="4"/>
      <c r="Q3224" s="4"/>
    </row>
    <row r="3225" spans="1:17" s="1" customFormat="1" ht="18.649999999999999" hidden="1" customHeight="1" x14ac:dyDescent="0.35">
      <c r="A3225" s="3"/>
      <c r="B3225" s="57">
        <f t="shared" si="242"/>
        <v>0</v>
      </c>
      <c r="C3225" s="57" t="str">
        <f t="shared" si="243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44"/>
        <v>0</v>
      </c>
      <c r="L3225" s="57">
        <f t="shared" si="245"/>
        <v>0</v>
      </c>
      <c r="M3225" s="4"/>
      <c r="N3225" s="57"/>
      <c r="O3225" s="57"/>
      <c r="P3225" s="4"/>
      <c r="Q3225" s="4"/>
    </row>
    <row r="3226" spans="1:17" s="1" customFormat="1" ht="18.649999999999999" hidden="1" customHeight="1" x14ac:dyDescent="0.35">
      <c r="A3226" s="3"/>
      <c r="B3226" s="57">
        <f t="shared" si="242"/>
        <v>0</v>
      </c>
      <c r="C3226" s="57" t="str">
        <f t="shared" si="243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44"/>
        <v>0</v>
      </c>
      <c r="L3226" s="57">
        <f t="shared" si="245"/>
        <v>0</v>
      </c>
      <c r="M3226" s="4"/>
      <c r="N3226" s="57"/>
      <c r="O3226" s="57"/>
      <c r="P3226" s="4"/>
      <c r="Q3226" s="4"/>
    </row>
    <row r="3227" spans="1:17" s="1" customFormat="1" ht="18.649999999999999" hidden="1" customHeight="1" x14ac:dyDescent="0.35">
      <c r="A3227" s="3"/>
      <c r="B3227" s="57">
        <f t="shared" si="242"/>
        <v>0</v>
      </c>
      <c r="C3227" s="57" t="str">
        <f t="shared" si="243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44"/>
        <v>0</v>
      </c>
      <c r="L3227" s="57">
        <f t="shared" si="245"/>
        <v>0</v>
      </c>
      <c r="M3227" s="4"/>
      <c r="N3227" s="57"/>
      <c r="O3227" s="57"/>
      <c r="P3227" s="4"/>
      <c r="Q3227" s="4"/>
    </row>
    <row r="3228" spans="1:17" s="1" customFormat="1" ht="18.649999999999999" hidden="1" customHeight="1" x14ac:dyDescent="0.35">
      <c r="A3228" s="3"/>
      <c r="B3228" s="57">
        <f t="shared" si="242"/>
        <v>0</v>
      </c>
      <c r="C3228" s="57" t="str">
        <f t="shared" si="243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44"/>
        <v>0</v>
      </c>
      <c r="L3228" s="57">
        <f t="shared" si="245"/>
        <v>0</v>
      </c>
      <c r="M3228" s="4"/>
      <c r="N3228" s="57"/>
      <c r="O3228" s="57"/>
      <c r="P3228" s="4"/>
      <c r="Q3228" s="4"/>
    </row>
    <row r="3229" spans="1:17" s="1" customFormat="1" ht="18.649999999999999" hidden="1" customHeight="1" x14ac:dyDescent="0.35">
      <c r="A3229" s="3"/>
      <c r="B3229" s="57">
        <f t="shared" si="242"/>
        <v>0</v>
      </c>
      <c r="C3229" s="57" t="str">
        <f t="shared" si="243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44"/>
        <v>0</v>
      </c>
      <c r="L3229" s="57">
        <f t="shared" si="245"/>
        <v>0</v>
      </c>
      <c r="M3229" s="4"/>
      <c r="N3229" s="57"/>
      <c r="O3229" s="57"/>
      <c r="P3229" s="4"/>
      <c r="Q3229" s="4"/>
    </row>
    <row r="3230" spans="1:17" s="1" customFormat="1" ht="18.649999999999999" hidden="1" customHeight="1" x14ac:dyDescent="0.35">
      <c r="A3230" s="3"/>
      <c r="B3230" s="57">
        <f t="shared" si="242"/>
        <v>0</v>
      </c>
      <c r="C3230" s="57" t="str">
        <f t="shared" si="243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44"/>
        <v>0</v>
      </c>
      <c r="L3230" s="57">
        <f t="shared" si="245"/>
        <v>0</v>
      </c>
      <c r="M3230" s="4"/>
      <c r="N3230" s="57"/>
      <c r="O3230" s="57"/>
      <c r="P3230" s="4"/>
      <c r="Q3230" s="4"/>
    </row>
    <row r="3231" spans="1:17" s="1" customFormat="1" ht="18.649999999999999" hidden="1" customHeight="1" x14ac:dyDescent="0.35">
      <c r="A3231" s="3"/>
      <c r="B3231" s="57">
        <f t="shared" si="242"/>
        <v>0</v>
      </c>
      <c r="C3231" s="57" t="str">
        <f t="shared" si="243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44"/>
        <v>0</v>
      </c>
      <c r="L3231" s="57">
        <f t="shared" si="245"/>
        <v>0</v>
      </c>
      <c r="M3231" s="4"/>
      <c r="N3231" s="57"/>
      <c r="O3231" s="57"/>
      <c r="P3231" s="4"/>
      <c r="Q3231" s="4"/>
    </row>
    <row r="3232" spans="1:17" s="1" customFormat="1" ht="18.649999999999999" hidden="1" customHeight="1" x14ac:dyDescent="0.35">
      <c r="A3232" s="3"/>
      <c r="B3232" s="57">
        <f t="shared" si="242"/>
        <v>0</v>
      </c>
      <c r="C3232" s="57" t="str">
        <f t="shared" si="243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44"/>
        <v>0</v>
      </c>
      <c r="L3232" s="57">
        <f t="shared" si="245"/>
        <v>0</v>
      </c>
      <c r="M3232" s="4"/>
      <c r="N3232" s="57"/>
      <c r="O3232" s="57"/>
      <c r="P3232" s="4"/>
      <c r="Q3232" s="4"/>
    </row>
    <row r="3233" spans="1:17" s="1" customFormat="1" ht="18.649999999999999" hidden="1" customHeight="1" x14ac:dyDescent="0.35">
      <c r="A3233" s="3"/>
      <c r="B3233" s="57">
        <f t="shared" si="242"/>
        <v>0</v>
      </c>
      <c r="C3233" s="57" t="str">
        <f t="shared" si="243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44"/>
        <v>0</v>
      </c>
      <c r="L3233" s="57">
        <f t="shared" si="245"/>
        <v>0</v>
      </c>
      <c r="M3233" s="4"/>
      <c r="N3233" s="57"/>
      <c r="O3233" s="57"/>
      <c r="P3233" s="4"/>
      <c r="Q3233" s="4"/>
    </row>
    <row r="3234" spans="1:17" s="1" customFormat="1" ht="18.649999999999999" hidden="1" customHeight="1" x14ac:dyDescent="0.35">
      <c r="A3234" s="3"/>
      <c r="B3234" s="57">
        <f t="shared" ref="B3234:B3297" si="246">WEEKNUM(A3234)</f>
        <v>0</v>
      </c>
      <c r="C3234" s="57" t="str">
        <f t="shared" ref="C3234:C3297" si="247">TEXT(A3234,"Mmm")</f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44"/>
        <v>0</v>
      </c>
      <c r="L3234" s="57">
        <f t="shared" si="245"/>
        <v>0</v>
      </c>
      <c r="M3234" s="4"/>
      <c r="N3234" s="57"/>
      <c r="O3234" s="57"/>
      <c r="P3234" s="4"/>
      <c r="Q3234" s="4"/>
    </row>
    <row r="3235" spans="1:17" s="1" customFormat="1" ht="18.649999999999999" hidden="1" customHeight="1" x14ac:dyDescent="0.35">
      <c r="A3235" s="3"/>
      <c r="B3235" s="57">
        <f t="shared" si="246"/>
        <v>0</v>
      </c>
      <c r="C3235" s="57" t="str">
        <f t="shared" si="247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44"/>
        <v>0</v>
      </c>
      <c r="L3235" s="57">
        <f t="shared" si="245"/>
        <v>0</v>
      </c>
      <c r="M3235" s="4"/>
      <c r="N3235" s="57"/>
      <c r="O3235" s="57"/>
      <c r="P3235" s="4"/>
      <c r="Q3235" s="4"/>
    </row>
    <row r="3236" spans="1:17" s="1" customFormat="1" ht="18.649999999999999" hidden="1" customHeight="1" x14ac:dyDescent="0.35">
      <c r="A3236" s="3"/>
      <c r="B3236" s="57">
        <f t="shared" si="246"/>
        <v>0</v>
      </c>
      <c r="C3236" s="57" t="str">
        <f t="shared" si="247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44"/>
        <v>0</v>
      </c>
      <c r="L3236" s="57">
        <f t="shared" si="245"/>
        <v>0</v>
      </c>
      <c r="M3236" s="4"/>
      <c r="N3236" s="57"/>
      <c r="O3236" s="57"/>
      <c r="P3236" s="4"/>
      <c r="Q3236" s="4"/>
    </row>
    <row r="3237" spans="1:17" s="1" customFormat="1" ht="18.649999999999999" hidden="1" customHeight="1" x14ac:dyDescent="0.35">
      <c r="A3237" s="3"/>
      <c r="B3237" s="57">
        <f t="shared" si="246"/>
        <v>0</v>
      </c>
      <c r="C3237" s="57" t="str">
        <f t="shared" si="247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44"/>
        <v>0</v>
      </c>
      <c r="L3237" s="57">
        <f t="shared" si="245"/>
        <v>0</v>
      </c>
      <c r="M3237" s="4"/>
      <c r="N3237" s="57"/>
      <c r="O3237" s="57"/>
      <c r="P3237" s="4"/>
      <c r="Q3237" s="4"/>
    </row>
    <row r="3238" spans="1:17" s="1" customFormat="1" ht="18.649999999999999" hidden="1" customHeight="1" x14ac:dyDescent="0.35">
      <c r="A3238" s="3"/>
      <c r="B3238" s="57">
        <f t="shared" si="246"/>
        <v>0</v>
      </c>
      <c r="C3238" s="57" t="str">
        <f t="shared" si="247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44"/>
        <v>0</v>
      </c>
      <c r="L3238" s="57">
        <f t="shared" si="245"/>
        <v>0</v>
      </c>
      <c r="M3238" s="4"/>
      <c r="N3238" s="57"/>
      <c r="O3238" s="57"/>
      <c r="P3238" s="4"/>
      <c r="Q3238" s="4"/>
    </row>
    <row r="3239" spans="1:17" s="1" customFormat="1" ht="18.649999999999999" hidden="1" customHeight="1" x14ac:dyDescent="0.35">
      <c r="A3239" s="3"/>
      <c r="B3239" s="57">
        <f t="shared" si="246"/>
        <v>0</v>
      </c>
      <c r="C3239" s="57" t="str">
        <f t="shared" si="247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44"/>
        <v>0</v>
      </c>
      <c r="L3239" s="57">
        <f t="shared" si="245"/>
        <v>0</v>
      </c>
      <c r="M3239" s="4"/>
      <c r="N3239" s="57"/>
      <c r="O3239" s="57"/>
      <c r="P3239" s="4"/>
      <c r="Q3239" s="4"/>
    </row>
    <row r="3240" spans="1:17" s="1" customFormat="1" ht="18.649999999999999" hidden="1" customHeight="1" x14ac:dyDescent="0.35">
      <c r="A3240" s="3"/>
      <c r="B3240" s="57">
        <f t="shared" si="246"/>
        <v>0</v>
      </c>
      <c r="C3240" s="57" t="str">
        <f t="shared" si="247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44"/>
        <v>0</v>
      </c>
      <c r="L3240" s="57">
        <f t="shared" si="245"/>
        <v>0</v>
      </c>
      <c r="M3240" s="4"/>
      <c r="N3240" s="57"/>
      <c r="O3240" s="57"/>
      <c r="P3240" s="4"/>
      <c r="Q3240" s="4"/>
    </row>
    <row r="3241" spans="1:17" s="1" customFormat="1" ht="18.649999999999999" hidden="1" customHeight="1" x14ac:dyDescent="0.35">
      <c r="A3241" s="3"/>
      <c r="B3241" s="57">
        <f t="shared" si="246"/>
        <v>0</v>
      </c>
      <c r="C3241" s="57" t="str">
        <f t="shared" si="247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44"/>
        <v>0</v>
      </c>
      <c r="L3241" s="57">
        <f t="shared" si="245"/>
        <v>0</v>
      </c>
      <c r="M3241" s="4"/>
      <c r="N3241" s="57"/>
      <c r="O3241" s="57"/>
      <c r="P3241" s="4"/>
      <c r="Q3241" s="4"/>
    </row>
    <row r="3242" spans="1:17" s="1" customFormat="1" ht="18.649999999999999" hidden="1" customHeight="1" x14ac:dyDescent="0.35">
      <c r="A3242" s="3"/>
      <c r="B3242" s="57">
        <f t="shared" si="246"/>
        <v>0</v>
      </c>
      <c r="C3242" s="57" t="str">
        <f t="shared" si="247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44"/>
        <v>0</v>
      </c>
      <c r="L3242" s="57">
        <f t="shared" si="245"/>
        <v>0</v>
      </c>
      <c r="M3242" s="4"/>
      <c r="N3242" s="57"/>
      <c r="O3242" s="57"/>
      <c r="P3242" s="4"/>
      <c r="Q3242" s="4"/>
    </row>
    <row r="3243" spans="1:17" s="1" customFormat="1" ht="18.649999999999999" hidden="1" customHeight="1" x14ac:dyDescent="0.35">
      <c r="A3243" s="3"/>
      <c r="B3243" s="57">
        <f t="shared" si="246"/>
        <v>0</v>
      </c>
      <c r="C3243" s="57" t="str">
        <f t="shared" si="247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44"/>
        <v>0</v>
      </c>
      <c r="L3243" s="57">
        <f t="shared" si="245"/>
        <v>0</v>
      </c>
      <c r="M3243" s="4"/>
      <c r="N3243" s="57"/>
      <c r="O3243" s="57"/>
      <c r="P3243" s="4"/>
      <c r="Q3243" s="4"/>
    </row>
    <row r="3244" spans="1:17" s="1" customFormat="1" ht="18.649999999999999" hidden="1" customHeight="1" x14ac:dyDescent="0.35">
      <c r="A3244" s="3"/>
      <c r="B3244" s="57">
        <f t="shared" si="246"/>
        <v>0</v>
      </c>
      <c r="C3244" s="57" t="str">
        <f t="shared" si="247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44"/>
        <v>0</v>
      </c>
      <c r="L3244" s="57">
        <f t="shared" si="245"/>
        <v>0</v>
      </c>
      <c r="M3244" s="4"/>
      <c r="N3244" s="57"/>
      <c r="O3244" s="57"/>
      <c r="P3244" s="4"/>
      <c r="Q3244" s="4"/>
    </row>
    <row r="3245" spans="1:17" s="1" customFormat="1" ht="18.649999999999999" hidden="1" customHeight="1" x14ac:dyDescent="0.35">
      <c r="A3245" s="3"/>
      <c r="B3245" s="57">
        <f t="shared" si="246"/>
        <v>0</v>
      </c>
      <c r="C3245" s="57" t="str">
        <f t="shared" si="247"/>
        <v>Jan</v>
      </c>
      <c r="D3245" s="4"/>
      <c r="E3245" s="57"/>
      <c r="F3245" s="57"/>
      <c r="G3245" s="57"/>
      <c r="H3245" s="57"/>
      <c r="I3245" s="57"/>
      <c r="J3245" s="57"/>
      <c r="K3245" s="57">
        <f t="shared" ref="K3245:K3308" si="248">I3245+J3245</f>
        <v>0</v>
      </c>
      <c r="L3245" s="57">
        <f t="shared" ref="L3245:L3308" si="249">H3245*K3245</f>
        <v>0</v>
      </c>
      <c r="M3245" s="4"/>
      <c r="N3245" s="57"/>
      <c r="O3245" s="57"/>
      <c r="P3245" s="4"/>
      <c r="Q3245" s="4"/>
    </row>
    <row r="3246" spans="1:17" s="1" customFormat="1" ht="18.649999999999999" hidden="1" customHeight="1" x14ac:dyDescent="0.35">
      <c r="A3246" s="3"/>
      <c r="B3246" s="57">
        <f t="shared" si="246"/>
        <v>0</v>
      </c>
      <c r="C3246" s="57" t="str">
        <f t="shared" si="247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48"/>
        <v>0</v>
      </c>
      <c r="L3246" s="57">
        <f t="shared" si="249"/>
        <v>0</v>
      </c>
      <c r="M3246" s="4"/>
      <c r="N3246" s="57"/>
      <c r="O3246" s="57"/>
      <c r="P3246" s="4"/>
      <c r="Q3246" s="4"/>
    </row>
    <row r="3247" spans="1:17" s="1" customFormat="1" ht="18.649999999999999" hidden="1" customHeight="1" x14ac:dyDescent="0.35">
      <c r="A3247" s="3"/>
      <c r="B3247" s="57">
        <f t="shared" si="246"/>
        <v>0</v>
      </c>
      <c r="C3247" s="57" t="str">
        <f t="shared" si="247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48"/>
        <v>0</v>
      </c>
      <c r="L3247" s="57">
        <f t="shared" si="249"/>
        <v>0</v>
      </c>
      <c r="M3247" s="4"/>
      <c r="N3247" s="57"/>
      <c r="O3247" s="57"/>
      <c r="P3247" s="4"/>
      <c r="Q3247" s="4"/>
    </row>
    <row r="3248" spans="1:17" s="1" customFormat="1" ht="18.649999999999999" hidden="1" customHeight="1" x14ac:dyDescent="0.35">
      <c r="A3248" s="3"/>
      <c r="B3248" s="57">
        <f t="shared" si="246"/>
        <v>0</v>
      </c>
      <c r="C3248" s="57" t="str">
        <f t="shared" si="247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48"/>
        <v>0</v>
      </c>
      <c r="L3248" s="57">
        <f t="shared" si="249"/>
        <v>0</v>
      </c>
      <c r="M3248" s="4"/>
      <c r="N3248" s="57"/>
      <c r="O3248" s="57"/>
      <c r="P3248" s="4"/>
      <c r="Q3248" s="4"/>
    </row>
    <row r="3249" spans="1:17" s="1" customFormat="1" ht="18.649999999999999" hidden="1" customHeight="1" x14ac:dyDescent="0.35">
      <c r="A3249" s="3"/>
      <c r="B3249" s="57">
        <f t="shared" si="246"/>
        <v>0</v>
      </c>
      <c r="C3249" s="57" t="str">
        <f t="shared" si="247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48"/>
        <v>0</v>
      </c>
      <c r="L3249" s="57">
        <f t="shared" si="249"/>
        <v>0</v>
      </c>
      <c r="M3249" s="4"/>
      <c r="N3249" s="57"/>
      <c r="O3249" s="57"/>
      <c r="P3249" s="4"/>
      <c r="Q3249" s="4"/>
    </row>
    <row r="3250" spans="1:17" s="1" customFormat="1" ht="18.649999999999999" hidden="1" customHeight="1" x14ac:dyDescent="0.35">
      <c r="A3250" s="3"/>
      <c r="B3250" s="57">
        <f t="shared" si="246"/>
        <v>0</v>
      </c>
      <c r="C3250" s="57" t="str">
        <f t="shared" si="247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48"/>
        <v>0</v>
      </c>
      <c r="L3250" s="57">
        <f t="shared" si="249"/>
        <v>0</v>
      </c>
      <c r="M3250" s="4"/>
      <c r="N3250" s="57"/>
      <c r="O3250" s="57"/>
      <c r="P3250" s="4"/>
      <c r="Q3250" s="4"/>
    </row>
    <row r="3251" spans="1:17" s="1" customFormat="1" ht="18.649999999999999" hidden="1" customHeight="1" x14ac:dyDescent="0.35">
      <c r="A3251" s="3"/>
      <c r="B3251" s="57">
        <f t="shared" si="246"/>
        <v>0</v>
      </c>
      <c r="C3251" s="57" t="str">
        <f t="shared" si="247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48"/>
        <v>0</v>
      </c>
      <c r="L3251" s="57">
        <f t="shared" si="249"/>
        <v>0</v>
      </c>
      <c r="M3251" s="4"/>
      <c r="N3251" s="57"/>
      <c r="O3251" s="57"/>
      <c r="P3251" s="4"/>
      <c r="Q3251" s="4"/>
    </row>
    <row r="3252" spans="1:17" s="1" customFormat="1" ht="18.649999999999999" hidden="1" customHeight="1" x14ac:dyDescent="0.35">
      <c r="A3252" s="3"/>
      <c r="B3252" s="57">
        <f t="shared" si="246"/>
        <v>0</v>
      </c>
      <c r="C3252" s="57" t="str">
        <f t="shared" si="247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48"/>
        <v>0</v>
      </c>
      <c r="L3252" s="57">
        <f t="shared" si="249"/>
        <v>0</v>
      </c>
      <c r="M3252" s="4"/>
      <c r="N3252" s="57"/>
      <c r="O3252" s="57"/>
      <c r="P3252" s="4"/>
      <c r="Q3252" s="4"/>
    </row>
    <row r="3253" spans="1:17" s="1" customFormat="1" ht="18.649999999999999" hidden="1" customHeight="1" x14ac:dyDescent="0.35">
      <c r="A3253" s="3"/>
      <c r="B3253" s="57">
        <f t="shared" si="246"/>
        <v>0</v>
      </c>
      <c r="C3253" s="57" t="str">
        <f t="shared" si="247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48"/>
        <v>0</v>
      </c>
      <c r="L3253" s="57">
        <f t="shared" si="249"/>
        <v>0</v>
      </c>
      <c r="M3253" s="4"/>
      <c r="N3253" s="57"/>
      <c r="O3253" s="57"/>
      <c r="P3253" s="4"/>
      <c r="Q3253" s="4"/>
    </row>
    <row r="3254" spans="1:17" s="1" customFormat="1" ht="18.649999999999999" hidden="1" customHeight="1" x14ac:dyDescent="0.35">
      <c r="A3254" s="3"/>
      <c r="B3254" s="57">
        <f t="shared" si="246"/>
        <v>0</v>
      </c>
      <c r="C3254" s="57" t="str">
        <f t="shared" si="247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48"/>
        <v>0</v>
      </c>
      <c r="L3254" s="57">
        <f t="shared" si="249"/>
        <v>0</v>
      </c>
      <c r="M3254" s="4"/>
      <c r="N3254" s="57"/>
      <c r="O3254" s="57"/>
      <c r="P3254" s="4"/>
      <c r="Q3254" s="4"/>
    </row>
    <row r="3255" spans="1:17" s="1" customFormat="1" ht="18.649999999999999" hidden="1" customHeight="1" x14ac:dyDescent="0.35">
      <c r="A3255" s="3"/>
      <c r="B3255" s="57">
        <f t="shared" si="246"/>
        <v>0</v>
      </c>
      <c r="C3255" s="57" t="str">
        <f t="shared" si="247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48"/>
        <v>0</v>
      </c>
      <c r="L3255" s="57">
        <f t="shared" si="249"/>
        <v>0</v>
      </c>
      <c r="M3255" s="4"/>
      <c r="N3255" s="57"/>
      <c r="O3255" s="57"/>
      <c r="P3255" s="4"/>
      <c r="Q3255" s="4"/>
    </row>
    <row r="3256" spans="1:17" s="1" customFormat="1" ht="18.649999999999999" hidden="1" customHeight="1" x14ac:dyDescent="0.35">
      <c r="A3256" s="3"/>
      <c r="B3256" s="57">
        <f t="shared" si="246"/>
        <v>0</v>
      </c>
      <c r="C3256" s="57" t="str">
        <f t="shared" si="247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48"/>
        <v>0</v>
      </c>
      <c r="L3256" s="57">
        <f t="shared" si="249"/>
        <v>0</v>
      </c>
      <c r="M3256" s="4"/>
      <c r="N3256" s="57"/>
      <c r="O3256" s="57"/>
      <c r="P3256" s="4"/>
      <c r="Q3256" s="4"/>
    </row>
    <row r="3257" spans="1:17" s="1" customFormat="1" ht="18.649999999999999" hidden="1" customHeight="1" x14ac:dyDescent="0.35">
      <c r="A3257" s="3"/>
      <c r="B3257" s="57">
        <f t="shared" si="246"/>
        <v>0</v>
      </c>
      <c r="C3257" s="57" t="str">
        <f t="shared" si="247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48"/>
        <v>0</v>
      </c>
      <c r="L3257" s="57">
        <f t="shared" si="249"/>
        <v>0</v>
      </c>
      <c r="M3257" s="4"/>
      <c r="N3257" s="57"/>
      <c r="O3257" s="57"/>
      <c r="P3257" s="4"/>
      <c r="Q3257" s="4"/>
    </row>
    <row r="3258" spans="1:17" s="1" customFormat="1" ht="18.649999999999999" hidden="1" customHeight="1" x14ac:dyDescent="0.35">
      <c r="A3258" s="3"/>
      <c r="B3258" s="57">
        <f t="shared" si="246"/>
        <v>0</v>
      </c>
      <c r="C3258" s="57" t="str">
        <f t="shared" si="247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48"/>
        <v>0</v>
      </c>
      <c r="L3258" s="57">
        <f t="shared" si="249"/>
        <v>0</v>
      </c>
      <c r="M3258" s="4"/>
      <c r="N3258" s="57"/>
      <c r="O3258" s="57"/>
      <c r="P3258" s="4"/>
      <c r="Q3258" s="4"/>
    </row>
    <row r="3259" spans="1:17" s="1" customFormat="1" ht="18.649999999999999" hidden="1" customHeight="1" x14ac:dyDescent="0.35">
      <c r="A3259" s="3"/>
      <c r="B3259" s="57">
        <f t="shared" si="246"/>
        <v>0</v>
      </c>
      <c r="C3259" s="57" t="str">
        <f t="shared" si="247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48"/>
        <v>0</v>
      </c>
      <c r="L3259" s="57">
        <f t="shared" si="249"/>
        <v>0</v>
      </c>
      <c r="M3259" s="4"/>
      <c r="N3259" s="57"/>
      <c r="O3259" s="57"/>
      <c r="P3259" s="4"/>
      <c r="Q3259" s="4"/>
    </row>
    <row r="3260" spans="1:17" s="1" customFormat="1" ht="18.649999999999999" hidden="1" customHeight="1" x14ac:dyDescent="0.35">
      <c r="A3260" s="3"/>
      <c r="B3260" s="57">
        <f t="shared" si="246"/>
        <v>0</v>
      </c>
      <c r="C3260" s="57" t="str">
        <f t="shared" si="247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48"/>
        <v>0</v>
      </c>
      <c r="L3260" s="57">
        <f t="shared" si="249"/>
        <v>0</v>
      </c>
      <c r="M3260" s="4"/>
      <c r="N3260" s="57"/>
      <c r="O3260" s="57"/>
      <c r="P3260" s="4"/>
      <c r="Q3260" s="4"/>
    </row>
    <row r="3261" spans="1:17" s="1" customFormat="1" ht="18.649999999999999" hidden="1" customHeight="1" x14ac:dyDescent="0.35">
      <c r="A3261" s="3"/>
      <c r="B3261" s="57">
        <f t="shared" si="246"/>
        <v>0</v>
      </c>
      <c r="C3261" s="57" t="str">
        <f t="shared" si="247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48"/>
        <v>0</v>
      </c>
      <c r="L3261" s="57">
        <f t="shared" si="249"/>
        <v>0</v>
      </c>
      <c r="M3261" s="4"/>
      <c r="N3261" s="57"/>
      <c r="O3261" s="57"/>
      <c r="P3261" s="4"/>
      <c r="Q3261" s="4"/>
    </row>
    <row r="3262" spans="1:17" s="1" customFormat="1" ht="18.649999999999999" hidden="1" customHeight="1" x14ac:dyDescent="0.35">
      <c r="A3262" s="3"/>
      <c r="B3262" s="57">
        <f t="shared" si="246"/>
        <v>0</v>
      </c>
      <c r="C3262" s="57" t="str">
        <f t="shared" si="247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48"/>
        <v>0</v>
      </c>
      <c r="L3262" s="57">
        <f t="shared" si="249"/>
        <v>0</v>
      </c>
      <c r="M3262" s="4"/>
      <c r="N3262" s="57"/>
      <c r="O3262" s="57"/>
      <c r="P3262" s="4"/>
      <c r="Q3262" s="4"/>
    </row>
    <row r="3263" spans="1:17" s="1" customFormat="1" ht="18.649999999999999" hidden="1" customHeight="1" x14ac:dyDescent="0.35">
      <c r="A3263" s="3"/>
      <c r="B3263" s="57">
        <f t="shared" si="246"/>
        <v>0</v>
      </c>
      <c r="C3263" s="57" t="str">
        <f t="shared" si="247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48"/>
        <v>0</v>
      </c>
      <c r="L3263" s="57">
        <f t="shared" si="249"/>
        <v>0</v>
      </c>
      <c r="M3263" s="4"/>
      <c r="N3263" s="57"/>
      <c r="O3263" s="57"/>
      <c r="P3263" s="4"/>
      <c r="Q3263" s="4"/>
    </row>
    <row r="3264" spans="1:17" s="1" customFormat="1" ht="18.649999999999999" hidden="1" customHeight="1" x14ac:dyDescent="0.35">
      <c r="A3264" s="3"/>
      <c r="B3264" s="57">
        <f t="shared" si="246"/>
        <v>0</v>
      </c>
      <c r="C3264" s="57" t="str">
        <f t="shared" si="247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48"/>
        <v>0</v>
      </c>
      <c r="L3264" s="57">
        <f t="shared" si="249"/>
        <v>0</v>
      </c>
      <c r="M3264" s="4"/>
      <c r="N3264" s="57"/>
      <c r="O3264" s="57"/>
      <c r="P3264" s="4"/>
      <c r="Q3264" s="4"/>
    </row>
    <row r="3265" spans="1:17" s="1" customFormat="1" ht="18.649999999999999" hidden="1" customHeight="1" x14ac:dyDescent="0.35">
      <c r="A3265" s="3"/>
      <c r="B3265" s="57">
        <f t="shared" si="246"/>
        <v>0</v>
      </c>
      <c r="C3265" s="57" t="str">
        <f t="shared" si="247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48"/>
        <v>0</v>
      </c>
      <c r="L3265" s="57">
        <f t="shared" si="249"/>
        <v>0</v>
      </c>
      <c r="M3265" s="4"/>
      <c r="N3265" s="57"/>
      <c r="O3265" s="57"/>
      <c r="P3265" s="4"/>
      <c r="Q3265" s="4"/>
    </row>
    <row r="3266" spans="1:17" s="1" customFormat="1" ht="18.649999999999999" hidden="1" customHeight="1" x14ac:dyDescent="0.35">
      <c r="A3266" s="3"/>
      <c r="B3266" s="57">
        <f t="shared" si="246"/>
        <v>0</v>
      </c>
      <c r="C3266" s="57" t="str">
        <f t="shared" si="247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48"/>
        <v>0</v>
      </c>
      <c r="L3266" s="57">
        <f t="shared" si="249"/>
        <v>0</v>
      </c>
      <c r="M3266" s="4"/>
      <c r="N3266" s="57"/>
      <c r="O3266" s="57"/>
      <c r="P3266" s="4"/>
      <c r="Q3266" s="4"/>
    </row>
    <row r="3267" spans="1:17" s="1" customFormat="1" ht="18.649999999999999" hidden="1" customHeight="1" x14ac:dyDescent="0.35">
      <c r="A3267" s="3"/>
      <c r="B3267" s="57">
        <f t="shared" si="246"/>
        <v>0</v>
      </c>
      <c r="C3267" s="57" t="str">
        <f t="shared" si="247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48"/>
        <v>0</v>
      </c>
      <c r="L3267" s="57">
        <f t="shared" si="249"/>
        <v>0</v>
      </c>
      <c r="M3267" s="4"/>
      <c r="N3267" s="57"/>
      <c r="O3267" s="57"/>
      <c r="P3267" s="4"/>
      <c r="Q3267" s="4"/>
    </row>
    <row r="3268" spans="1:17" s="1" customFormat="1" ht="18.649999999999999" hidden="1" customHeight="1" x14ac:dyDescent="0.35">
      <c r="A3268" s="3"/>
      <c r="B3268" s="57">
        <f t="shared" si="246"/>
        <v>0</v>
      </c>
      <c r="C3268" s="57" t="str">
        <f t="shared" si="247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48"/>
        <v>0</v>
      </c>
      <c r="L3268" s="57">
        <f t="shared" si="249"/>
        <v>0</v>
      </c>
      <c r="M3268" s="4"/>
      <c r="N3268" s="57"/>
      <c r="O3268" s="57"/>
      <c r="P3268" s="4"/>
      <c r="Q3268" s="4"/>
    </row>
    <row r="3269" spans="1:17" s="1" customFormat="1" ht="18.649999999999999" hidden="1" customHeight="1" x14ac:dyDescent="0.35">
      <c r="A3269" s="3"/>
      <c r="B3269" s="57">
        <f t="shared" si="246"/>
        <v>0</v>
      </c>
      <c r="C3269" s="57" t="str">
        <f t="shared" si="247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48"/>
        <v>0</v>
      </c>
      <c r="L3269" s="57">
        <f t="shared" si="249"/>
        <v>0</v>
      </c>
      <c r="M3269" s="4"/>
      <c r="N3269" s="57"/>
      <c r="O3269" s="57"/>
      <c r="P3269" s="4"/>
      <c r="Q3269" s="4"/>
    </row>
    <row r="3270" spans="1:17" s="1" customFormat="1" ht="18.649999999999999" hidden="1" customHeight="1" x14ac:dyDescent="0.35">
      <c r="A3270" s="3"/>
      <c r="B3270" s="57">
        <f t="shared" si="246"/>
        <v>0</v>
      </c>
      <c r="C3270" s="57" t="str">
        <f t="shared" si="247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48"/>
        <v>0</v>
      </c>
      <c r="L3270" s="57">
        <f t="shared" si="249"/>
        <v>0</v>
      </c>
      <c r="M3270" s="4"/>
      <c r="N3270" s="57"/>
      <c r="O3270" s="57"/>
      <c r="P3270" s="4"/>
      <c r="Q3270" s="4"/>
    </row>
    <row r="3271" spans="1:17" s="1" customFormat="1" ht="18.649999999999999" hidden="1" customHeight="1" x14ac:dyDescent="0.35">
      <c r="A3271" s="3"/>
      <c r="B3271" s="57">
        <f t="shared" si="246"/>
        <v>0</v>
      </c>
      <c r="C3271" s="57" t="str">
        <f t="shared" si="247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48"/>
        <v>0</v>
      </c>
      <c r="L3271" s="57">
        <f t="shared" si="249"/>
        <v>0</v>
      </c>
      <c r="M3271" s="4"/>
      <c r="N3271" s="57"/>
      <c r="O3271" s="57"/>
      <c r="P3271" s="4"/>
      <c r="Q3271" s="4"/>
    </row>
    <row r="3272" spans="1:17" s="1" customFormat="1" ht="18.649999999999999" hidden="1" customHeight="1" x14ac:dyDescent="0.35">
      <c r="A3272" s="3"/>
      <c r="B3272" s="57">
        <f t="shared" si="246"/>
        <v>0</v>
      </c>
      <c r="C3272" s="57" t="str">
        <f t="shared" si="247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48"/>
        <v>0</v>
      </c>
      <c r="L3272" s="57">
        <f t="shared" si="249"/>
        <v>0</v>
      </c>
      <c r="M3272" s="4"/>
      <c r="N3272" s="57"/>
      <c r="O3272" s="57"/>
      <c r="P3272" s="4"/>
      <c r="Q3272" s="4"/>
    </row>
    <row r="3273" spans="1:17" s="1" customFormat="1" ht="18.649999999999999" hidden="1" customHeight="1" x14ac:dyDescent="0.35">
      <c r="A3273" s="3"/>
      <c r="B3273" s="57">
        <f t="shared" si="246"/>
        <v>0</v>
      </c>
      <c r="C3273" s="57" t="str">
        <f t="shared" si="247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48"/>
        <v>0</v>
      </c>
      <c r="L3273" s="57">
        <f t="shared" si="249"/>
        <v>0</v>
      </c>
      <c r="M3273" s="4"/>
      <c r="N3273" s="57"/>
      <c r="O3273" s="57"/>
      <c r="P3273" s="4"/>
      <c r="Q3273" s="4"/>
    </row>
    <row r="3274" spans="1:17" s="1" customFormat="1" ht="18.649999999999999" hidden="1" customHeight="1" x14ac:dyDescent="0.35">
      <c r="A3274" s="3"/>
      <c r="B3274" s="57">
        <f t="shared" si="246"/>
        <v>0</v>
      </c>
      <c r="C3274" s="57" t="str">
        <f t="shared" si="247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48"/>
        <v>0</v>
      </c>
      <c r="L3274" s="57">
        <f t="shared" si="249"/>
        <v>0</v>
      </c>
      <c r="M3274" s="4"/>
      <c r="N3274" s="57"/>
      <c r="O3274" s="57"/>
      <c r="P3274" s="4"/>
      <c r="Q3274" s="4"/>
    </row>
    <row r="3275" spans="1:17" s="1" customFormat="1" ht="18.649999999999999" hidden="1" customHeight="1" x14ac:dyDescent="0.35">
      <c r="A3275" s="3"/>
      <c r="B3275" s="57">
        <f t="shared" si="246"/>
        <v>0</v>
      </c>
      <c r="C3275" s="57" t="str">
        <f t="shared" si="247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48"/>
        <v>0</v>
      </c>
      <c r="L3275" s="57">
        <f t="shared" si="249"/>
        <v>0</v>
      </c>
      <c r="M3275" s="4"/>
      <c r="N3275" s="57"/>
      <c r="O3275" s="57"/>
      <c r="P3275" s="4"/>
      <c r="Q3275" s="4"/>
    </row>
    <row r="3276" spans="1:17" s="1" customFormat="1" ht="18.649999999999999" hidden="1" customHeight="1" x14ac:dyDescent="0.35">
      <c r="A3276" s="3"/>
      <c r="B3276" s="57">
        <f t="shared" si="246"/>
        <v>0</v>
      </c>
      <c r="C3276" s="57" t="str">
        <f t="shared" si="247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48"/>
        <v>0</v>
      </c>
      <c r="L3276" s="57">
        <f t="shared" si="249"/>
        <v>0</v>
      </c>
      <c r="M3276" s="4"/>
      <c r="N3276" s="57"/>
      <c r="O3276" s="57"/>
      <c r="P3276" s="4"/>
      <c r="Q3276" s="4"/>
    </row>
    <row r="3277" spans="1:17" s="1" customFormat="1" ht="18.649999999999999" hidden="1" customHeight="1" x14ac:dyDescent="0.35">
      <c r="A3277" s="3"/>
      <c r="B3277" s="57">
        <f t="shared" si="246"/>
        <v>0</v>
      </c>
      <c r="C3277" s="57" t="str">
        <f t="shared" si="247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48"/>
        <v>0</v>
      </c>
      <c r="L3277" s="57">
        <f t="shared" si="249"/>
        <v>0</v>
      </c>
      <c r="M3277" s="4"/>
      <c r="N3277" s="57"/>
      <c r="O3277" s="57"/>
      <c r="P3277" s="4"/>
      <c r="Q3277" s="4"/>
    </row>
    <row r="3278" spans="1:17" s="1" customFormat="1" ht="18.649999999999999" hidden="1" customHeight="1" x14ac:dyDescent="0.35">
      <c r="A3278" s="3"/>
      <c r="B3278" s="57">
        <f t="shared" si="246"/>
        <v>0</v>
      </c>
      <c r="C3278" s="57" t="str">
        <f t="shared" si="247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48"/>
        <v>0</v>
      </c>
      <c r="L3278" s="57">
        <f t="shared" si="249"/>
        <v>0</v>
      </c>
      <c r="M3278" s="4"/>
      <c r="N3278" s="57"/>
      <c r="O3278" s="57"/>
      <c r="P3278" s="4"/>
      <c r="Q3278" s="4"/>
    </row>
    <row r="3279" spans="1:17" s="1" customFormat="1" ht="18.649999999999999" hidden="1" customHeight="1" x14ac:dyDescent="0.35">
      <c r="A3279" s="3"/>
      <c r="B3279" s="57">
        <f t="shared" si="246"/>
        <v>0</v>
      </c>
      <c r="C3279" s="57" t="str">
        <f t="shared" si="247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48"/>
        <v>0</v>
      </c>
      <c r="L3279" s="57">
        <f t="shared" si="249"/>
        <v>0</v>
      </c>
      <c r="M3279" s="4"/>
      <c r="N3279" s="57"/>
      <c r="O3279" s="57"/>
      <c r="P3279" s="4"/>
      <c r="Q3279" s="4"/>
    </row>
    <row r="3280" spans="1:17" s="1" customFormat="1" ht="18.649999999999999" hidden="1" customHeight="1" x14ac:dyDescent="0.35">
      <c r="A3280" s="3"/>
      <c r="B3280" s="57">
        <f t="shared" si="246"/>
        <v>0</v>
      </c>
      <c r="C3280" s="57" t="str">
        <f t="shared" si="247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48"/>
        <v>0</v>
      </c>
      <c r="L3280" s="57">
        <f t="shared" si="249"/>
        <v>0</v>
      </c>
      <c r="M3280" s="4"/>
      <c r="N3280" s="57"/>
      <c r="O3280" s="57"/>
      <c r="P3280" s="4"/>
      <c r="Q3280" s="4"/>
    </row>
    <row r="3281" spans="1:17" s="1" customFormat="1" ht="18.649999999999999" hidden="1" customHeight="1" x14ac:dyDescent="0.35">
      <c r="A3281" s="3"/>
      <c r="B3281" s="57">
        <f t="shared" si="246"/>
        <v>0</v>
      </c>
      <c r="C3281" s="57" t="str">
        <f t="shared" si="247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48"/>
        <v>0</v>
      </c>
      <c r="L3281" s="57">
        <f t="shared" si="249"/>
        <v>0</v>
      </c>
      <c r="M3281" s="4"/>
      <c r="N3281" s="57"/>
      <c r="O3281" s="57"/>
      <c r="P3281" s="4"/>
      <c r="Q3281" s="4"/>
    </row>
    <row r="3282" spans="1:17" s="1" customFormat="1" ht="18.649999999999999" hidden="1" customHeight="1" x14ac:dyDescent="0.35">
      <c r="A3282" s="3"/>
      <c r="B3282" s="57">
        <f t="shared" si="246"/>
        <v>0</v>
      </c>
      <c r="C3282" s="57" t="str">
        <f t="shared" si="247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48"/>
        <v>0</v>
      </c>
      <c r="L3282" s="57">
        <f t="shared" si="249"/>
        <v>0</v>
      </c>
      <c r="M3282" s="4"/>
      <c r="N3282" s="57"/>
      <c r="O3282" s="57"/>
      <c r="P3282" s="4"/>
      <c r="Q3282" s="4"/>
    </row>
    <row r="3283" spans="1:17" s="1" customFormat="1" ht="18.649999999999999" hidden="1" customHeight="1" x14ac:dyDescent="0.35">
      <c r="A3283" s="3"/>
      <c r="B3283" s="57">
        <f t="shared" si="246"/>
        <v>0</v>
      </c>
      <c r="C3283" s="57" t="str">
        <f t="shared" si="247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48"/>
        <v>0</v>
      </c>
      <c r="L3283" s="57">
        <f t="shared" si="249"/>
        <v>0</v>
      </c>
      <c r="M3283" s="4"/>
      <c r="N3283" s="57"/>
      <c r="O3283" s="57"/>
      <c r="P3283" s="4"/>
      <c r="Q3283" s="4"/>
    </row>
    <row r="3284" spans="1:17" s="1" customFormat="1" ht="18.649999999999999" hidden="1" customHeight="1" x14ac:dyDescent="0.35">
      <c r="A3284" s="3"/>
      <c r="B3284" s="57">
        <f t="shared" si="246"/>
        <v>0</v>
      </c>
      <c r="C3284" s="57" t="str">
        <f t="shared" si="247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48"/>
        <v>0</v>
      </c>
      <c r="L3284" s="57">
        <f t="shared" si="249"/>
        <v>0</v>
      </c>
      <c r="M3284" s="4"/>
      <c r="N3284" s="57"/>
      <c r="O3284" s="57"/>
      <c r="P3284" s="4"/>
      <c r="Q3284" s="4"/>
    </row>
    <row r="3285" spans="1:17" s="1" customFormat="1" ht="18.649999999999999" hidden="1" customHeight="1" x14ac:dyDescent="0.35">
      <c r="A3285" s="3"/>
      <c r="B3285" s="57">
        <f t="shared" si="246"/>
        <v>0</v>
      </c>
      <c r="C3285" s="57" t="str">
        <f t="shared" si="247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48"/>
        <v>0</v>
      </c>
      <c r="L3285" s="57">
        <f t="shared" si="249"/>
        <v>0</v>
      </c>
      <c r="M3285" s="4"/>
      <c r="N3285" s="57"/>
      <c r="O3285" s="57"/>
      <c r="P3285" s="4"/>
      <c r="Q3285" s="4"/>
    </row>
    <row r="3286" spans="1:17" s="1" customFormat="1" ht="18.649999999999999" hidden="1" customHeight="1" x14ac:dyDescent="0.35">
      <c r="A3286" s="3"/>
      <c r="B3286" s="57">
        <f t="shared" si="246"/>
        <v>0</v>
      </c>
      <c r="C3286" s="57" t="str">
        <f t="shared" si="247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48"/>
        <v>0</v>
      </c>
      <c r="L3286" s="57">
        <f t="shared" si="249"/>
        <v>0</v>
      </c>
      <c r="M3286" s="4"/>
      <c r="N3286" s="57"/>
      <c r="O3286" s="57"/>
      <c r="P3286" s="4"/>
      <c r="Q3286" s="4"/>
    </row>
    <row r="3287" spans="1:17" s="1" customFormat="1" ht="18.649999999999999" hidden="1" customHeight="1" x14ac:dyDescent="0.35">
      <c r="A3287" s="3"/>
      <c r="B3287" s="57">
        <f t="shared" si="246"/>
        <v>0</v>
      </c>
      <c r="C3287" s="57" t="str">
        <f t="shared" si="247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48"/>
        <v>0</v>
      </c>
      <c r="L3287" s="57">
        <f t="shared" si="249"/>
        <v>0</v>
      </c>
      <c r="M3287" s="4"/>
      <c r="N3287" s="57"/>
      <c r="O3287" s="57"/>
      <c r="P3287" s="4"/>
      <c r="Q3287" s="4"/>
    </row>
    <row r="3288" spans="1:17" s="1" customFormat="1" ht="18.649999999999999" hidden="1" customHeight="1" x14ac:dyDescent="0.35">
      <c r="A3288" s="3"/>
      <c r="B3288" s="57">
        <f t="shared" si="246"/>
        <v>0</v>
      </c>
      <c r="C3288" s="57" t="str">
        <f t="shared" si="247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48"/>
        <v>0</v>
      </c>
      <c r="L3288" s="57">
        <f t="shared" si="249"/>
        <v>0</v>
      </c>
      <c r="M3288" s="4"/>
      <c r="N3288" s="57"/>
      <c r="O3288" s="57"/>
      <c r="P3288" s="4"/>
      <c r="Q3288" s="4"/>
    </row>
    <row r="3289" spans="1:17" s="1" customFormat="1" ht="18.649999999999999" hidden="1" customHeight="1" x14ac:dyDescent="0.35">
      <c r="A3289" s="3"/>
      <c r="B3289" s="57">
        <f t="shared" si="246"/>
        <v>0</v>
      </c>
      <c r="C3289" s="57" t="str">
        <f t="shared" si="247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48"/>
        <v>0</v>
      </c>
      <c r="L3289" s="57">
        <f t="shared" si="249"/>
        <v>0</v>
      </c>
      <c r="M3289" s="4"/>
      <c r="N3289" s="57"/>
      <c r="O3289" s="57"/>
      <c r="P3289" s="4"/>
      <c r="Q3289" s="4"/>
    </row>
    <row r="3290" spans="1:17" s="1" customFormat="1" ht="18.649999999999999" hidden="1" customHeight="1" x14ac:dyDescent="0.35">
      <c r="A3290" s="3"/>
      <c r="B3290" s="57">
        <f t="shared" si="246"/>
        <v>0</v>
      </c>
      <c r="C3290" s="57" t="str">
        <f t="shared" si="247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48"/>
        <v>0</v>
      </c>
      <c r="L3290" s="57">
        <f t="shared" si="249"/>
        <v>0</v>
      </c>
      <c r="M3290" s="4"/>
      <c r="N3290" s="57"/>
      <c r="O3290" s="57"/>
      <c r="P3290" s="4"/>
      <c r="Q3290" s="4"/>
    </row>
    <row r="3291" spans="1:17" s="1" customFormat="1" ht="18.649999999999999" hidden="1" customHeight="1" x14ac:dyDescent="0.35">
      <c r="A3291" s="3"/>
      <c r="B3291" s="57">
        <f t="shared" si="246"/>
        <v>0</v>
      </c>
      <c r="C3291" s="57" t="str">
        <f t="shared" si="247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48"/>
        <v>0</v>
      </c>
      <c r="L3291" s="57">
        <f t="shared" si="249"/>
        <v>0</v>
      </c>
      <c r="M3291" s="4"/>
      <c r="N3291" s="57"/>
      <c r="O3291" s="57"/>
      <c r="P3291" s="4"/>
      <c r="Q3291" s="4"/>
    </row>
    <row r="3292" spans="1:17" s="1" customFormat="1" ht="18.649999999999999" hidden="1" customHeight="1" x14ac:dyDescent="0.35">
      <c r="A3292" s="3"/>
      <c r="B3292" s="57">
        <f t="shared" si="246"/>
        <v>0</v>
      </c>
      <c r="C3292" s="57" t="str">
        <f t="shared" si="247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48"/>
        <v>0</v>
      </c>
      <c r="L3292" s="57">
        <f t="shared" si="249"/>
        <v>0</v>
      </c>
      <c r="M3292" s="4"/>
      <c r="N3292" s="57"/>
      <c r="O3292" s="57"/>
      <c r="P3292" s="4"/>
      <c r="Q3292" s="4"/>
    </row>
    <row r="3293" spans="1:17" s="1" customFormat="1" ht="18.649999999999999" hidden="1" customHeight="1" x14ac:dyDescent="0.35">
      <c r="A3293" s="3"/>
      <c r="B3293" s="57">
        <f t="shared" si="246"/>
        <v>0</v>
      </c>
      <c r="C3293" s="57" t="str">
        <f t="shared" si="247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48"/>
        <v>0</v>
      </c>
      <c r="L3293" s="57">
        <f t="shared" si="249"/>
        <v>0</v>
      </c>
      <c r="M3293" s="4"/>
      <c r="N3293" s="57"/>
      <c r="O3293" s="57"/>
      <c r="P3293" s="4"/>
      <c r="Q3293" s="4"/>
    </row>
    <row r="3294" spans="1:17" s="1" customFormat="1" ht="18.649999999999999" hidden="1" customHeight="1" x14ac:dyDescent="0.35">
      <c r="A3294" s="3"/>
      <c r="B3294" s="57">
        <f t="shared" si="246"/>
        <v>0</v>
      </c>
      <c r="C3294" s="57" t="str">
        <f t="shared" si="247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48"/>
        <v>0</v>
      </c>
      <c r="L3294" s="57">
        <f t="shared" si="249"/>
        <v>0</v>
      </c>
      <c r="M3294" s="4"/>
      <c r="N3294" s="57"/>
      <c r="O3294" s="57"/>
      <c r="P3294" s="4"/>
      <c r="Q3294" s="4"/>
    </row>
    <row r="3295" spans="1:17" s="1" customFormat="1" ht="18.649999999999999" hidden="1" customHeight="1" x14ac:dyDescent="0.35">
      <c r="A3295" s="3"/>
      <c r="B3295" s="57">
        <f t="shared" si="246"/>
        <v>0</v>
      </c>
      <c r="C3295" s="57" t="str">
        <f t="shared" si="247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48"/>
        <v>0</v>
      </c>
      <c r="L3295" s="57">
        <f t="shared" si="249"/>
        <v>0</v>
      </c>
      <c r="M3295" s="4"/>
      <c r="N3295" s="57"/>
      <c r="O3295" s="57"/>
      <c r="P3295" s="4"/>
      <c r="Q3295" s="4"/>
    </row>
    <row r="3296" spans="1:17" s="1" customFormat="1" ht="18.649999999999999" hidden="1" customHeight="1" x14ac:dyDescent="0.35">
      <c r="A3296" s="3"/>
      <c r="B3296" s="57">
        <f t="shared" si="246"/>
        <v>0</v>
      </c>
      <c r="C3296" s="57" t="str">
        <f t="shared" si="247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48"/>
        <v>0</v>
      </c>
      <c r="L3296" s="57">
        <f t="shared" si="249"/>
        <v>0</v>
      </c>
      <c r="M3296" s="4"/>
      <c r="N3296" s="57"/>
      <c r="O3296" s="57"/>
      <c r="P3296" s="4"/>
      <c r="Q3296" s="4"/>
    </row>
    <row r="3297" spans="1:17" s="1" customFormat="1" ht="18.649999999999999" hidden="1" customHeight="1" x14ac:dyDescent="0.35">
      <c r="A3297" s="3"/>
      <c r="B3297" s="57">
        <f t="shared" si="246"/>
        <v>0</v>
      </c>
      <c r="C3297" s="57" t="str">
        <f t="shared" si="247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48"/>
        <v>0</v>
      </c>
      <c r="L3297" s="57">
        <f t="shared" si="249"/>
        <v>0</v>
      </c>
      <c r="M3297" s="4"/>
      <c r="N3297" s="57"/>
      <c r="O3297" s="57"/>
      <c r="P3297" s="4"/>
      <c r="Q3297" s="4"/>
    </row>
    <row r="3298" spans="1:17" s="1" customFormat="1" ht="18.649999999999999" hidden="1" customHeight="1" x14ac:dyDescent="0.35">
      <c r="A3298" s="3"/>
      <c r="B3298" s="57">
        <f t="shared" ref="B3298:B3361" si="250">WEEKNUM(A3298)</f>
        <v>0</v>
      </c>
      <c r="C3298" s="57" t="str">
        <f t="shared" ref="C3298:C3361" si="251">TEXT(A3298,"Mmm")</f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48"/>
        <v>0</v>
      </c>
      <c r="L3298" s="57">
        <f t="shared" si="249"/>
        <v>0</v>
      </c>
      <c r="M3298" s="4"/>
      <c r="N3298" s="57"/>
      <c r="O3298" s="57"/>
      <c r="P3298" s="4"/>
      <c r="Q3298" s="4"/>
    </row>
    <row r="3299" spans="1:17" s="1" customFormat="1" ht="18.649999999999999" hidden="1" customHeight="1" x14ac:dyDescent="0.35">
      <c r="A3299" s="3"/>
      <c r="B3299" s="57">
        <f t="shared" si="250"/>
        <v>0</v>
      </c>
      <c r="C3299" s="57" t="str">
        <f t="shared" si="251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48"/>
        <v>0</v>
      </c>
      <c r="L3299" s="57">
        <f t="shared" si="249"/>
        <v>0</v>
      </c>
      <c r="M3299" s="4"/>
      <c r="N3299" s="57"/>
      <c r="O3299" s="57"/>
      <c r="P3299" s="4"/>
      <c r="Q3299" s="4"/>
    </row>
    <row r="3300" spans="1:17" s="1" customFormat="1" ht="18.649999999999999" hidden="1" customHeight="1" x14ac:dyDescent="0.35">
      <c r="A3300" s="3"/>
      <c r="B3300" s="57">
        <f t="shared" si="250"/>
        <v>0</v>
      </c>
      <c r="C3300" s="57" t="str">
        <f t="shared" si="251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48"/>
        <v>0</v>
      </c>
      <c r="L3300" s="57">
        <f t="shared" si="249"/>
        <v>0</v>
      </c>
      <c r="M3300" s="4"/>
      <c r="N3300" s="57"/>
      <c r="O3300" s="57"/>
      <c r="P3300" s="4"/>
      <c r="Q3300" s="4"/>
    </row>
    <row r="3301" spans="1:17" s="1" customFormat="1" ht="18.649999999999999" hidden="1" customHeight="1" x14ac:dyDescent="0.35">
      <c r="A3301" s="3"/>
      <c r="B3301" s="57">
        <f t="shared" si="250"/>
        <v>0</v>
      </c>
      <c r="C3301" s="57" t="str">
        <f t="shared" si="251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48"/>
        <v>0</v>
      </c>
      <c r="L3301" s="57">
        <f t="shared" si="249"/>
        <v>0</v>
      </c>
      <c r="M3301" s="4"/>
      <c r="N3301" s="57"/>
      <c r="O3301" s="57"/>
      <c r="P3301" s="4"/>
      <c r="Q3301" s="4"/>
    </row>
    <row r="3302" spans="1:17" s="1" customFormat="1" ht="18.649999999999999" hidden="1" customHeight="1" x14ac:dyDescent="0.35">
      <c r="A3302" s="3"/>
      <c r="B3302" s="57">
        <f t="shared" si="250"/>
        <v>0</v>
      </c>
      <c r="C3302" s="57" t="str">
        <f t="shared" si="251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48"/>
        <v>0</v>
      </c>
      <c r="L3302" s="57">
        <f t="shared" si="249"/>
        <v>0</v>
      </c>
      <c r="M3302" s="4"/>
      <c r="N3302" s="57"/>
      <c r="O3302" s="57"/>
      <c r="P3302" s="4"/>
      <c r="Q3302" s="4"/>
    </row>
    <row r="3303" spans="1:17" s="1" customFormat="1" ht="18.649999999999999" hidden="1" customHeight="1" x14ac:dyDescent="0.35">
      <c r="A3303" s="3"/>
      <c r="B3303" s="57">
        <f t="shared" si="250"/>
        <v>0</v>
      </c>
      <c r="C3303" s="57" t="str">
        <f t="shared" si="251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48"/>
        <v>0</v>
      </c>
      <c r="L3303" s="57">
        <f t="shared" si="249"/>
        <v>0</v>
      </c>
      <c r="M3303" s="4"/>
      <c r="N3303" s="57"/>
      <c r="O3303" s="57"/>
      <c r="P3303" s="4"/>
      <c r="Q3303" s="4"/>
    </row>
    <row r="3304" spans="1:17" s="1" customFormat="1" ht="18.649999999999999" hidden="1" customHeight="1" x14ac:dyDescent="0.35">
      <c r="A3304" s="3"/>
      <c r="B3304" s="57">
        <f t="shared" si="250"/>
        <v>0</v>
      </c>
      <c r="C3304" s="57" t="str">
        <f t="shared" si="251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48"/>
        <v>0</v>
      </c>
      <c r="L3304" s="57">
        <f t="shared" si="249"/>
        <v>0</v>
      </c>
      <c r="M3304" s="4"/>
      <c r="N3304" s="57"/>
      <c r="O3304" s="57"/>
      <c r="P3304" s="4"/>
      <c r="Q3304" s="4"/>
    </row>
    <row r="3305" spans="1:17" s="1" customFormat="1" ht="18.649999999999999" hidden="1" customHeight="1" x14ac:dyDescent="0.35">
      <c r="A3305" s="3"/>
      <c r="B3305" s="57">
        <f t="shared" si="250"/>
        <v>0</v>
      </c>
      <c r="C3305" s="57" t="str">
        <f t="shared" si="251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48"/>
        <v>0</v>
      </c>
      <c r="L3305" s="57">
        <f t="shared" si="249"/>
        <v>0</v>
      </c>
      <c r="M3305" s="4"/>
      <c r="N3305" s="57"/>
      <c r="O3305" s="57"/>
      <c r="P3305" s="4"/>
      <c r="Q3305" s="4"/>
    </row>
    <row r="3306" spans="1:17" s="1" customFormat="1" ht="18.649999999999999" hidden="1" customHeight="1" x14ac:dyDescent="0.35">
      <c r="A3306" s="3"/>
      <c r="B3306" s="57">
        <f t="shared" si="250"/>
        <v>0</v>
      </c>
      <c r="C3306" s="57" t="str">
        <f t="shared" si="251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48"/>
        <v>0</v>
      </c>
      <c r="L3306" s="57">
        <f t="shared" si="249"/>
        <v>0</v>
      </c>
      <c r="M3306" s="4"/>
      <c r="N3306" s="57"/>
      <c r="O3306" s="57"/>
      <c r="P3306" s="4"/>
      <c r="Q3306" s="4"/>
    </row>
    <row r="3307" spans="1:17" s="1" customFormat="1" ht="18.649999999999999" hidden="1" customHeight="1" x14ac:dyDescent="0.35">
      <c r="A3307" s="3"/>
      <c r="B3307" s="57">
        <f t="shared" si="250"/>
        <v>0</v>
      </c>
      <c r="C3307" s="57" t="str">
        <f t="shared" si="251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48"/>
        <v>0</v>
      </c>
      <c r="L3307" s="57">
        <f t="shared" si="249"/>
        <v>0</v>
      </c>
      <c r="M3307" s="4"/>
      <c r="N3307" s="57"/>
      <c r="O3307" s="57"/>
      <c r="P3307" s="4"/>
      <c r="Q3307" s="4"/>
    </row>
    <row r="3308" spans="1:17" s="1" customFormat="1" ht="18.649999999999999" hidden="1" customHeight="1" x14ac:dyDescent="0.35">
      <c r="A3308" s="3"/>
      <c r="B3308" s="57">
        <f t="shared" si="250"/>
        <v>0</v>
      </c>
      <c r="C3308" s="57" t="str">
        <f t="shared" si="251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48"/>
        <v>0</v>
      </c>
      <c r="L3308" s="57">
        <f t="shared" si="249"/>
        <v>0</v>
      </c>
      <c r="M3308" s="4"/>
      <c r="N3308" s="57"/>
      <c r="O3308" s="57"/>
      <c r="P3308" s="4"/>
      <c r="Q3308" s="4"/>
    </row>
    <row r="3309" spans="1:17" s="1" customFormat="1" ht="18.649999999999999" hidden="1" customHeight="1" x14ac:dyDescent="0.35">
      <c r="A3309" s="3"/>
      <c r="B3309" s="57">
        <f t="shared" si="250"/>
        <v>0</v>
      </c>
      <c r="C3309" s="57" t="str">
        <f t="shared" si="251"/>
        <v>Jan</v>
      </c>
      <c r="D3309" s="4"/>
      <c r="E3309" s="57"/>
      <c r="F3309" s="57"/>
      <c r="G3309" s="57"/>
      <c r="H3309" s="57"/>
      <c r="I3309" s="57"/>
      <c r="J3309" s="57"/>
      <c r="K3309" s="57">
        <f t="shared" ref="K3309:K3372" si="252">I3309+J3309</f>
        <v>0</v>
      </c>
      <c r="L3309" s="57">
        <f t="shared" ref="L3309:L3372" si="253">H3309*K3309</f>
        <v>0</v>
      </c>
      <c r="M3309" s="4"/>
      <c r="N3309" s="57"/>
      <c r="O3309" s="57"/>
      <c r="P3309" s="4"/>
      <c r="Q3309" s="4"/>
    </row>
    <row r="3310" spans="1:17" s="1" customFormat="1" ht="18.649999999999999" hidden="1" customHeight="1" x14ac:dyDescent="0.35">
      <c r="A3310" s="3"/>
      <c r="B3310" s="57">
        <f t="shared" si="250"/>
        <v>0</v>
      </c>
      <c r="C3310" s="57" t="str">
        <f t="shared" si="251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52"/>
        <v>0</v>
      </c>
      <c r="L3310" s="57">
        <f t="shared" si="253"/>
        <v>0</v>
      </c>
      <c r="M3310" s="4"/>
      <c r="N3310" s="57"/>
      <c r="O3310" s="57"/>
      <c r="P3310" s="4"/>
      <c r="Q3310" s="4"/>
    </row>
    <row r="3311" spans="1:17" s="1" customFormat="1" ht="18.649999999999999" hidden="1" customHeight="1" x14ac:dyDescent="0.35">
      <c r="A3311" s="3"/>
      <c r="B3311" s="57">
        <f t="shared" si="250"/>
        <v>0</v>
      </c>
      <c r="C3311" s="57" t="str">
        <f t="shared" si="251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52"/>
        <v>0</v>
      </c>
      <c r="L3311" s="57">
        <f t="shared" si="253"/>
        <v>0</v>
      </c>
      <c r="M3311" s="4"/>
      <c r="N3311" s="57"/>
      <c r="O3311" s="57"/>
      <c r="P3311" s="4"/>
      <c r="Q3311" s="4"/>
    </row>
    <row r="3312" spans="1:17" s="1" customFormat="1" ht="18.649999999999999" hidden="1" customHeight="1" x14ac:dyDescent="0.35">
      <c r="A3312" s="3"/>
      <c r="B3312" s="57">
        <f t="shared" si="250"/>
        <v>0</v>
      </c>
      <c r="C3312" s="57" t="str">
        <f t="shared" si="251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52"/>
        <v>0</v>
      </c>
      <c r="L3312" s="57">
        <f t="shared" si="253"/>
        <v>0</v>
      </c>
      <c r="M3312" s="4"/>
      <c r="N3312" s="57"/>
      <c r="O3312" s="57"/>
      <c r="P3312" s="4"/>
      <c r="Q3312" s="4"/>
    </row>
    <row r="3313" spans="1:17" s="1" customFormat="1" ht="18.649999999999999" hidden="1" customHeight="1" x14ac:dyDescent="0.35">
      <c r="A3313" s="3"/>
      <c r="B3313" s="57">
        <f t="shared" si="250"/>
        <v>0</v>
      </c>
      <c r="C3313" s="57" t="str">
        <f t="shared" si="251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52"/>
        <v>0</v>
      </c>
      <c r="L3313" s="57">
        <f t="shared" si="253"/>
        <v>0</v>
      </c>
      <c r="M3313" s="4"/>
      <c r="N3313" s="57"/>
      <c r="O3313" s="57"/>
      <c r="P3313" s="4"/>
      <c r="Q3313" s="4"/>
    </row>
    <row r="3314" spans="1:17" s="1" customFormat="1" ht="18.649999999999999" hidden="1" customHeight="1" x14ac:dyDescent="0.35">
      <c r="A3314" s="3"/>
      <c r="B3314" s="57">
        <f t="shared" si="250"/>
        <v>0</v>
      </c>
      <c r="C3314" s="57" t="str">
        <f t="shared" si="251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52"/>
        <v>0</v>
      </c>
      <c r="L3314" s="57">
        <f t="shared" si="253"/>
        <v>0</v>
      </c>
      <c r="M3314" s="4"/>
      <c r="N3314" s="57"/>
      <c r="O3314" s="57"/>
      <c r="P3314" s="4"/>
      <c r="Q3314" s="4"/>
    </row>
    <row r="3315" spans="1:17" s="1" customFormat="1" ht="18.649999999999999" hidden="1" customHeight="1" x14ac:dyDescent="0.35">
      <c r="A3315" s="3"/>
      <c r="B3315" s="57">
        <f t="shared" si="250"/>
        <v>0</v>
      </c>
      <c r="C3315" s="57" t="str">
        <f t="shared" si="251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52"/>
        <v>0</v>
      </c>
      <c r="L3315" s="57">
        <f t="shared" si="253"/>
        <v>0</v>
      </c>
      <c r="M3315" s="4"/>
      <c r="N3315" s="57"/>
      <c r="O3315" s="57"/>
      <c r="P3315" s="4"/>
      <c r="Q3315" s="4"/>
    </row>
    <row r="3316" spans="1:17" s="1" customFormat="1" ht="18.649999999999999" hidden="1" customHeight="1" x14ac:dyDescent="0.35">
      <c r="A3316" s="3"/>
      <c r="B3316" s="57">
        <f t="shared" si="250"/>
        <v>0</v>
      </c>
      <c r="C3316" s="57" t="str">
        <f t="shared" si="251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52"/>
        <v>0</v>
      </c>
      <c r="L3316" s="57">
        <f t="shared" si="253"/>
        <v>0</v>
      </c>
      <c r="M3316" s="4"/>
      <c r="N3316" s="57"/>
      <c r="O3316" s="57"/>
      <c r="P3316" s="4"/>
      <c r="Q3316" s="4"/>
    </row>
    <row r="3317" spans="1:17" s="1" customFormat="1" ht="18.649999999999999" hidden="1" customHeight="1" x14ac:dyDescent="0.35">
      <c r="A3317" s="3"/>
      <c r="B3317" s="57">
        <f t="shared" si="250"/>
        <v>0</v>
      </c>
      <c r="C3317" s="57" t="str">
        <f t="shared" si="251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52"/>
        <v>0</v>
      </c>
      <c r="L3317" s="57">
        <f t="shared" si="253"/>
        <v>0</v>
      </c>
      <c r="M3317" s="4"/>
      <c r="N3317" s="57"/>
      <c r="O3317" s="57"/>
      <c r="P3317" s="4"/>
      <c r="Q3317" s="4"/>
    </row>
    <row r="3318" spans="1:17" s="1" customFormat="1" ht="18.649999999999999" hidden="1" customHeight="1" x14ac:dyDescent="0.35">
      <c r="A3318" s="3"/>
      <c r="B3318" s="57">
        <f t="shared" si="250"/>
        <v>0</v>
      </c>
      <c r="C3318" s="57" t="str">
        <f t="shared" si="251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52"/>
        <v>0</v>
      </c>
      <c r="L3318" s="57">
        <f t="shared" si="253"/>
        <v>0</v>
      </c>
      <c r="M3318" s="4"/>
      <c r="N3318" s="57"/>
      <c r="O3318" s="57"/>
      <c r="P3318" s="4"/>
      <c r="Q3318" s="4"/>
    </row>
    <row r="3319" spans="1:17" s="1" customFormat="1" ht="18.649999999999999" hidden="1" customHeight="1" x14ac:dyDescent="0.35">
      <c r="A3319" s="3"/>
      <c r="B3319" s="57">
        <f t="shared" si="250"/>
        <v>0</v>
      </c>
      <c r="C3319" s="57" t="str">
        <f t="shared" si="251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52"/>
        <v>0</v>
      </c>
      <c r="L3319" s="57">
        <f t="shared" si="253"/>
        <v>0</v>
      </c>
      <c r="M3319" s="4"/>
      <c r="N3319" s="57"/>
      <c r="O3319" s="57"/>
      <c r="P3319" s="4"/>
      <c r="Q3319" s="4"/>
    </row>
    <row r="3320" spans="1:17" s="1" customFormat="1" ht="18.649999999999999" hidden="1" customHeight="1" x14ac:dyDescent="0.35">
      <c r="A3320" s="3"/>
      <c r="B3320" s="57">
        <f t="shared" si="250"/>
        <v>0</v>
      </c>
      <c r="C3320" s="57" t="str">
        <f t="shared" si="251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52"/>
        <v>0</v>
      </c>
      <c r="L3320" s="57">
        <f t="shared" si="253"/>
        <v>0</v>
      </c>
      <c r="M3320" s="4"/>
      <c r="N3320" s="57"/>
      <c r="O3320" s="57"/>
      <c r="P3320" s="4"/>
      <c r="Q3320" s="4"/>
    </row>
    <row r="3321" spans="1:17" s="1" customFormat="1" ht="18.649999999999999" hidden="1" customHeight="1" x14ac:dyDescent="0.35">
      <c r="A3321" s="3"/>
      <c r="B3321" s="57">
        <f t="shared" si="250"/>
        <v>0</v>
      </c>
      <c r="C3321" s="57" t="str">
        <f t="shared" si="251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52"/>
        <v>0</v>
      </c>
      <c r="L3321" s="57">
        <f t="shared" si="253"/>
        <v>0</v>
      </c>
      <c r="M3321" s="4"/>
      <c r="N3321" s="57"/>
      <c r="O3321" s="57"/>
      <c r="P3321" s="4"/>
      <c r="Q3321" s="4"/>
    </row>
    <row r="3322" spans="1:17" s="1" customFormat="1" ht="18.649999999999999" hidden="1" customHeight="1" x14ac:dyDescent="0.35">
      <c r="A3322" s="3"/>
      <c r="B3322" s="57">
        <f t="shared" si="250"/>
        <v>0</v>
      </c>
      <c r="C3322" s="57" t="str">
        <f t="shared" si="251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52"/>
        <v>0</v>
      </c>
      <c r="L3322" s="57">
        <f t="shared" si="253"/>
        <v>0</v>
      </c>
      <c r="M3322" s="4"/>
      <c r="N3322" s="57"/>
      <c r="O3322" s="57"/>
      <c r="P3322" s="4"/>
      <c r="Q3322" s="4"/>
    </row>
    <row r="3323" spans="1:17" s="1" customFormat="1" ht="18.649999999999999" hidden="1" customHeight="1" x14ac:dyDescent="0.35">
      <c r="A3323" s="3"/>
      <c r="B3323" s="57">
        <f t="shared" si="250"/>
        <v>0</v>
      </c>
      <c r="C3323" s="57" t="str">
        <f t="shared" si="251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52"/>
        <v>0</v>
      </c>
      <c r="L3323" s="57">
        <f t="shared" si="253"/>
        <v>0</v>
      </c>
      <c r="M3323" s="4"/>
      <c r="N3323" s="57"/>
      <c r="O3323" s="57"/>
      <c r="P3323" s="4"/>
      <c r="Q3323" s="4"/>
    </row>
    <row r="3324" spans="1:17" s="1" customFormat="1" ht="18.649999999999999" hidden="1" customHeight="1" x14ac:dyDescent="0.35">
      <c r="A3324" s="3"/>
      <c r="B3324" s="57">
        <f t="shared" si="250"/>
        <v>0</v>
      </c>
      <c r="C3324" s="57" t="str">
        <f t="shared" si="251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52"/>
        <v>0</v>
      </c>
      <c r="L3324" s="57">
        <f t="shared" si="253"/>
        <v>0</v>
      </c>
      <c r="M3324" s="4"/>
      <c r="N3324" s="57"/>
      <c r="O3324" s="57"/>
      <c r="P3324" s="4"/>
      <c r="Q3324" s="4"/>
    </row>
    <row r="3325" spans="1:17" s="1" customFormat="1" ht="18.649999999999999" hidden="1" customHeight="1" x14ac:dyDescent="0.35">
      <c r="A3325" s="3"/>
      <c r="B3325" s="57">
        <f t="shared" si="250"/>
        <v>0</v>
      </c>
      <c r="C3325" s="57" t="str">
        <f t="shared" si="251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52"/>
        <v>0</v>
      </c>
      <c r="L3325" s="57">
        <f t="shared" si="253"/>
        <v>0</v>
      </c>
      <c r="M3325" s="4"/>
      <c r="N3325" s="57"/>
      <c r="O3325" s="57"/>
      <c r="P3325" s="4"/>
      <c r="Q3325" s="4"/>
    </row>
    <row r="3326" spans="1:17" s="1" customFormat="1" ht="18.649999999999999" hidden="1" customHeight="1" x14ac:dyDescent="0.35">
      <c r="A3326" s="3"/>
      <c r="B3326" s="57">
        <f t="shared" si="250"/>
        <v>0</v>
      </c>
      <c r="C3326" s="57" t="str">
        <f t="shared" si="251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52"/>
        <v>0</v>
      </c>
      <c r="L3326" s="57">
        <f t="shared" si="253"/>
        <v>0</v>
      </c>
      <c r="M3326" s="4"/>
      <c r="N3326" s="57"/>
      <c r="O3326" s="57"/>
      <c r="P3326" s="4"/>
      <c r="Q3326" s="4"/>
    </row>
    <row r="3327" spans="1:17" s="1" customFormat="1" ht="18.649999999999999" hidden="1" customHeight="1" x14ac:dyDescent="0.35">
      <c r="A3327" s="3"/>
      <c r="B3327" s="57">
        <f t="shared" si="250"/>
        <v>0</v>
      </c>
      <c r="C3327" s="57" t="str">
        <f t="shared" si="251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52"/>
        <v>0</v>
      </c>
      <c r="L3327" s="57">
        <f t="shared" si="253"/>
        <v>0</v>
      </c>
      <c r="M3327" s="4"/>
      <c r="N3327" s="57"/>
      <c r="O3327" s="57"/>
      <c r="P3327" s="4"/>
      <c r="Q3327" s="4"/>
    </row>
    <row r="3328" spans="1:17" s="1" customFormat="1" ht="18.649999999999999" hidden="1" customHeight="1" x14ac:dyDescent="0.35">
      <c r="A3328" s="3"/>
      <c r="B3328" s="57">
        <f t="shared" si="250"/>
        <v>0</v>
      </c>
      <c r="C3328" s="57" t="str">
        <f t="shared" si="251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52"/>
        <v>0</v>
      </c>
      <c r="L3328" s="57">
        <f t="shared" si="253"/>
        <v>0</v>
      </c>
      <c r="M3328" s="4"/>
      <c r="N3328" s="57"/>
      <c r="O3328" s="57"/>
      <c r="P3328" s="4"/>
      <c r="Q3328" s="4"/>
    </row>
    <row r="3329" spans="1:17" s="1" customFormat="1" ht="18.649999999999999" hidden="1" customHeight="1" x14ac:dyDescent="0.35">
      <c r="A3329" s="3"/>
      <c r="B3329" s="57">
        <f t="shared" si="250"/>
        <v>0</v>
      </c>
      <c r="C3329" s="57" t="str">
        <f t="shared" si="251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52"/>
        <v>0</v>
      </c>
      <c r="L3329" s="57">
        <f t="shared" si="253"/>
        <v>0</v>
      </c>
      <c r="M3329" s="4"/>
      <c r="N3329" s="57"/>
      <c r="O3329" s="57"/>
      <c r="P3329" s="4"/>
      <c r="Q3329" s="4"/>
    </row>
    <row r="3330" spans="1:17" s="1" customFormat="1" ht="18.649999999999999" hidden="1" customHeight="1" x14ac:dyDescent="0.35">
      <c r="A3330" s="3"/>
      <c r="B3330" s="57">
        <f t="shared" si="250"/>
        <v>0</v>
      </c>
      <c r="C3330" s="57" t="str">
        <f t="shared" si="251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52"/>
        <v>0</v>
      </c>
      <c r="L3330" s="57">
        <f t="shared" si="253"/>
        <v>0</v>
      </c>
      <c r="M3330" s="4"/>
      <c r="N3330" s="57"/>
      <c r="O3330" s="57"/>
      <c r="P3330" s="4"/>
      <c r="Q3330" s="4"/>
    </row>
    <row r="3331" spans="1:17" s="1" customFormat="1" ht="18.649999999999999" hidden="1" customHeight="1" x14ac:dyDescent="0.35">
      <c r="A3331" s="3"/>
      <c r="B3331" s="57">
        <f t="shared" si="250"/>
        <v>0</v>
      </c>
      <c r="C3331" s="57" t="str">
        <f t="shared" si="251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52"/>
        <v>0</v>
      </c>
      <c r="L3331" s="57">
        <f t="shared" si="253"/>
        <v>0</v>
      </c>
      <c r="M3331" s="4"/>
      <c r="N3331" s="57"/>
      <c r="O3331" s="57"/>
      <c r="P3331" s="4"/>
      <c r="Q3331" s="4"/>
    </row>
    <row r="3332" spans="1:17" s="1" customFormat="1" ht="18.649999999999999" hidden="1" customHeight="1" x14ac:dyDescent="0.35">
      <c r="A3332" s="3"/>
      <c r="B3332" s="57">
        <f t="shared" si="250"/>
        <v>0</v>
      </c>
      <c r="C3332" s="57" t="str">
        <f t="shared" si="251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52"/>
        <v>0</v>
      </c>
      <c r="L3332" s="57">
        <f t="shared" si="253"/>
        <v>0</v>
      </c>
      <c r="M3332" s="4"/>
      <c r="N3332" s="57"/>
      <c r="O3332" s="57"/>
      <c r="P3332" s="4"/>
      <c r="Q3332" s="4"/>
    </row>
    <row r="3333" spans="1:17" s="1" customFormat="1" ht="18.649999999999999" hidden="1" customHeight="1" x14ac:dyDescent="0.35">
      <c r="A3333" s="3"/>
      <c r="B3333" s="57">
        <f t="shared" si="250"/>
        <v>0</v>
      </c>
      <c r="C3333" s="57" t="str">
        <f t="shared" si="251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52"/>
        <v>0</v>
      </c>
      <c r="L3333" s="57">
        <f t="shared" si="253"/>
        <v>0</v>
      </c>
      <c r="M3333" s="4"/>
      <c r="N3333" s="57"/>
      <c r="O3333" s="57"/>
      <c r="P3333" s="4"/>
      <c r="Q3333" s="4"/>
    </row>
    <row r="3334" spans="1:17" s="1" customFormat="1" ht="18.649999999999999" hidden="1" customHeight="1" x14ac:dyDescent="0.35">
      <c r="A3334" s="3"/>
      <c r="B3334" s="57">
        <f t="shared" si="250"/>
        <v>0</v>
      </c>
      <c r="C3334" s="57" t="str">
        <f t="shared" si="251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52"/>
        <v>0</v>
      </c>
      <c r="L3334" s="57">
        <f t="shared" si="253"/>
        <v>0</v>
      </c>
      <c r="M3334" s="4"/>
      <c r="N3334" s="57"/>
      <c r="O3334" s="57"/>
      <c r="P3334" s="4"/>
      <c r="Q3334" s="4"/>
    </row>
    <row r="3335" spans="1:17" s="1" customFormat="1" ht="18.649999999999999" hidden="1" customHeight="1" x14ac:dyDescent="0.35">
      <c r="A3335" s="3"/>
      <c r="B3335" s="57">
        <f t="shared" si="250"/>
        <v>0</v>
      </c>
      <c r="C3335" s="57" t="str">
        <f t="shared" si="251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52"/>
        <v>0</v>
      </c>
      <c r="L3335" s="57">
        <f t="shared" si="253"/>
        <v>0</v>
      </c>
      <c r="M3335" s="4"/>
      <c r="N3335" s="57"/>
      <c r="O3335" s="57"/>
      <c r="P3335" s="4"/>
      <c r="Q3335" s="4"/>
    </row>
    <row r="3336" spans="1:17" s="1" customFormat="1" ht="18.649999999999999" hidden="1" customHeight="1" x14ac:dyDescent="0.35">
      <c r="A3336" s="3"/>
      <c r="B3336" s="57">
        <f t="shared" si="250"/>
        <v>0</v>
      </c>
      <c r="C3336" s="57" t="str">
        <f t="shared" si="251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52"/>
        <v>0</v>
      </c>
      <c r="L3336" s="57">
        <f t="shared" si="253"/>
        <v>0</v>
      </c>
      <c r="M3336" s="4"/>
      <c r="N3336" s="57"/>
      <c r="O3336" s="57"/>
      <c r="P3336" s="4"/>
      <c r="Q3336" s="4"/>
    </row>
    <row r="3337" spans="1:17" s="1" customFormat="1" ht="18.649999999999999" hidden="1" customHeight="1" x14ac:dyDescent="0.35">
      <c r="A3337" s="3"/>
      <c r="B3337" s="57">
        <f t="shared" si="250"/>
        <v>0</v>
      </c>
      <c r="C3337" s="57" t="str">
        <f t="shared" si="251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52"/>
        <v>0</v>
      </c>
      <c r="L3337" s="57">
        <f t="shared" si="253"/>
        <v>0</v>
      </c>
      <c r="M3337" s="4"/>
      <c r="N3337" s="57"/>
      <c r="O3337" s="57"/>
      <c r="P3337" s="4"/>
      <c r="Q3337" s="4"/>
    </row>
    <row r="3338" spans="1:17" s="1" customFormat="1" ht="18.649999999999999" hidden="1" customHeight="1" x14ac:dyDescent="0.35">
      <c r="A3338" s="3"/>
      <c r="B3338" s="57">
        <f t="shared" si="250"/>
        <v>0</v>
      </c>
      <c r="C3338" s="57" t="str">
        <f t="shared" si="251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52"/>
        <v>0</v>
      </c>
      <c r="L3338" s="57">
        <f t="shared" si="253"/>
        <v>0</v>
      </c>
      <c r="M3338" s="4"/>
      <c r="N3338" s="57"/>
      <c r="O3338" s="57"/>
      <c r="P3338" s="4"/>
      <c r="Q3338" s="4"/>
    </row>
    <row r="3339" spans="1:17" s="1" customFormat="1" ht="18.649999999999999" hidden="1" customHeight="1" x14ac:dyDescent="0.35">
      <c r="A3339" s="3"/>
      <c r="B3339" s="57">
        <f t="shared" si="250"/>
        <v>0</v>
      </c>
      <c r="C3339" s="57" t="str">
        <f t="shared" si="251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52"/>
        <v>0</v>
      </c>
      <c r="L3339" s="57">
        <f t="shared" si="253"/>
        <v>0</v>
      </c>
      <c r="M3339" s="4"/>
      <c r="N3339" s="57"/>
      <c r="O3339" s="57"/>
      <c r="P3339" s="4"/>
      <c r="Q3339" s="4"/>
    </row>
    <row r="3340" spans="1:17" s="1" customFormat="1" ht="18.649999999999999" hidden="1" customHeight="1" x14ac:dyDescent="0.35">
      <c r="A3340" s="3"/>
      <c r="B3340" s="57">
        <f t="shared" si="250"/>
        <v>0</v>
      </c>
      <c r="C3340" s="57" t="str">
        <f t="shared" si="251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52"/>
        <v>0</v>
      </c>
      <c r="L3340" s="57">
        <f t="shared" si="253"/>
        <v>0</v>
      </c>
      <c r="M3340" s="4"/>
      <c r="N3340" s="57"/>
      <c r="O3340" s="57"/>
      <c r="P3340" s="4"/>
      <c r="Q3340" s="4"/>
    </row>
    <row r="3341" spans="1:17" s="1" customFormat="1" ht="18.649999999999999" hidden="1" customHeight="1" x14ac:dyDescent="0.35">
      <c r="A3341" s="3"/>
      <c r="B3341" s="57">
        <f t="shared" si="250"/>
        <v>0</v>
      </c>
      <c r="C3341" s="57" t="str">
        <f t="shared" si="251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52"/>
        <v>0</v>
      </c>
      <c r="L3341" s="57">
        <f t="shared" si="253"/>
        <v>0</v>
      </c>
      <c r="M3341" s="4"/>
      <c r="N3341" s="57"/>
      <c r="O3341" s="57"/>
      <c r="P3341" s="4"/>
      <c r="Q3341" s="4"/>
    </row>
    <row r="3342" spans="1:17" s="1" customFormat="1" ht="18.649999999999999" hidden="1" customHeight="1" x14ac:dyDescent="0.35">
      <c r="A3342" s="3"/>
      <c r="B3342" s="57">
        <f t="shared" si="250"/>
        <v>0</v>
      </c>
      <c r="C3342" s="57" t="str">
        <f t="shared" si="251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52"/>
        <v>0</v>
      </c>
      <c r="L3342" s="57">
        <f t="shared" si="253"/>
        <v>0</v>
      </c>
      <c r="M3342" s="4"/>
      <c r="N3342" s="57"/>
      <c r="O3342" s="57"/>
      <c r="P3342" s="4"/>
      <c r="Q3342" s="4"/>
    </row>
    <row r="3343" spans="1:17" s="1" customFormat="1" ht="18.649999999999999" hidden="1" customHeight="1" x14ac:dyDescent="0.35">
      <c r="A3343" s="3"/>
      <c r="B3343" s="57">
        <f t="shared" si="250"/>
        <v>0</v>
      </c>
      <c r="C3343" s="57" t="str">
        <f t="shared" si="251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52"/>
        <v>0</v>
      </c>
      <c r="L3343" s="57">
        <f t="shared" si="253"/>
        <v>0</v>
      </c>
      <c r="M3343" s="4"/>
      <c r="N3343" s="57"/>
      <c r="O3343" s="57"/>
      <c r="P3343" s="4"/>
      <c r="Q3343" s="4"/>
    </row>
    <row r="3344" spans="1:17" s="1" customFormat="1" ht="18.649999999999999" hidden="1" customHeight="1" x14ac:dyDescent="0.35">
      <c r="A3344" s="3"/>
      <c r="B3344" s="57">
        <f t="shared" si="250"/>
        <v>0</v>
      </c>
      <c r="C3344" s="57" t="str">
        <f t="shared" si="251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52"/>
        <v>0</v>
      </c>
      <c r="L3344" s="57">
        <f t="shared" si="253"/>
        <v>0</v>
      </c>
      <c r="M3344" s="4"/>
      <c r="N3344" s="57"/>
      <c r="O3344" s="57"/>
      <c r="P3344" s="4"/>
      <c r="Q3344" s="4"/>
    </row>
    <row r="3345" spans="1:17" s="1" customFormat="1" ht="18.649999999999999" hidden="1" customHeight="1" x14ac:dyDescent="0.35">
      <c r="A3345" s="3"/>
      <c r="B3345" s="57">
        <f t="shared" si="250"/>
        <v>0</v>
      </c>
      <c r="C3345" s="57" t="str">
        <f t="shared" si="251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52"/>
        <v>0</v>
      </c>
      <c r="L3345" s="57">
        <f t="shared" si="253"/>
        <v>0</v>
      </c>
      <c r="M3345" s="4"/>
      <c r="N3345" s="57"/>
      <c r="O3345" s="57"/>
      <c r="P3345" s="4"/>
      <c r="Q3345" s="4"/>
    </row>
    <row r="3346" spans="1:17" s="1" customFormat="1" ht="18.649999999999999" hidden="1" customHeight="1" x14ac:dyDescent="0.35">
      <c r="A3346" s="3"/>
      <c r="B3346" s="57">
        <f t="shared" si="250"/>
        <v>0</v>
      </c>
      <c r="C3346" s="57" t="str">
        <f t="shared" si="251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52"/>
        <v>0</v>
      </c>
      <c r="L3346" s="57">
        <f t="shared" si="253"/>
        <v>0</v>
      </c>
      <c r="M3346" s="4"/>
      <c r="N3346" s="57"/>
      <c r="O3346" s="57"/>
      <c r="P3346" s="4"/>
      <c r="Q3346" s="4"/>
    </row>
    <row r="3347" spans="1:17" s="1" customFormat="1" ht="18.649999999999999" hidden="1" customHeight="1" x14ac:dyDescent="0.35">
      <c r="A3347" s="3"/>
      <c r="B3347" s="57">
        <f t="shared" si="250"/>
        <v>0</v>
      </c>
      <c r="C3347" s="57" t="str">
        <f t="shared" si="251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52"/>
        <v>0</v>
      </c>
      <c r="L3347" s="57">
        <f t="shared" si="253"/>
        <v>0</v>
      </c>
      <c r="M3347" s="4"/>
      <c r="N3347" s="57"/>
      <c r="O3347" s="57"/>
      <c r="P3347" s="4"/>
      <c r="Q3347" s="4"/>
    </row>
    <row r="3348" spans="1:17" s="1" customFormat="1" ht="18.649999999999999" hidden="1" customHeight="1" x14ac:dyDescent="0.35">
      <c r="A3348" s="3"/>
      <c r="B3348" s="57">
        <f t="shared" si="250"/>
        <v>0</v>
      </c>
      <c r="C3348" s="57" t="str">
        <f t="shared" si="251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52"/>
        <v>0</v>
      </c>
      <c r="L3348" s="57">
        <f t="shared" si="253"/>
        <v>0</v>
      </c>
      <c r="M3348" s="4"/>
      <c r="N3348" s="57"/>
      <c r="O3348" s="57"/>
      <c r="P3348" s="4"/>
      <c r="Q3348" s="4"/>
    </row>
    <row r="3349" spans="1:17" s="1" customFormat="1" ht="18.649999999999999" hidden="1" customHeight="1" x14ac:dyDescent="0.35">
      <c r="A3349" s="3"/>
      <c r="B3349" s="57">
        <f t="shared" si="250"/>
        <v>0</v>
      </c>
      <c r="C3349" s="57" t="str">
        <f t="shared" si="251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52"/>
        <v>0</v>
      </c>
      <c r="L3349" s="57">
        <f t="shared" si="253"/>
        <v>0</v>
      </c>
      <c r="M3349" s="4"/>
      <c r="N3349" s="57"/>
      <c r="O3349" s="57"/>
      <c r="P3349" s="4"/>
      <c r="Q3349" s="4"/>
    </row>
    <row r="3350" spans="1:17" s="1" customFormat="1" ht="18.649999999999999" hidden="1" customHeight="1" x14ac:dyDescent="0.35">
      <c r="A3350" s="3"/>
      <c r="B3350" s="57">
        <f t="shared" si="250"/>
        <v>0</v>
      </c>
      <c r="C3350" s="57" t="str">
        <f t="shared" si="251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52"/>
        <v>0</v>
      </c>
      <c r="L3350" s="57">
        <f t="shared" si="253"/>
        <v>0</v>
      </c>
      <c r="M3350" s="4"/>
      <c r="N3350" s="57"/>
      <c r="O3350" s="57"/>
      <c r="P3350" s="4"/>
      <c r="Q3350" s="4"/>
    </row>
    <row r="3351" spans="1:17" s="1" customFormat="1" ht="18.649999999999999" hidden="1" customHeight="1" x14ac:dyDescent="0.35">
      <c r="A3351" s="3"/>
      <c r="B3351" s="57">
        <f t="shared" si="250"/>
        <v>0</v>
      </c>
      <c r="C3351" s="57" t="str">
        <f t="shared" si="251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52"/>
        <v>0</v>
      </c>
      <c r="L3351" s="57">
        <f t="shared" si="253"/>
        <v>0</v>
      </c>
      <c r="M3351" s="4"/>
      <c r="N3351" s="57"/>
      <c r="O3351" s="57"/>
      <c r="P3351" s="4"/>
      <c r="Q3351" s="4"/>
    </row>
    <row r="3352" spans="1:17" s="1" customFormat="1" ht="18.649999999999999" hidden="1" customHeight="1" x14ac:dyDescent="0.35">
      <c r="A3352" s="3"/>
      <c r="B3352" s="57">
        <f t="shared" si="250"/>
        <v>0</v>
      </c>
      <c r="C3352" s="57" t="str">
        <f t="shared" si="251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52"/>
        <v>0</v>
      </c>
      <c r="L3352" s="57">
        <f t="shared" si="253"/>
        <v>0</v>
      </c>
      <c r="M3352" s="4"/>
      <c r="N3352" s="57"/>
      <c r="O3352" s="57"/>
      <c r="P3352" s="4"/>
      <c r="Q3352" s="4"/>
    </row>
    <row r="3353" spans="1:17" s="1" customFormat="1" ht="18.649999999999999" hidden="1" customHeight="1" x14ac:dyDescent="0.35">
      <c r="A3353" s="3"/>
      <c r="B3353" s="57">
        <f t="shared" si="250"/>
        <v>0</v>
      </c>
      <c r="C3353" s="57" t="str">
        <f t="shared" si="251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52"/>
        <v>0</v>
      </c>
      <c r="L3353" s="57">
        <f t="shared" si="253"/>
        <v>0</v>
      </c>
      <c r="M3353" s="4"/>
      <c r="N3353" s="57"/>
      <c r="O3353" s="57"/>
      <c r="P3353" s="4"/>
      <c r="Q3353" s="4"/>
    </row>
    <row r="3354" spans="1:17" s="1" customFormat="1" ht="18.649999999999999" hidden="1" customHeight="1" x14ac:dyDescent="0.35">
      <c r="A3354" s="3"/>
      <c r="B3354" s="57">
        <f t="shared" si="250"/>
        <v>0</v>
      </c>
      <c r="C3354" s="57" t="str">
        <f t="shared" si="251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52"/>
        <v>0</v>
      </c>
      <c r="L3354" s="57">
        <f t="shared" si="253"/>
        <v>0</v>
      </c>
      <c r="M3354" s="4"/>
      <c r="N3354" s="57"/>
      <c r="O3354" s="57"/>
      <c r="P3354" s="4"/>
      <c r="Q3354" s="4"/>
    </row>
    <row r="3355" spans="1:17" s="1" customFormat="1" ht="18.649999999999999" hidden="1" customHeight="1" x14ac:dyDescent="0.35">
      <c r="A3355" s="3"/>
      <c r="B3355" s="57">
        <f t="shared" si="250"/>
        <v>0</v>
      </c>
      <c r="C3355" s="57" t="str">
        <f t="shared" si="251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52"/>
        <v>0</v>
      </c>
      <c r="L3355" s="57">
        <f t="shared" si="253"/>
        <v>0</v>
      </c>
      <c r="M3355" s="4"/>
      <c r="N3355" s="57"/>
      <c r="O3355" s="57"/>
      <c r="P3355" s="4"/>
      <c r="Q3355" s="4"/>
    </row>
    <row r="3356" spans="1:17" s="1" customFormat="1" ht="18.649999999999999" hidden="1" customHeight="1" x14ac:dyDescent="0.35">
      <c r="A3356" s="3"/>
      <c r="B3356" s="57">
        <f t="shared" si="250"/>
        <v>0</v>
      </c>
      <c r="C3356" s="57" t="str">
        <f t="shared" si="251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52"/>
        <v>0</v>
      </c>
      <c r="L3356" s="57">
        <f t="shared" si="253"/>
        <v>0</v>
      </c>
      <c r="M3356" s="4"/>
      <c r="N3356" s="57"/>
      <c r="O3356" s="57"/>
      <c r="P3356" s="4"/>
      <c r="Q3356" s="4"/>
    </row>
    <row r="3357" spans="1:17" s="1" customFormat="1" ht="18.649999999999999" hidden="1" customHeight="1" x14ac:dyDescent="0.35">
      <c r="A3357" s="3"/>
      <c r="B3357" s="57">
        <f t="shared" si="250"/>
        <v>0</v>
      </c>
      <c r="C3357" s="57" t="str">
        <f t="shared" si="251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52"/>
        <v>0</v>
      </c>
      <c r="L3357" s="57">
        <f t="shared" si="253"/>
        <v>0</v>
      </c>
      <c r="M3357" s="4"/>
      <c r="N3357" s="57"/>
      <c r="O3357" s="57"/>
      <c r="P3357" s="4"/>
      <c r="Q3357" s="4"/>
    </row>
    <row r="3358" spans="1:17" s="1" customFormat="1" ht="18.649999999999999" hidden="1" customHeight="1" x14ac:dyDescent="0.35">
      <c r="A3358" s="3"/>
      <c r="B3358" s="57">
        <f t="shared" si="250"/>
        <v>0</v>
      </c>
      <c r="C3358" s="57" t="str">
        <f t="shared" si="251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52"/>
        <v>0</v>
      </c>
      <c r="L3358" s="57">
        <f t="shared" si="253"/>
        <v>0</v>
      </c>
      <c r="M3358" s="4"/>
      <c r="N3358" s="57"/>
      <c r="O3358" s="57"/>
      <c r="P3358" s="4"/>
      <c r="Q3358" s="4"/>
    </row>
    <row r="3359" spans="1:17" s="1" customFormat="1" ht="18.649999999999999" hidden="1" customHeight="1" x14ac:dyDescent="0.35">
      <c r="A3359" s="3"/>
      <c r="B3359" s="57">
        <f t="shared" si="250"/>
        <v>0</v>
      </c>
      <c r="C3359" s="57" t="str">
        <f t="shared" si="251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52"/>
        <v>0</v>
      </c>
      <c r="L3359" s="57">
        <f t="shared" si="253"/>
        <v>0</v>
      </c>
      <c r="M3359" s="4"/>
      <c r="N3359" s="57"/>
      <c r="O3359" s="57"/>
      <c r="P3359" s="4"/>
      <c r="Q3359" s="4"/>
    </row>
    <row r="3360" spans="1:17" s="1" customFormat="1" ht="18.649999999999999" hidden="1" customHeight="1" x14ac:dyDescent="0.35">
      <c r="A3360" s="3"/>
      <c r="B3360" s="57">
        <f t="shared" si="250"/>
        <v>0</v>
      </c>
      <c r="C3360" s="57" t="str">
        <f t="shared" si="251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52"/>
        <v>0</v>
      </c>
      <c r="L3360" s="57">
        <f t="shared" si="253"/>
        <v>0</v>
      </c>
      <c r="M3360" s="4"/>
      <c r="N3360" s="57"/>
      <c r="O3360" s="57"/>
      <c r="P3360" s="4"/>
      <c r="Q3360" s="4"/>
    </row>
    <row r="3361" spans="1:17" s="1" customFormat="1" ht="18.649999999999999" hidden="1" customHeight="1" x14ac:dyDescent="0.35">
      <c r="A3361" s="3"/>
      <c r="B3361" s="57">
        <f t="shared" si="250"/>
        <v>0</v>
      </c>
      <c r="C3361" s="57" t="str">
        <f t="shared" si="251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52"/>
        <v>0</v>
      </c>
      <c r="L3361" s="57">
        <f t="shared" si="253"/>
        <v>0</v>
      </c>
      <c r="M3361" s="4"/>
      <c r="N3361" s="57"/>
      <c r="O3361" s="57"/>
      <c r="P3361" s="4"/>
      <c r="Q3361" s="4"/>
    </row>
    <row r="3362" spans="1:17" s="1" customFormat="1" ht="18.649999999999999" hidden="1" customHeight="1" x14ac:dyDescent="0.35">
      <c r="A3362" s="3"/>
      <c r="B3362" s="57">
        <f t="shared" ref="B3362:B3425" si="254">WEEKNUM(A3362)</f>
        <v>0</v>
      </c>
      <c r="C3362" s="57" t="str">
        <f t="shared" ref="C3362:C3425" si="255">TEXT(A3362,"Mmm")</f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52"/>
        <v>0</v>
      </c>
      <c r="L3362" s="57">
        <f t="shared" si="253"/>
        <v>0</v>
      </c>
      <c r="M3362" s="4"/>
      <c r="N3362" s="57"/>
      <c r="O3362" s="57"/>
      <c r="P3362" s="4"/>
      <c r="Q3362" s="4"/>
    </row>
    <row r="3363" spans="1:17" s="1" customFormat="1" ht="18.649999999999999" hidden="1" customHeight="1" x14ac:dyDescent="0.35">
      <c r="A3363" s="3"/>
      <c r="B3363" s="57">
        <f t="shared" si="254"/>
        <v>0</v>
      </c>
      <c r="C3363" s="57" t="str">
        <f t="shared" si="255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52"/>
        <v>0</v>
      </c>
      <c r="L3363" s="57">
        <f t="shared" si="253"/>
        <v>0</v>
      </c>
      <c r="M3363" s="4"/>
      <c r="N3363" s="57"/>
      <c r="O3363" s="57"/>
      <c r="P3363" s="4"/>
      <c r="Q3363" s="4"/>
    </row>
    <row r="3364" spans="1:17" s="1" customFormat="1" ht="18.649999999999999" hidden="1" customHeight="1" x14ac:dyDescent="0.35">
      <c r="A3364" s="3"/>
      <c r="B3364" s="57">
        <f t="shared" si="254"/>
        <v>0</v>
      </c>
      <c r="C3364" s="57" t="str">
        <f t="shared" si="255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52"/>
        <v>0</v>
      </c>
      <c r="L3364" s="57">
        <f t="shared" si="253"/>
        <v>0</v>
      </c>
      <c r="M3364" s="4"/>
      <c r="N3364" s="57"/>
      <c r="O3364" s="57"/>
      <c r="P3364" s="4"/>
      <c r="Q3364" s="4"/>
    </row>
    <row r="3365" spans="1:17" s="1" customFormat="1" ht="18.649999999999999" hidden="1" customHeight="1" x14ac:dyDescent="0.35">
      <c r="A3365" s="3"/>
      <c r="B3365" s="57">
        <f t="shared" si="254"/>
        <v>0</v>
      </c>
      <c r="C3365" s="57" t="str">
        <f t="shared" si="255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52"/>
        <v>0</v>
      </c>
      <c r="L3365" s="57">
        <f t="shared" si="253"/>
        <v>0</v>
      </c>
      <c r="M3365" s="4"/>
      <c r="N3365" s="57"/>
      <c r="O3365" s="57"/>
      <c r="P3365" s="4"/>
      <c r="Q3365" s="4"/>
    </row>
    <row r="3366" spans="1:17" s="1" customFormat="1" ht="18.649999999999999" hidden="1" customHeight="1" x14ac:dyDescent="0.35">
      <c r="A3366" s="3"/>
      <c r="B3366" s="57">
        <f t="shared" si="254"/>
        <v>0</v>
      </c>
      <c r="C3366" s="57" t="str">
        <f t="shared" si="255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52"/>
        <v>0</v>
      </c>
      <c r="L3366" s="57">
        <f t="shared" si="253"/>
        <v>0</v>
      </c>
      <c r="M3366" s="4"/>
      <c r="N3366" s="57"/>
      <c r="O3366" s="57"/>
      <c r="P3366" s="4"/>
      <c r="Q3366" s="4"/>
    </row>
    <row r="3367" spans="1:17" s="1" customFormat="1" ht="18.649999999999999" hidden="1" customHeight="1" x14ac:dyDescent="0.35">
      <c r="A3367" s="3"/>
      <c r="B3367" s="57">
        <f t="shared" si="254"/>
        <v>0</v>
      </c>
      <c r="C3367" s="57" t="str">
        <f t="shared" si="255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52"/>
        <v>0</v>
      </c>
      <c r="L3367" s="57">
        <f t="shared" si="253"/>
        <v>0</v>
      </c>
      <c r="M3367" s="4"/>
      <c r="N3367" s="57"/>
      <c r="O3367" s="57"/>
      <c r="P3367" s="4"/>
      <c r="Q3367" s="4"/>
    </row>
    <row r="3368" spans="1:17" s="1" customFormat="1" ht="18.649999999999999" hidden="1" customHeight="1" x14ac:dyDescent="0.35">
      <c r="A3368" s="3"/>
      <c r="B3368" s="57">
        <f t="shared" si="254"/>
        <v>0</v>
      </c>
      <c r="C3368" s="57" t="str">
        <f t="shared" si="255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52"/>
        <v>0</v>
      </c>
      <c r="L3368" s="57">
        <f t="shared" si="253"/>
        <v>0</v>
      </c>
      <c r="M3368" s="4"/>
      <c r="N3368" s="57"/>
      <c r="O3368" s="57"/>
      <c r="P3368" s="4"/>
      <c r="Q3368" s="4"/>
    </row>
    <row r="3369" spans="1:17" s="1" customFormat="1" ht="18.649999999999999" hidden="1" customHeight="1" x14ac:dyDescent="0.35">
      <c r="A3369" s="3"/>
      <c r="B3369" s="57">
        <f t="shared" si="254"/>
        <v>0</v>
      </c>
      <c r="C3369" s="57" t="str">
        <f t="shared" si="255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52"/>
        <v>0</v>
      </c>
      <c r="L3369" s="57">
        <f t="shared" si="253"/>
        <v>0</v>
      </c>
      <c r="M3369" s="4"/>
      <c r="N3369" s="57"/>
      <c r="O3369" s="57"/>
      <c r="P3369" s="4"/>
      <c r="Q3369" s="4"/>
    </row>
    <row r="3370" spans="1:17" s="1" customFormat="1" ht="18.649999999999999" hidden="1" customHeight="1" x14ac:dyDescent="0.35">
      <c r="A3370" s="3"/>
      <c r="B3370" s="57">
        <f t="shared" si="254"/>
        <v>0</v>
      </c>
      <c r="C3370" s="57" t="str">
        <f t="shared" si="255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52"/>
        <v>0</v>
      </c>
      <c r="L3370" s="57">
        <f t="shared" si="253"/>
        <v>0</v>
      </c>
      <c r="M3370" s="4"/>
      <c r="N3370" s="57"/>
      <c r="O3370" s="57"/>
      <c r="P3370" s="4"/>
      <c r="Q3370" s="4"/>
    </row>
    <row r="3371" spans="1:17" s="1" customFormat="1" ht="18.649999999999999" hidden="1" customHeight="1" x14ac:dyDescent="0.35">
      <c r="A3371" s="3"/>
      <c r="B3371" s="57">
        <f t="shared" si="254"/>
        <v>0</v>
      </c>
      <c r="C3371" s="57" t="str">
        <f t="shared" si="255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52"/>
        <v>0</v>
      </c>
      <c r="L3371" s="57">
        <f t="shared" si="253"/>
        <v>0</v>
      </c>
      <c r="M3371" s="4"/>
      <c r="N3371" s="57"/>
      <c r="O3371" s="57"/>
      <c r="P3371" s="4"/>
      <c r="Q3371" s="4"/>
    </row>
    <row r="3372" spans="1:17" s="1" customFormat="1" ht="18.649999999999999" hidden="1" customHeight="1" x14ac:dyDescent="0.35">
      <c r="A3372" s="3"/>
      <c r="B3372" s="57">
        <f t="shared" si="254"/>
        <v>0</v>
      </c>
      <c r="C3372" s="57" t="str">
        <f t="shared" si="255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52"/>
        <v>0</v>
      </c>
      <c r="L3372" s="57">
        <f t="shared" si="253"/>
        <v>0</v>
      </c>
      <c r="M3372" s="4"/>
      <c r="N3372" s="57"/>
      <c r="O3372" s="57"/>
      <c r="P3372" s="4"/>
      <c r="Q3372" s="4"/>
    </row>
    <row r="3373" spans="1:17" s="1" customFormat="1" ht="18.649999999999999" hidden="1" customHeight="1" x14ac:dyDescent="0.35">
      <c r="A3373" s="3"/>
      <c r="B3373" s="57">
        <f t="shared" si="254"/>
        <v>0</v>
      </c>
      <c r="C3373" s="57" t="str">
        <f t="shared" si="255"/>
        <v>Jan</v>
      </c>
      <c r="D3373" s="4"/>
      <c r="E3373" s="57"/>
      <c r="F3373" s="57"/>
      <c r="G3373" s="57"/>
      <c r="H3373" s="57"/>
      <c r="I3373" s="57"/>
      <c r="J3373" s="57"/>
      <c r="K3373" s="57">
        <f t="shared" ref="K3373:K3436" si="256">I3373+J3373</f>
        <v>0</v>
      </c>
      <c r="L3373" s="57">
        <f t="shared" ref="L3373:L3436" si="257">H3373*K3373</f>
        <v>0</v>
      </c>
      <c r="M3373" s="4"/>
      <c r="N3373" s="57"/>
      <c r="O3373" s="57"/>
      <c r="P3373" s="4"/>
      <c r="Q3373" s="4"/>
    </row>
    <row r="3374" spans="1:17" s="1" customFormat="1" ht="18.649999999999999" hidden="1" customHeight="1" x14ac:dyDescent="0.35">
      <c r="A3374" s="3"/>
      <c r="B3374" s="57">
        <f t="shared" si="254"/>
        <v>0</v>
      </c>
      <c r="C3374" s="57" t="str">
        <f t="shared" si="255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56"/>
        <v>0</v>
      </c>
      <c r="L3374" s="57">
        <f t="shared" si="257"/>
        <v>0</v>
      </c>
      <c r="M3374" s="4"/>
      <c r="N3374" s="57"/>
      <c r="O3374" s="57"/>
      <c r="P3374" s="4"/>
      <c r="Q3374" s="4"/>
    </row>
    <row r="3375" spans="1:17" s="1" customFormat="1" ht="18.649999999999999" hidden="1" customHeight="1" x14ac:dyDescent="0.35">
      <c r="A3375" s="3"/>
      <c r="B3375" s="57">
        <f t="shared" si="254"/>
        <v>0</v>
      </c>
      <c r="C3375" s="57" t="str">
        <f t="shared" si="255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56"/>
        <v>0</v>
      </c>
      <c r="L3375" s="57">
        <f t="shared" si="257"/>
        <v>0</v>
      </c>
      <c r="M3375" s="4"/>
      <c r="N3375" s="57"/>
      <c r="O3375" s="57"/>
      <c r="P3375" s="4"/>
      <c r="Q3375" s="4"/>
    </row>
    <row r="3376" spans="1:17" s="1" customFormat="1" ht="18.649999999999999" hidden="1" customHeight="1" x14ac:dyDescent="0.35">
      <c r="A3376" s="3"/>
      <c r="B3376" s="57">
        <f t="shared" si="254"/>
        <v>0</v>
      </c>
      <c r="C3376" s="57" t="str">
        <f t="shared" si="255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56"/>
        <v>0</v>
      </c>
      <c r="L3376" s="57">
        <f t="shared" si="257"/>
        <v>0</v>
      </c>
      <c r="M3376" s="4"/>
      <c r="N3376" s="57"/>
      <c r="O3376" s="57"/>
      <c r="P3376" s="4"/>
      <c r="Q3376" s="4"/>
    </row>
    <row r="3377" spans="1:17" s="1" customFormat="1" ht="18.649999999999999" hidden="1" customHeight="1" x14ac:dyDescent="0.35">
      <c r="A3377" s="3"/>
      <c r="B3377" s="57">
        <f t="shared" si="254"/>
        <v>0</v>
      </c>
      <c r="C3377" s="57" t="str">
        <f t="shared" si="255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56"/>
        <v>0</v>
      </c>
      <c r="L3377" s="57">
        <f t="shared" si="257"/>
        <v>0</v>
      </c>
      <c r="M3377" s="4"/>
      <c r="N3377" s="57"/>
      <c r="O3377" s="57"/>
      <c r="P3377" s="4"/>
      <c r="Q3377" s="4"/>
    </row>
    <row r="3378" spans="1:17" s="1" customFormat="1" ht="18.649999999999999" hidden="1" customHeight="1" x14ac:dyDescent="0.35">
      <c r="A3378" s="3"/>
      <c r="B3378" s="57">
        <f t="shared" si="254"/>
        <v>0</v>
      </c>
      <c r="C3378" s="57" t="str">
        <f t="shared" si="255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56"/>
        <v>0</v>
      </c>
      <c r="L3378" s="57">
        <f t="shared" si="257"/>
        <v>0</v>
      </c>
      <c r="M3378" s="4"/>
      <c r="N3378" s="57"/>
      <c r="O3378" s="57"/>
      <c r="P3378" s="4"/>
      <c r="Q3378" s="4"/>
    </row>
    <row r="3379" spans="1:17" s="1" customFormat="1" ht="18.649999999999999" hidden="1" customHeight="1" x14ac:dyDescent="0.35">
      <c r="A3379" s="3"/>
      <c r="B3379" s="57">
        <f t="shared" si="254"/>
        <v>0</v>
      </c>
      <c r="C3379" s="57" t="str">
        <f t="shared" si="255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56"/>
        <v>0</v>
      </c>
      <c r="L3379" s="57">
        <f t="shared" si="257"/>
        <v>0</v>
      </c>
      <c r="M3379" s="4"/>
      <c r="N3379" s="57"/>
      <c r="O3379" s="57"/>
      <c r="P3379" s="4"/>
      <c r="Q3379" s="4"/>
    </row>
    <row r="3380" spans="1:17" s="1" customFormat="1" ht="18.649999999999999" hidden="1" customHeight="1" x14ac:dyDescent="0.35">
      <c r="A3380" s="3"/>
      <c r="B3380" s="57">
        <f t="shared" si="254"/>
        <v>0</v>
      </c>
      <c r="C3380" s="57" t="str">
        <f t="shared" si="255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56"/>
        <v>0</v>
      </c>
      <c r="L3380" s="57">
        <f t="shared" si="257"/>
        <v>0</v>
      </c>
      <c r="M3380" s="4"/>
      <c r="N3380" s="57"/>
      <c r="O3380" s="57"/>
      <c r="P3380" s="4"/>
      <c r="Q3380" s="4"/>
    </row>
    <row r="3381" spans="1:17" s="1" customFormat="1" ht="18.649999999999999" hidden="1" customHeight="1" x14ac:dyDescent="0.35">
      <c r="A3381" s="3"/>
      <c r="B3381" s="57">
        <f t="shared" si="254"/>
        <v>0</v>
      </c>
      <c r="C3381" s="57" t="str">
        <f t="shared" si="255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56"/>
        <v>0</v>
      </c>
      <c r="L3381" s="57">
        <f t="shared" si="257"/>
        <v>0</v>
      </c>
      <c r="M3381" s="4"/>
      <c r="N3381" s="57"/>
      <c r="O3381" s="57"/>
      <c r="P3381" s="4"/>
      <c r="Q3381" s="4"/>
    </row>
    <row r="3382" spans="1:17" s="1" customFormat="1" ht="18.649999999999999" hidden="1" customHeight="1" x14ac:dyDescent="0.35">
      <c r="A3382" s="3"/>
      <c r="B3382" s="57">
        <f t="shared" si="254"/>
        <v>0</v>
      </c>
      <c r="C3382" s="57" t="str">
        <f t="shared" si="255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56"/>
        <v>0</v>
      </c>
      <c r="L3382" s="57">
        <f t="shared" si="257"/>
        <v>0</v>
      </c>
      <c r="M3382" s="4"/>
      <c r="N3382" s="57"/>
      <c r="O3382" s="57"/>
      <c r="P3382" s="4"/>
      <c r="Q3382" s="4"/>
    </row>
    <row r="3383" spans="1:17" s="1" customFormat="1" ht="18.649999999999999" hidden="1" customHeight="1" x14ac:dyDescent="0.35">
      <c r="A3383" s="3"/>
      <c r="B3383" s="57">
        <f t="shared" si="254"/>
        <v>0</v>
      </c>
      <c r="C3383" s="57" t="str">
        <f t="shared" si="255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56"/>
        <v>0</v>
      </c>
      <c r="L3383" s="57">
        <f t="shared" si="257"/>
        <v>0</v>
      </c>
      <c r="M3383" s="4"/>
      <c r="N3383" s="57"/>
      <c r="O3383" s="57"/>
      <c r="P3383" s="4"/>
      <c r="Q3383" s="4"/>
    </row>
    <row r="3384" spans="1:17" s="1" customFormat="1" ht="18.649999999999999" hidden="1" customHeight="1" x14ac:dyDescent="0.35">
      <c r="A3384" s="3"/>
      <c r="B3384" s="57">
        <f t="shared" si="254"/>
        <v>0</v>
      </c>
      <c r="C3384" s="57" t="str">
        <f t="shared" si="255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56"/>
        <v>0</v>
      </c>
      <c r="L3384" s="57">
        <f t="shared" si="257"/>
        <v>0</v>
      </c>
      <c r="M3384" s="4"/>
      <c r="N3384" s="57"/>
      <c r="O3384" s="57"/>
      <c r="P3384" s="4"/>
      <c r="Q3384" s="4"/>
    </row>
    <row r="3385" spans="1:17" s="1" customFormat="1" ht="18.649999999999999" hidden="1" customHeight="1" x14ac:dyDescent="0.35">
      <c r="A3385" s="3"/>
      <c r="B3385" s="57">
        <f t="shared" si="254"/>
        <v>0</v>
      </c>
      <c r="C3385" s="57" t="str">
        <f t="shared" si="255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56"/>
        <v>0</v>
      </c>
      <c r="L3385" s="57">
        <f t="shared" si="257"/>
        <v>0</v>
      </c>
      <c r="M3385" s="4"/>
      <c r="N3385" s="57"/>
      <c r="O3385" s="57"/>
      <c r="P3385" s="4"/>
      <c r="Q3385" s="4"/>
    </row>
    <row r="3386" spans="1:17" s="1" customFormat="1" ht="18.649999999999999" hidden="1" customHeight="1" x14ac:dyDescent="0.35">
      <c r="A3386" s="3"/>
      <c r="B3386" s="57">
        <f t="shared" si="254"/>
        <v>0</v>
      </c>
      <c r="C3386" s="57" t="str">
        <f t="shared" si="255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56"/>
        <v>0</v>
      </c>
      <c r="L3386" s="57">
        <f t="shared" si="257"/>
        <v>0</v>
      </c>
      <c r="M3386" s="4"/>
      <c r="N3386" s="57"/>
      <c r="O3386" s="57"/>
      <c r="P3386" s="4"/>
      <c r="Q3386" s="4"/>
    </row>
    <row r="3387" spans="1:17" s="1" customFormat="1" ht="18.649999999999999" hidden="1" customHeight="1" x14ac:dyDescent="0.35">
      <c r="A3387" s="3"/>
      <c r="B3387" s="57">
        <f t="shared" si="254"/>
        <v>0</v>
      </c>
      <c r="C3387" s="57" t="str">
        <f t="shared" si="255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56"/>
        <v>0</v>
      </c>
      <c r="L3387" s="57">
        <f t="shared" si="257"/>
        <v>0</v>
      </c>
      <c r="M3387" s="4"/>
      <c r="N3387" s="57"/>
      <c r="O3387" s="57"/>
      <c r="P3387" s="4"/>
      <c r="Q3387" s="4"/>
    </row>
    <row r="3388" spans="1:17" s="1" customFormat="1" ht="18.649999999999999" hidden="1" customHeight="1" x14ac:dyDescent="0.35">
      <c r="A3388" s="3"/>
      <c r="B3388" s="57">
        <f t="shared" si="254"/>
        <v>0</v>
      </c>
      <c r="C3388" s="57" t="str">
        <f t="shared" si="255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56"/>
        <v>0</v>
      </c>
      <c r="L3388" s="57">
        <f t="shared" si="257"/>
        <v>0</v>
      </c>
      <c r="M3388" s="4"/>
      <c r="N3388" s="57"/>
      <c r="O3388" s="57"/>
      <c r="P3388" s="4"/>
      <c r="Q3388" s="4"/>
    </row>
    <row r="3389" spans="1:17" s="1" customFormat="1" ht="18.649999999999999" hidden="1" customHeight="1" x14ac:dyDescent="0.35">
      <c r="A3389" s="3"/>
      <c r="B3389" s="57">
        <f t="shared" si="254"/>
        <v>0</v>
      </c>
      <c r="C3389" s="57" t="str">
        <f t="shared" si="255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56"/>
        <v>0</v>
      </c>
      <c r="L3389" s="57">
        <f t="shared" si="257"/>
        <v>0</v>
      </c>
      <c r="M3389" s="4"/>
      <c r="N3389" s="57"/>
      <c r="O3389" s="57"/>
      <c r="P3389" s="4"/>
      <c r="Q3389" s="4"/>
    </row>
    <row r="3390" spans="1:17" s="1" customFormat="1" ht="18.649999999999999" hidden="1" customHeight="1" x14ac:dyDescent="0.35">
      <c r="A3390" s="3"/>
      <c r="B3390" s="57">
        <f t="shared" si="254"/>
        <v>0</v>
      </c>
      <c r="C3390" s="57" t="str">
        <f t="shared" si="255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56"/>
        <v>0</v>
      </c>
      <c r="L3390" s="57">
        <f t="shared" si="257"/>
        <v>0</v>
      </c>
      <c r="M3390" s="4"/>
      <c r="N3390" s="57"/>
      <c r="O3390" s="57"/>
      <c r="P3390" s="4"/>
      <c r="Q3390" s="4"/>
    </row>
    <row r="3391" spans="1:17" s="1" customFormat="1" ht="18.649999999999999" hidden="1" customHeight="1" x14ac:dyDescent="0.35">
      <c r="A3391" s="3"/>
      <c r="B3391" s="57">
        <f t="shared" si="254"/>
        <v>0</v>
      </c>
      <c r="C3391" s="57" t="str">
        <f t="shared" si="255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56"/>
        <v>0</v>
      </c>
      <c r="L3391" s="57">
        <f t="shared" si="257"/>
        <v>0</v>
      </c>
      <c r="M3391" s="4"/>
      <c r="N3391" s="57"/>
      <c r="O3391" s="57"/>
      <c r="P3391" s="4"/>
      <c r="Q3391" s="4"/>
    </row>
    <row r="3392" spans="1:17" s="1" customFormat="1" ht="18.649999999999999" hidden="1" customHeight="1" x14ac:dyDescent="0.35">
      <c r="A3392" s="3"/>
      <c r="B3392" s="57">
        <f t="shared" si="254"/>
        <v>0</v>
      </c>
      <c r="C3392" s="57" t="str">
        <f t="shared" si="255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56"/>
        <v>0</v>
      </c>
      <c r="L3392" s="57">
        <f t="shared" si="257"/>
        <v>0</v>
      </c>
      <c r="M3392" s="4"/>
      <c r="N3392" s="57"/>
      <c r="O3392" s="57"/>
      <c r="P3392" s="4"/>
      <c r="Q3392" s="4"/>
    </row>
    <row r="3393" spans="1:17" s="1" customFormat="1" ht="18.649999999999999" hidden="1" customHeight="1" x14ac:dyDescent="0.35">
      <c r="A3393" s="3"/>
      <c r="B3393" s="57">
        <f t="shared" si="254"/>
        <v>0</v>
      </c>
      <c r="C3393" s="57" t="str">
        <f t="shared" si="255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56"/>
        <v>0</v>
      </c>
      <c r="L3393" s="57">
        <f t="shared" si="257"/>
        <v>0</v>
      </c>
      <c r="M3393" s="4"/>
      <c r="N3393" s="57"/>
      <c r="O3393" s="57"/>
      <c r="P3393" s="4"/>
      <c r="Q3393" s="4"/>
    </row>
    <row r="3394" spans="1:17" s="1" customFormat="1" ht="18.649999999999999" hidden="1" customHeight="1" x14ac:dyDescent="0.35">
      <c r="A3394" s="3"/>
      <c r="B3394" s="57">
        <f t="shared" si="254"/>
        <v>0</v>
      </c>
      <c r="C3394" s="57" t="str">
        <f t="shared" si="255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56"/>
        <v>0</v>
      </c>
      <c r="L3394" s="57">
        <f t="shared" si="257"/>
        <v>0</v>
      </c>
      <c r="M3394" s="4"/>
      <c r="N3394" s="57"/>
      <c r="O3394" s="57"/>
      <c r="P3394" s="4"/>
      <c r="Q3394" s="4"/>
    </row>
    <row r="3395" spans="1:17" s="1" customFormat="1" ht="18.649999999999999" hidden="1" customHeight="1" x14ac:dyDescent="0.35">
      <c r="A3395" s="3"/>
      <c r="B3395" s="57">
        <f t="shared" si="254"/>
        <v>0</v>
      </c>
      <c r="C3395" s="57" t="str">
        <f t="shared" si="255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56"/>
        <v>0</v>
      </c>
      <c r="L3395" s="57">
        <f t="shared" si="257"/>
        <v>0</v>
      </c>
      <c r="M3395" s="4"/>
      <c r="N3395" s="57"/>
      <c r="O3395" s="57"/>
      <c r="P3395" s="4"/>
      <c r="Q3395" s="4"/>
    </row>
    <row r="3396" spans="1:17" s="1" customFormat="1" ht="18.649999999999999" hidden="1" customHeight="1" x14ac:dyDescent="0.35">
      <c r="A3396" s="3"/>
      <c r="B3396" s="57">
        <f t="shared" si="254"/>
        <v>0</v>
      </c>
      <c r="C3396" s="57" t="str">
        <f t="shared" si="255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56"/>
        <v>0</v>
      </c>
      <c r="L3396" s="57">
        <f t="shared" si="257"/>
        <v>0</v>
      </c>
      <c r="M3396" s="4"/>
      <c r="N3396" s="57"/>
      <c r="O3396" s="57"/>
      <c r="P3396" s="4"/>
      <c r="Q3396" s="4"/>
    </row>
    <row r="3397" spans="1:17" s="1" customFormat="1" ht="18.649999999999999" hidden="1" customHeight="1" x14ac:dyDescent="0.35">
      <c r="A3397" s="3"/>
      <c r="B3397" s="57">
        <f t="shared" si="254"/>
        <v>0</v>
      </c>
      <c r="C3397" s="57" t="str">
        <f t="shared" si="255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56"/>
        <v>0</v>
      </c>
      <c r="L3397" s="57">
        <f t="shared" si="257"/>
        <v>0</v>
      </c>
      <c r="M3397" s="4"/>
      <c r="N3397" s="57"/>
      <c r="O3397" s="57"/>
      <c r="P3397" s="4"/>
      <c r="Q3397" s="4"/>
    </row>
    <row r="3398" spans="1:17" s="1" customFormat="1" ht="18.649999999999999" hidden="1" customHeight="1" x14ac:dyDescent="0.35">
      <c r="A3398" s="3"/>
      <c r="B3398" s="57">
        <f t="shared" si="254"/>
        <v>0</v>
      </c>
      <c r="C3398" s="57" t="str">
        <f t="shared" si="255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56"/>
        <v>0</v>
      </c>
      <c r="L3398" s="57">
        <f t="shared" si="257"/>
        <v>0</v>
      </c>
      <c r="M3398" s="4"/>
      <c r="N3398" s="57"/>
      <c r="O3398" s="57"/>
      <c r="P3398" s="4"/>
      <c r="Q3398" s="4"/>
    </row>
    <row r="3399" spans="1:17" s="1" customFormat="1" ht="18.649999999999999" hidden="1" customHeight="1" x14ac:dyDescent="0.35">
      <c r="A3399" s="3"/>
      <c r="B3399" s="57">
        <f t="shared" si="254"/>
        <v>0</v>
      </c>
      <c r="C3399" s="57" t="str">
        <f t="shared" si="255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56"/>
        <v>0</v>
      </c>
      <c r="L3399" s="57">
        <f t="shared" si="257"/>
        <v>0</v>
      </c>
      <c r="M3399" s="4"/>
      <c r="N3399" s="57"/>
      <c r="O3399" s="57"/>
      <c r="P3399" s="4"/>
      <c r="Q3399" s="4"/>
    </row>
    <row r="3400" spans="1:17" s="1" customFormat="1" ht="18.649999999999999" hidden="1" customHeight="1" x14ac:dyDescent="0.35">
      <c r="A3400" s="3"/>
      <c r="B3400" s="57">
        <f t="shared" si="254"/>
        <v>0</v>
      </c>
      <c r="C3400" s="57" t="str">
        <f t="shared" si="255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56"/>
        <v>0</v>
      </c>
      <c r="L3400" s="57">
        <f t="shared" si="257"/>
        <v>0</v>
      </c>
      <c r="M3400" s="4"/>
      <c r="N3400" s="57"/>
      <c r="O3400" s="57"/>
      <c r="P3400" s="4"/>
      <c r="Q3400" s="4"/>
    </row>
    <row r="3401" spans="1:17" s="1" customFormat="1" ht="18.649999999999999" hidden="1" customHeight="1" x14ac:dyDescent="0.35">
      <c r="A3401" s="3"/>
      <c r="B3401" s="57">
        <f t="shared" si="254"/>
        <v>0</v>
      </c>
      <c r="C3401" s="57" t="str">
        <f t="shared" si="255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56"/>
        <v>0</v>
      </c>
      <c r="L3401" s="57">
        <f t="shared" si="257"/>
        <v>0</v>
      </c>
      <c r="M3401" s="4"/>
      <c r="N3401" s="57"/>
      <c r="O3401" s="57"/>
      <c r="P3401" s="4"/>
      <c r="Q3401" s="4"/>
    </row>
    <row r="3402" spans="1:17" s="1" customFormat="1" ht="18.649999999999999" hidden="1" customHeight="1" x14ac:dyDescent="0.35">
      <c r="A3402" s="3"/>
      <c r="B3402" s="57">
        <f t="shared" si="254"/>
        <v>0</v>
      </c>
      <c r="C3402" s="57" t="str">
        <f t="shared" si="255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56"/>
        <v>0</v>
      </c>
      <c r="L3402" s="57">
        <f t="shared" si="257"/>
        <v>0</v>
      </c>
      <c r="M3402" s="4"/>
      <c r="N3402" s="57"/>
      <c r="O3402" s="57"/>
      <c r="P3402" s="4"/>
      <c r="Q3402" s="4"/>
    </row>
    <row r="3403" spans="1:17" s="1" customFormat="1" ht="18.649999999999999" hidden="1" customHeight="1" x14ac:dyDescent="0.35">
      <c r="A3403" s="3"/>
      <c r="B3403" s="57">
        <f t="shared" si="254"/>
        <v>0</v>
      </c>
      <c r="C3403" s="57" t="str">
        <f t="shared" si="255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56"/>
        <v>0</v>
      </c>
      <c r="L3403" s="57">
        <f t="shared" si="257"/>
        <v>0</v>
      </c>
      <c r="M3403" s="4"/>
      <c r="N3403" s="57"/>
      <c r="O3403" s="57"/>
      <c r="P3403" s="4"/>
      <c r="Q3403" s="4"/>
    </row>
    <row r="3404" spans="1:17" s="1" customFormat="1" ht="18.649999999999999" hidden="1" customHeight="1" x14ac:dyDescent="0.35">
      <c r="A3404" s="3"/>
      <c r="B3404" s="57">
        <f t="shared" si="254"/>
        <v>0</v>
      </c>
      <c r="C3404" s="57" t="str">
        <f t="shared" si="255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56"/>
        <v>0</v>
      </c>
      <c r="L3404" s="57">
        <f t="shared" si="257"/>
        <v>0</v>
      </c>
      <c r="M3404" s="4"/>
      <c r="N3404" s="57"/>
      <c r="O3404" s="57"/>
      <c r="P3404" s="4"/>
      <c r="Q3404" s="4"/>
    </row>
    <row r="3405" spans="1:17" s="1" customFormat="1" ht="18.649999999999999" hidden="1" customHeight="1" x14ac:dyDescent="0.35">
      <c r="A3405" s="3"/>
      <c r="B3405" s="57">
        <f t="shared" si="254"/>
        <v>0</v>
      </c>
      <c r="C3405" s="57" t="str">
        <f t="shared" si="255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56"/>
        <v>0</v>
      </c>
      <c r="L3405" s="57">
        <f t="shared" si="257"/>
        <v>0</v>
      </c>
      <c r="M3405" s="4"/>
      <c r="N3405" s="57"/>
      <c r="O3405" s="57"/>
      <c r="P3405" s="4"/>
      <c r="Q3405" s="4"/>
    </row>
    <row r="3406" spans="1:17" s="1" customFormat="1" ht="18.649999999999999" hidden="1" customHeight="1" x14ac:dyDescent="0.35">
      <c r="A3406" s="3"/>
      <c r="B3406" s="57">
        <f t="shared" si="254"/>
        <v>0</v>
      </c>
      <c r="C3406" s="57" t="str">
        <f t="shared" si="255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56"/>
        <v>0</v>
      </c>
      <c r="L3406" s="57">
        <f t="shared" si="257"/>
        <v>0</v>
      </c>
      <c r="M3406" s="4"/>
      <c r="N3406" s="57"/>
      <c r="O3406" s="57"/>
      <c r="P3406" s="4"/>
      <c r="Q3406" s="4"/>
    </row>
    <row r="3407" spans="1:17" s="1" customFormat="1" ht="18.649999999999999" hidden="1" customHeight="1" x14ac:dyDescent="0.35">
      <c r="A3407" s="3"/>
      <c r="B3407" s="57">
        <f t="shared" si="254"/>
        <v>0</v>
      </c>
      <c r="C3407" s="57" t="str">
        <f t="shared" si="255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56"/>
        <v>0</v>
      </c>
      <c r="L3407" s="57">
        <f t="shared" si="257"/>
        <v>0</v>
      </c>
      <c r="M3407" s="4"/>
      <c r="N3407" s="57"/>
      <c r="O3407" s="57"/>
      <c r="P3407" s="4"/>
      <c r="Q3407" s="4"/>
    </row>
    <row r="3408" spans="1:17" s="1" customFormat="1" ht="18.649999999999999" hidden="1" customHeight="1" x14ac:dyDescent="0.35">
      <c r="A3408" s="3"/>
      <c r="B3408" s="57">
        <f t="shared" si="254"/>
        <v>0</v>
      </c>
      <c r="C3408" s="57" t="str">
        <f t="shared" si="255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56"/>
        <v>0</v>
      </c>
      <c r="L3408" s="57">
        <f t="shared" si="257"/>
        <v>0</v>
      </c>
      <c r="M3408" s="4"/>
      <c r="N3408" s="57"/>
      <c r="O3408" s="57"/>
      <c r="P3408" s="4"/>
      <c r="Q3408" s="4"/>
    </row>
    <row r="3409" spans="1:17" s="1" customFormat="1" ht="18.649999999999999" hidden="1" customHeight="1" x14ac:dyDescent="0.35">
      <c r="A3409" s="3"/>
      <c r="B3409" s="57">
        <f t="shared" si="254"/>
        <v>0</v>
      </c>
      <c r="C3409" s="57" t="str">
        <f t="shared" si="255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56"/>
        <v>0</v>
      </c>
      <c r="L3409" s="57">
        <f t="shared" si="257"/>
        <v>0</v>
      </c>
      <c r="M3409" s="4"/>
      <c r="N3409" s="57"/>
      <c r="O3409" s="57"/>
      <c r="P3409" s="4"/>
      <c r="Q3409" s="4"/>
    </row>
    <row r="3410" spans="1:17" s="1" customFormat="1" ht="18.649999999999999" hidden="1" customHeight="1" x14ac:dyDescent="0.35">
      <c r="A3410" s="3"/>
      <c r="B3410" s="57">
        <f t="shared" si="254"/>
        <v>0</v>
      </c>
      <c r="C3410" s="57" t="str">
        <f t="shared" si="255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56"/>
        <v>0</v>
      </c>
      <c r="L3410" s="57">
        <f t="shared" si="257"/>
        <v>0</v>
      </c>
      <c r="M3410" s="4"/>
      <c r="N3410" s="57"/>
      <c r="O3410" s="57"/>
      <c r="P3410" s="4"/>
      <c r="Q3410" s="4"/>
    </row>
    <row r="3411" spans="1:17" s="1" customFormat="1" ht="18.649999999999999" hidden="1" customHeight="1" x14ac:dyDescent="0.35">
      <c r="A3411" s="3"/>
      <c r="B3411" s="57">
        <f t="shared" si="254"/>
        <v>0</v>
      </c>
      <c r="C3411" s="57" t="str">
        <f t="shared" si="255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56"/>
        <v>0</v>
      </c>
      <c r="L3411" s="57">
        <f t="shared" si="257"/>
        <v>0</v>
      </c>
      <c r="M3411" s="4"/>
      <c r="N3411" s="57"/>
      <c r="O3411" s="57"/>
      <c r="P3411" s="4"/>
      <c r="Q3411" s="4"/>
    </row>
    <row r="3412" spans="1:17" s="1" customFormat="1" ht="18.649999999999999" hidden="1" customHeight="1" x14ac:dyDescent="0.35">
      <c r="A3412" s="3"/>
      <c r="B3412" s="57">
        <f t="shared" si="254"/>
        <v>0</v>
      </c>
      <c r="C3412" s="57" t="str">
        <f t="shared" si="255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56"/>
        <v>0</v>
      </c>
      <c r="L3412" s="57">
        <f t="shared" si="257"/>
        <v>0</v>
      </c>
      <c r="M3412" s="4"/>
      <c r="N3412" s="57"/>
      <c r="O3412" s="57"/>
      <c r="P3412" s="4"/>
      <c r="Q3412" s="4"/>
    </row>
    <row r="3413" spans="1:17" s="1" customFormat="1" ht="18.649999999999999" hidden="1" customHeight="1" x14ac:dyDescent="0.35">
      <c r="A3413" s="3"/>
      <c r="B3413" s="57">
        <f t="shared" si="254"/>
        <v>0</v>
      </c>
      <c r="C3413" s="57" t="str">
        <f t="shared" si="255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56"/>
        <v>0</v>
      </c>
      <c r="L3413" s="57">
        <f t="shared" si="257"/>
        <v>0</v>
      </c>
      <c r="M3413" s="4"/>
      <c r="N3413" s="57"/>
      <c r="O3413" s="57"/>
      <c r="P3413" s="4"/>
      <c r="Q3413" s="4"/>
    </row>
    <row r="3414" spans="1:17" s="1" customFormat="1" ht="18.649999999999999" hidden="1" customHeight="1" x14ac:dyDescent="0.35">
      <c r="A3414" s="3"/>
      <c r="B3414" s="57">
        <f t="shared" si="254"/>
        <v>0</v>
      </c>
      <c r="C3414" s="57" t="str">
        <f t="shared" si="255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56"/>
        <v>0</v>
      </c>
      <c r="L3414" s="57">
        <f t="shared" si="257"/>
        <v>0</v>
      </c>
      <c r="M3414" s="4"/>
      <c r="N3414" s="57"/>
      <c r="O3414" s="57"/>
      <c r="P3414" s="4"/>
      <c r="Q3414" s="4"/>
    </row>
    <row r="3415" spans="1:17" s="1" customFormat="1" ht="18.649999999999999" hidden="1" customHeight="1" x14ac:dyDescent="0.35">
      <c r="A3415" s="3"/>
      <c r="B3415" s="57">
        <f t="shared" si="254"/>
        <v>0</v>
      </c>
      <c r="C3415" s="57" t="str">
        <f t="shared" si="255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56"/>
        <v>0</v>
      </c>
      <c r="L3415" s="57">
        <f t="shared" si="257"/>
        <v>0</v>
      </c>
      <c r="M3415" s="4"/>
      <c r="N3415" s="57"/>
      <c r="O3415" s="57"/>
      <c r="P3415" s="4"/>
      <c r="Q3415" s="4"/>
    </row>
    <row r="3416" spans="1:17" s="1" customFormat="1" ht="18.649999999999999" hidden="1" customHeight="1" x14ac:dyDescent="0.35">
      <c r="A3416" s="3"/>
      <c r="B3416" s="57">
        <f t="shared" si="254"/>
        <v>0</v>
      </c>
      <c r="C3416" s="57" t="str">
        <f t="shared" si="255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56"/>
        <v>0</v>
      </c>
      <c r="L3416" s="57">
        <f t="shared" si="257"/>
        <v>0</v>
      </c>
      <c r="M3416" s="4"/>
      <c r="N3416" s="57"/>
      <c r="O3416" s="57"/>
      <c r="P3416" s="4"/>
      <c r="Q3416" s="4"/>
    </row>
    <row r="3417" spans="1:17" s="1" customFormat="1" ht="18.649999999999999" hidden="1" customHeight="1" x14ac:dyDescent="0.35">
      <c r="A3417" s="3"/>
      <c r="B3417" s="57">
        <f t="shared" si="254"/>
        <v>0</v>
      </c>
      <c r="C3417" s="57" t="str">
        <f t="shared" si="255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56"/>
        <v>0</v>
      </c>
      <c r="L3417" s="57">
        <f t="shared" si="257"/>
        <v>0</v>
      </c>
      <c r="M3417" s="4"/>
      <c r="N3417" s="57"/>
      <c r="O3417" s="57"/>
      <c r="P3417" s="4"/>
      <c r="Q3417" s="4"/>
    </row>
    <row r="3418" spans="1:17" s="1" customFormat="1" ht="18.649999999999999" hidden="1" customHeight="1" x14ac:dyDescent="0.35">
      <c r="A3418" s="3"/>
      <c r="B3418" s="57">
        <f t="shared" si="254"/>
        <v>0</v>
      </c>
      <c r="C3418" s="57" t="str">
        <f t="shared" si="255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56"/>
        <v>0</v>
      </c>
      <c r="L3418" s="57">
        <f t="shared" si="257"/>
        <v>0</v>
      </c>
      <c r="M3418" s="4"/>
      <c r="N3418" s="57"/>
      <c r="O3418" s="57"/>
      <c r="P3418" s="4"/>
      <c r="Q3418" s="4"/>
    </row>
    <row r="3419" spans="1:17" s="1" customFormat="1" ht="18.649999999999999" hidden="1" customHeight="1" x14ac:dyDescent="0.35">
      <c r="A3419" s="3"/>
      <c r="B3419" s="57">
        <f t="shared" si="254"/>
        <v>0</v>
      </c>
      <c r="C3419" s="57" t="str">
        <f t="shared" si="255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56"/>
        <v>0</v>
      </c>
      <c r="L3419" s="57">
        <f t="shared" si="257"/>
        <v>0</v>
      </c>
      <c r="M3419" s="4"/>
      <c r="N3419" s="57"/>
      <c r="O3419" s="57"/>
      <c r="P3419" s="4"/>
      <c r="Q3419" s="4"/>
    </row>
    <row r="3420" spans="1:17" s="1" customFormat="1" ht="18.649999999999999" hidden="1" customHeight="1" x14ac:dyDescent="0.35">
      <c r="A3420" s="3"/>
      <c r="B3420" s="57">
        <f t="shared" si="254"/>
        <v>0</v>
      </c>
      <c r="C3420" s="57" t="str">
        <f t="shared" si="255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56"/>
        <v>0</v>
      </c>
      <c r="L3420" s="57">
        <f t="shared" si="257"/>
        <v>0</v>
      </c>
      <c r="M3420" s="4"/>
      <c r="N3420" s="57"/>
      <c r="O3420" s="57"/>
      <c r="P3420" s="4"/>
      <c r="Q3420" s="4"/>
    </row>
    <row r="3421" spans="1:17" s="1" customFormat="1" ht="18.649999999999999" hidden="1" customHeight="1" x14ac:dyDescent="0.35">
      <c r="A3421" s="3"/>
      <c r="B3421" s="57">
        <f t="shared" si="254"/>
        <v>0</v>
      </c>
      <c r="C3421" s="57" t="str">
        <f t="shared" si="255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56"/>
        <v>0</v>
      </c>
      <c r="L3421" s="57">
        <f t="shared" si="257"/>
        <v>0</v>
      </c>
      <c r="M3421" s="4"/>
      <c r="N3421" s="57"/>
      <c r="O3421" s="57"/>
      <c r="P3421" s="4"/>
      <c r="Q3421" s="4"/>
    </row>
    <row r="3422" spans="1:17" s="1" customFormat="1" ht="18.649999999999999" hidden="1" customHeight="1" x14ac:dyDescent="0.35">
      <c r="A3422" s="3"/>
      <c r="B3422" s="57">
        <f t="shared" si="254"/>
        <v>0</v>
      </c>
      <c r="C3422" s="57" t="str">
        <f t="shared" si="255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56"/>
        <v>0</v>
      </c>
      <c r="L3422" s="57">
        <f t="shared" si="257"/>
        <v>0</v>
      </c>
      <c r="M3422" s="4"/>
      <c r="N3422" s="57"/>
      <c r="O3422" s="57"/>
      <c r="P3422" s="4"/>
      <c r="Q3422" s="4"/>
    </row>
    <row r="3423" spans="1:17" s="1" customFormat="1" ht="18.649999999999999" hidden="1" customHeight="1" x14ac:dyDescent="0.35">
      <c r="A3423" s="3"/>
      <c r="B3423" s="57">
        <f t="shared" si="254"/>
        <v>0</v>
      </c>
      <c r="C3423" s="57" t="str">
        <f t="shared" si="255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56"/>
        <v>0</v>
      </c>
      <c r="L3423" s="57">
        <f t="shared" si="257"/>
        <v>0</v>
      </c>
      <c r="M3423" s="4"/>
      <c r="N3423" s="57"/>
      <c r="O3423" s="57"/>
      <c r="P3423" s="4"/>
      <c r="Q3423" s="4"/>
    </row>
    <row r="3424" spans="1:17" s="1" customFormat="1" ht="18.649999999999999" hidden="1" customHeight="1" x14ac:dyDescent="0.35">
      <c r="A3424" s="3"/>
      <c r="B3424" s="57">
        <f t="shared" si="254"/>
        <v>0</v>
      </c>
      <c r="C3424" s="57" t="str">
        <f t="shared" si="255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56"/>
        <v>0</v>
      </c>
      <c r="L3424" s="57">
        <f t="shared" si="257"/>
        <v>0</v>
      </c>
      <c r="M3424" s="4"/>
      <c r="N3424" s="57"/>
      <c r="O3424" s="57"/>
      <c r="P3424" s="4"/>
      <c r="Q3424" s="4"/>
    </row>
    <row r="3425" spans="1:17" s="1" customFormat="1" ht="18.649999999999999" hidden="1" customHeight="1" x14ac:dyDescent="0.35">
      <c r="A3425" s="3"/>
      <c r="B3425" s="57">
        <f t="shared" si="254"/>
        <v>0</v>
      </c>
      <c r="C3425" s="57" t="str">
        <f t="shared" si="255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56"/>
        <v>0</v>
      </c>
      <c r="L3425" s="57">
        <f t="shared" si="257"/>
        <v>0</v>
      </c>
      <c r="M3425" s="4"/>
      <c r="N3425" s="57"/>
      <c r="O3425" s="57"/>
      <c r="P3425" s="4"/>
      <c r="Q3425" s="4"/>
    </row>
    <row r="3426" spans="1:17" s="1" customFormat="1" ht="18.649999999999999" hidden="1" customHeight="1" x14ac:dyDescent="0.35">
      <c r="A3426" s="3"/>
      <c r="B3426" s="57">
        <f t="shared" ref="B3426:B3489" si="258">WEEKNUM(A3426)</f>
        <v>0</v>
      </c>
      <c r="C3426" s="57" t="str">
        <f t="shared" ref="C3426:C3489" si="259">TEXT(A3426,"Mmm")</f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56"/>
        <v>0</v>
      </c>
      <c r="L3426" s="57">
        <f t="shared" si="257"/>
        <v>0</v>
      </c>
      <c r="M3426" s="4"/>
      <c r="N3426" s="57"/>
      <c r="O3426" s="57"/>
      <c r="P3426" s="4"/>
      <c r="Q3426" s="4"/>
    </row>
    <row r="3427" spans="1:17" s="1" customFormat="1" ht="18.649999999999999" hidden="1" customHeight="1" x14ac:dyDescent="0.35">
      <c r="A3427" s="3"/>
      <c r="B3427" s="57">
        <f t="shared" si="258"/>
        <v>0</v>
      </c>
      <c r="C3427" s="57" t="str">
        <f t="shared" si="259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56"/>
        <v>0</v>
      </c>
      <c r="L3427" s="57">
        <f t="shared" si="257"/>
        <v>0</v>
      </c>
      <c r="M3427" s="4"/>
      <c r="N3427" s="57"/>
      <c r="O3427" s="57"/>
      <c r="P3427" s="4"/>
      <c r="Q3427" s="4"/>
    </row>
    <row r="3428" spans="1:17" s="1" customFormat="1" ht="18.649999999999999" hidden="1" customHeight="1" x14ac:dyDescent="0.35">
      <c r="A3428" s="3"/>
      <c r="B3428" s="57">
        <f t="shared" si="258"/>
        <v>0</v>
      </c>
      <c r="C3428" s="57" t="str">
        <f t="shared" si="259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56"/>
        <v>0</v>
      </c>
      <c r="L3428" s="57">
        <f t="shared" si="257"/>
        <v>0</v>
      </c>
      <c r="M3428" s="4"/>
      <c r="N3428" s="57"/>
      <c r="O3428" s="57"/>
      <c r="P3428" s="4"/>
      <c r="Q3428" s="4"/>
    </row>
    <row r="3429" spans="1:17" s="1" customFormat="1" ht="18.649999999999999" hidden="1" customHeight="1" x14ac:dyDescent="0.35">
      <c r="A3429" s="3"/>
      <c r="B3429" s="57">
        <f t="shared" si="258"/>
        <v>0</v>
      </c>
      <c r="C3429" s="57" t="str">
        <f t="shared" si="259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56"/>
        <v>0</v>
      </c>
      <c r="L3429" s="57">
        <f t="shared" si="257"/>
        <v>0</v>
      </c>
      <c r="M3429" s="4"/>
      <c r="N3429" s="57"/>
      <c r="O3429" s="57"/>
      <c r="P3429" s="4"/>
      <c r="Q3429" s="4"/>
    </row>
    <row r="3430" spans="1:17" s="1" customFormat="1" ht="18.649999999999999" hidden="1" customHeight="1" x14ac:dyDescent="0.35">
      <c r="A3430" s="3"/>
      <c r="B3430" s="57">
        <f t="shared" si="258"/>
        <v>0</v>
      </c>
      <c r="C3430" s="57" t="str">
        <f t="shared" si="259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56"/>
        <v>0</v>
      </c>
      <c r="L3430" s="57">
        <f t="shared" si="257"/>
        <v>0</v>
      </c>
      <c r="M3430" s="4"/>
      <c r="N3430" s="57"/>
      <c r="O3430" s="57"/>
      <c r="P3430" s="4"/>
      <c r="Q3430" s="4"/>
    </row>
    <row r="3431" spans="1:17" s="1" customFormat="1" ht="18.649999999999999" hidden="1" customHeight="1" x14ac:dyDescent="0.35">
      <c r="A3431" s="3"/>
      <c r="B3431" s="57">
        <f t="shared" si="258"/>
        <v>0</v>
      </c>
      <c r="C3431" s="57" t="str">
        <f t="shared" si="259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56"/>
        <v>0</v>
      </c>
      <c r="L3431" s="57">
        <f t="shared" si="257"/>
        <v>0</v>
      </c>
      <c r="M3431" s="4"/>
      <c r="N3431" s="57"/>
      <c r="O3431" s="57"/>
      <c r="P3431" s="4"/>
      <c r="Q3431" s="4"/>
    </row>
    <row r="3432" spans="1:17" s="1" customFormat="1" ht="18.649999999999999" hidden="1" customHeight="1" x14ac:dyDescent="0.35">
      <c r="A3432" s="3"/>
      <c r="B3432" s="57">
        <f t="shared" si="258"/>
        <v>0</v>
      </c>
      <c r="C3432" s="57" t="str">
        <f t="shared" si="259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56"/>
        <v>0</v>
      </c>
      <c r="L3432" s="57">
        <f t="shared" si="257"/>
        <v>0</v>
      </c>
      <c r="M3432" s="4"/>
      <c r="N3432" s="57"/>
      <c r="O3432" s="57"/>
      <c r="P3432" s="4"/>
      <c r="Q3432" s="4"/>
    </row>
    <row r="3433" spans="1:17" s="1" customFormat="1" ht="18.649999999999999" hidden="1" customHeight="1" x14ac:dyDescent="0.35">
      <c r="A3433" s="3"/>
      <c r="B3433" s="57">
        <f t="shared" si="258"/>
        <v>0</v>
      </c>
      <c r="C3433" s="57" t="str">
        <f t="shared" si="259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56"/>
        <v>0</v>
      </c>
      <c r="L3433" s="57">
        <f t="shared" si="257"/>
        <v>0</v>
      </c>
      <c r="M3433" s="4"/>
      <c r="N3433" s="57"/>
      <c r="O3433" s="57"/>
      <c r="P3433" s="4"/>
      <c r="Q3433" s="4"/>
    </row>
    <row r="3434" spans="1:17" s="1" customFormat="1" ht="18.649999999999999" hidden="1" customHeight="1" x14ac:dyDescent="0.35">
      <c r="A3434" s="3"/>
      <c r="B3434" s="57">
        <f t="shared" si="258"/>
        <v>0</v>
      </c>
      <c r="C3434" s="57" t="str">
        <f t="shared" si="259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56"/>
        <v>0</v>
      </c>
      <c r="L3434" s="57">
        <f t="shared" si="257"/>
        <v>0</v>
      </c>
      <c r="M3434" s="4"/>
      <c r="N3434" s="57"/>
      <c r="O3434" s="57"/>
      <c r="P3434" s="4"/>
      <c r="Q3434" s="4"/>
    </row>
    <row r="3435" spans="1:17" s="1" customFormat="1" ht="18.649999999999999" hidden="1" customHeight="1" x14ac:dyDescent="0.35">
      <c r="A3435" s="3"/>
      <c r="B3435" s="57">
        <f t="shared" si="258"/>
        <v>0</v>
      </c>
      <c r="C3435" s="57" t="str">
        <f t="shared" si="259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56"/>
        <v>0</v>
      </c>
      <c r="L3435" s="57">
        <f t="shared" si="257"/>
        <v>0</v>
      </c>
      <c r="M3435" s="4"/>
      <c r="N3435" s="57"/>
      <c r="O3435" s="57"/>
      <c r="P3435" s="4"/>
      <c r="Q3435" s="4"/>
    </row>
    <row r="3436" spans="1:17" s="1" customFormat="1" ht="18.649999999999999" hidden="1" customHeight="1" x14ac:dyDescent="0.35">
      <c r="A3436" s="3"/>
      <c r="B3436" s="57">
        <f t="shared" si="258"/>
        <v>0</v>
      </c>
      <c r="C3436" s="57" t="str">
        <f t="shared" si="259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56"/>
        <v>0</v>
      </c>
      <c r="L3436" s="57">
        <f t="shared" si="257"/>
        <v>0</v>
      </c>
      <c r="M3436" s="4"/>
      <c r="N3436" s="57"/>
      <c r="O3436" s="57"/>
      <c r="P3436" s="4"/>
      <c r="Q3436" s="4"/>
    </row>
    <row r="3437" spans="1:17" s="1" customFormat="1" ht="18.649999999999999" hidden="1" customHeight="1" x14ac:dyDescent="0.35">
      <c r="A3437" s="3"/>
      <c r="B3437" s="57">
        <f t="shared" si="258"/>
        <v>0</v>
      </c>
      <c r="C3437" s="57" t="str">
        <f t="shared" si="259"/>
        <v>Jan</v>
      </c>
      <c r="D3437" s="4"/>
      <c r="E3437" s="57"/>
      <c r="F3437" s="57"/>
      <c r="G3437" s="57"/>
      <c r="H3437" s="57"/>
      <c r="I3437" s="57"/>
      <c r="J3437" s="57"/>
      <c r="K3437" s="57">
        <f t="shared" ref="K3437:K3500" si="260">I3437+J3437</f>
        <v>0</v>
      </c>
      <c r="L3437" s="57">
        <f t="shared" ref="L3437:L3500" si="261">H3437*K3437</f>
        <v>0</v>
      </c>
      <c r="M3437" s="4"/>
      <c r="N3437" s="57"/>
      <c r="O3437" s="57"/>
      <c r="P3437" s="4"/>
      <c r="Q3437" s="4"/>
    </row>
    <row r="3438" spans="1:17" s="1" customFormat="1" ht="18.649999999999999" hidden="1" customHeight="1" x14ac:dyDescent="0.35">
      <c r="A3438" s="3"/>
      <c r="B3438" s="57">
        <f t="shared" si="258"/>
        <v>0</v>
      </c>
      <c r="C3438" s="57" t="str">
        <f t="shared" si="259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60"/>
        <v>0</v>
      </c>
      <c r="L3438" s="57">
        <f t="shared" si="261"/>
        <v>0</v>
      </c>
      <c r="M3438" s="4"/>
      <c r="N3438" s="57"/>
      <c r="O3438" s="57"/>
      <c r="P3438" s="4"/>
      <c r="Q3438" s="4"/>
    </row>
    <row r="3439" spans="1:17" s="1" customFormat="1" ht="18.649999999999999" hidden="1" customHeight="1" x14ac:dyDescent="0.35">
      <c r="A3439" s="3"/>
      <c r="B3439" s="57">
        <f t="shared" si="258"/>
        <v>0</v>
      </c>
      <c r="C3439" s="57" t="str">
        <f t="shared" si="259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60"/>
        <v>0</v>
      </c>
      <c r="L3439" s="57">
        <f t="shared" si="261"/>
        <v>0</v>
      </c>
      <c r="M3439" s="4"/>
      <c r="N3439" s="57"/>
      <c r="O3439" s="57"/>
      <c r="P3439" s="4"/>
      <c r="Q3439" s="4"/>
    </row>
    <row r="3440" spans="1:17" s="1" customFormat="1" ht="18.649999999999999" hidden="1" customHeight="1" x14ac:dyDescent="0.35">
      <c r="A3440" s="3"/>
      <c r="B3440" s="57">
        <f t="shared" si="258"/>
        <v>0</v>
      </c>
      <c r="C3440" s="57" t="str">
        <f t="shared" si="259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60"/>
        <v>0</v>
      </c>
      <c r="L3440" s="57">
        <f t="shared" si="261"/>
        <v>0</v>
      </c>
      <c r="M3440" s="4"/>
      <c r="N3440" s="57"/>
      <c r="O3440" s="57"/>
      <c r="P3440" s="4"/>
      <c r="Q3440" s="4"/>
    </row>
    <row r="3441" spans="1:17" s="1" customFormat="1" ht="18.649999999999999" hidden="1" customHeight="1" x14ac:dyDescent="0.35">
      <c r="A3441" s="3"/>
      <c r="B3441" s="57">
        <f t="shared" si="258"/>
        <v>0</v>
      </c>
      <c r="C3441" s="57" t="str">
        <f t="shared" si="259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60"/>
        <v>0</v>
      </c>
      <c r="L3441" s="57">
        <f t="shared" si="261"/>
        <v>0</v>
      </c>
      <c r="M3441" s="4"/>
      <c r="N3441" s="57"/>
      <c r="O3441" s="57"/>
      <c r="P3441" s="4"/>
      <c r="Q3441" s="4"/>
    </row>
    <row r="3442" spans="1:17" s="1" customFormat="1" ht="18.649999999999999" hidden="1" customHeight="1" x14ac:dyDescent="0.35">
      <c r="A3442" s="3"/>
      <c r="B3442" s="57">
        <f t="shared" si="258"/>
        <v>0</v>
      </c>
      <c r="C3442" s="57" t="str">
        <f t="shared" si="259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60"/>
        <v>0</v>
      </c>
      <c r="L3442" s="57">
        <f t="shared" si="261"/>
        <v>0</v>
      </c>
      <c r="M3442" s="4"/>
      <c r="N3442" s="57"/>
      <c r="O3442" s="57"/>
      <c r="P3442" s="4"/>
      <c r="Q3442" s="4"/>
    </row>
    <row r="3443" spans="1:17" s="1" customFormat="1" ht="18.649999999999999" hidden="1" customHeight="1" x14ac:dyDescent="0.35">
      <c r="A3443" s="3"/>
      <c r="B3443" s="57">
        <f t="shared" si="258"/>
        <v>0</v>
      </c>
      <c r="C3443" s="57" t="str">
        <f t="shared" si="259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60"/>
        <v>0</v>
      </c>
      <c r="L3443" s="57">
        <f t="shared" si="261"/>
        <v>0</v>
      </c>
      <c r="M3443" s="4"/>
      <c r="N3443" s="57"/>
      <c r="O3443" s="57"/>
      <c r="P3443" s="4"/>
      <c r="Q3443" s="4"/>
    </row>
    <row r="3444" spans="1:17" s="1" customFormat="1" ht="18.649999999999999" hidden="1" customHeight="1" x14ac:dyDescent="0.35">
      <c r="A3444" s="3"/>
      <c r="B3444" s="57">
        <f t="shared" si="258"/>
        <v>0</v>
      </c>
      <c r="C3444" s="57" t="str">
        <f t="shared" si="259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60"/>
        <v>0</v>
      </c>
      <c r="L3444" s="57">
        <f t="shared" si="261"/>
        <v>0</v>
      </c>
      <c r="M3444" s="4"/>
      <c r="N3444" s="57"/>
      <c r="O3444" s="57"/>
      <c r="P3444" s="4"/>
      <c r="Q3444" s="4"/>
    </row>
    <row r="3445" spans="1:17" s="1" customFormat="1" ht="18.649999999999999" hidden="1" customHeight="1" x14ac:dyDescent="0.35">
      <c r="A3445" s="3"/>
      <c r="B3445" s="57">
        <f t="shared" si="258"/>
        <v>0</v>
      </c>
      <c r="C3445" s="57" t="str">
        <f t="shared" si="259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60"/>
        <v>0</v>
      </c>
      <c r="L3445" s="57">
        <f t="shared" si="261"/>
        <v>0</v>
      </c>
      <c r="M3445" s="4"/>
      <c r="N3445" s="57"/>
      <c r="O3445" s="57"/>
      <c r="P3445" s="4"/>
      <c r="Q3445" s="4"/>
    </row>
    <row r="3446" spans="1:17" s="1" customFormat="1" ht="18.649999999999999" hidden="1" customHeight="1" x14ac:dyDescent="0.35">
      <c r="A3446" s="3"/>
      <c r="B3446" s="57">
        <f t="shared" si="258"/>
        <v>0</v>
      </c>
      <c r="C3446" s="57" t="str">
        <f t="shared" si="259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60"/>
        <v>0</v>
      </c>
      <c r="L3446" s="57">
        <f t="shared" si="261"/>
        <v>0</v>
      </c>
      <c r="M3446" s="4"/>
      <c r="N3446" s="57"/>
      <c r="O3446" s="57"/>
      <c r="P3446" s="4"/>
      <c r="Q3446" s="4"/>
    </row>
    <row r="3447" spans="1:17" s="1" customFormat="1" ht="18.649999999999999" hidden="1" customHeight="1" x14ac:dyDescent="0.35">
      <c r="A3447" s="3"/>
      <c r="B3447" s="57">
        <f t="shared" si="258"/>
        <v>0</v>
      </c>
      <c r="C3447" s="57" t="str">
        <f t="shared" si="259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60"/>
        <v>0</v>
      </c>
      <c r="L3447" s="57">
        <f t="shared" si="261"/>
        <v>0</v>
      </c>
      <c r="M3447" s="4"/>
      <c r="N3447" s="57"/>
      <c r="O3447" s="57"/>
      <c r="P3447" s="4"/>
      <c r="Q3447" s="4"/>
    </row>
    <row r="3448" spans="1:17" s="1" customFormat="1" ht="18.649999999999999" hidden="1" customHeight="1" x14ac:dyDescent="0.35">
      <c r="A3448" s="3"/>
      <c r="B3448" s="57">
        <f t="shared" si="258"/>
        <v>0</v>
      </c>
      <c r="C3448" s="57" t="str">
        <f t="shared" si="259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60"/>
        <v>0</v>
      </c>
      <c r="L3448" s="57">
        <f t="shared" si="261"/>
        <v>0</v>
      </c>
      <c r="M3448" s="4"/>
      <c r="N3448" s="57"/>
      <c r="O3448" s="57"/>
      <c r="P3448" s="4"/>
      <c r="Q3448" s="4"/>
    </row>
    <row r="3449" spans="1:17" s="1" customFormat="1" ht="18.649999999999999" hidden="1" customHeight="1" x14ac:dyDescent="0.35">
      <c r="A3449" s="3"/>
      <c r="B3449" s="57">
        <f t="shared" si="258"/>
        <v>0</v>
      </c>
      <c r="C3449" s="57" t="str">
        <f t="shared" si="259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60"/>
        <v>0</v>
      </c>
      <c r="L3449" s="57">
        <f t="shared" si="261"/>
        <v>0</v>
      </c>
      <c r="M3449" s="4"/>
      <c r="N3449" s="57"/>
      <c r="O3449" s="57"/>
      <c r="P3449" s="4"/>
      <c r="Q3449" s="4"/>
    </row>
    <row r="3450" spans="1:17" s="1" customFormat="1" ht="18.649999999999999" hidden="1" customHeight="1" x14ac:dyDescent="0.35">
      <c r="A3450" s="3"/>
      <c r="B3450" s="57">
        <f t="shared" si="258"/>
        <v>0</v>
      </c>
      <c r="C3450" s="57" t="str">
        <f t="shared" si="259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60"/>
        <v>0</v>
      </c>
      <c r="L3450" s="57">
        <f t="shared" si="261"/>
        <v>0</v>
      </c>
      <c r="M3450" s="4"/>
      <c r="N3450" s="57"/>
      <c r="O3450" s="57"/>
      <c r="P3450" s="4"/>
      <c r="Q3450" s="4"/>
    </row>
    <row r="3451" spans="1:17" s="1" customFormat="1" ht="18.649999999999999" hidden="1" customHeight="1" x14ac:dyDescent="0.35">
      <c r="A3451" s="3"/>
      <c r="B3451" s="57">
        <f t="shared" si="258"/>
        <v>0</v>
      </c>
      <c r="C3451" s="57" t="str">
        <f t="shared" si="259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60"/>
        <v>0</v>
      </c>
      <c r="L3451" s="57">
        <f t="shared" si="261"/>
        <v>0</v>
      </c>
      <c r="M3451" s="4"/>
      <c r="N3451" s="57"/>
      <c r="O3451" s="57"/>
      <c r="P3451" s="4"/>
      <c r="Q3451" s="4"/>
    </row>
    <row r="3452" spans="1:17" s="1" customFormat="1" ht="18.649999999999999" hidden="1" customHeight="1" x14ac:dyDescent="0.35">
      <c r="A3452" s="3"/>
      <c r="B3452" s="57">
        <f t="shared" si="258"/>
        <v>0</v>
      </c>
      <c r="C3452" s="57" t="str">
        <f t="shared" si="259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60"/>
        <v>0</v>
      </c>
      <c r="L3452" s="57">
        <f t="shared" si="261"/>
        <v>0</v>
      </c>
      <c r="M3452" s="4"/>
      <c r="N3452" s="57"/>
      <c r="O3452" s="57"/>
      <c r="P3452" s="4"/>
      <c r="Q3452" s="4"/>
    </row>
    <row r="3453" spans="1:17" s="1" customFormat="1" ht="18.649999999999999" hidden="1" customHeight="1" x14ac:dyDescent="0.35">
      <c r="A3453" s="3"/>
      <c r="B3453" s="57">
        <f t="shared" si="258"/>
        <v>0</v>
      </c>
      <c r="C3453" s="57" t="str">
        <f t="shared" si="259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60"/>
        <v>0</v>
      </c>
      <c r="L3453" s="57">
        <f t="shared" si="261"/>
        <v>0</v>
      </c>
      <c r="M3453" s="4"/>
      <c r="N3453" s="57"/>
      <c r="O3453" s="57"/>
      <c r="P3453" s="4"/>
      <c r="Q3453" s="4"/>
    </row>
    <row r="3454" spans="1:17" s="1" customFormat="1" ht="18.649999999999999" hidden="1" customHeight="1" x14ac:dyDescent="0.35">
      <c r="A3454" s="3"/>
      <c r="B3454" s="57">
        <f t="shared" si="258"/>
        <v>0</v>
      </c>
      <c r="C3454" s="57" t="str">
        <f t="shared" si="259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60"/>
        <v>0</v>
      </c>
      <c r="L3454" s="57">
        <f t="shared" si="261"/>
        <v>0</v>
      </c>
      <c r="M3454" s="4"/>
      <c r="N3454" s="57"/>
      <c r="O3454" s="57"/>
      <c r="P3454" s="4"/>
      <c r="Q3454" s="4"/>
    </row>
    <row r="3455" spans="1:17" s="1" customFormat="1" ht="18.649999999999999" hidden="1" customHeight="1" x14ac:dyDescent="0.35">
      <c r="A3455" s="3"/>
      <c r="B3455" s="57">
        <f t="shared" si="258"/>
        <v>0</v>
      </c>
      <c r="C3455" s="57" t="str">
        <f t="shared" si="259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60"/>
        <v>0</v>
      </c>
      <c r="L3455" s="57">
        <f t="shared" si="261"/>
        <v>0</v>
      </c>
      <c r="M3455" s="4"/>
      <c r="N3455" s="57"/>
      <c r="O3455" s="57"/>
      <c r="P3455" s="4"/>
      <c r="Q3455" s="4"/>
    </row>
    <row r="3456" spans="1:17" s="1" customFormat="1" ht="18.649999999999999" hidden="1" customHeight="1" x14ac:dyDescent="0.35">
      <c r="A3456" s="3"/>
      <c r="B3456" s="57">
        <f t="shared" si="258"/>
        <v>0</v>
      </c>
      <c r="C3456" s="57" t="str">
        <f t="shared" si="259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60"/>
        <v>0</v>
      </c>
      <c r="L3456" s="57">
        <f t="shared" si="261"/>
        <v>0</v>
      </c>
      <c r="M3456" s="4"/>
      <c r="N3456" s="57"/>
      <c r="O3456" s="57"/>
      <c r="P3456" s="4"/>
      <c r="Q3456" s="4"/>
    </row>
    <row r="3457" spans="1:17" s="1" customFormat="1" ht="18.649999999999999" hidden="1" customHeight="1" x14ac:dyDescent="0.35">
      <c r="A3457" s="3"/>
      <c r="B3457" s="57">
        <f t="shared" si="258"/>
        <v>0</v>
      </c>
      <c r="C3457" s="57" t="str">
        <f t="shared" si="259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60"/>
        <v>0</v>
      </c>
      <c r="L3457" s="57">
        <f t="shared" si="261"/>
        <v>0</v>
      </c>
      <c r="M3457" s="4"/>
      <c r="N3457" s="57"/>
      <c r="O3457" s="57"/>
      <c r="P3457" s="4"/>
      <c r="Q3457" s="4"/>
    </row>
    <row r="3458" spans="1:17" s="1" customFormat="1" ht="18.649999999999999" hidden="1" customHeight="1" x14ac:dyDescent="0.35">
      <c r="A3458" s="3"/>
      <c r="B3458" s="57">
        <f t="shared" si="258"/>
        <v>0</v>
      </c>
      <c r="C3458" s="57" t="str">
        <f t="shared" si="259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60"/>
        <v>0</v>
      </c>
      <c r="L3458" s="57">
        <f t="shared" si="261"/>
        <v>0</v>
      </c>
      <c r="M3458" s="4"/>
      <c r="N3458" s="57"/>
      <c r="O3458" s="57"/>
      <c r="P3458" s="4"/>
      <c r="Q3458" s="4"/>
    </row>
    <row r="3459" spans="1:17" s="1" customFormat="1" ht="18.649999999999999" hidden="1" customHeight="1" x14ac:dyDescent="0.35">
      <c r="A3459" s="3"/>
      <c r="B3459" s="57">
        <f t="shared" si="258"/>
        <v>0</v>
      </c>
      <c r="C3459" s="57" t="str">
        <f t="shared" si="259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60"/>
        <v>0</v>
      </c>
      <c r="L3459" s="57">
        <f t="shared" si="261"/>
        <v>0</v>
      </c>
      <c r="M3459" s="4"/>
      <c r="N3459" s="57"/>
      <c r="O3459" s="57"/>
      <c r="P3459" s="4"/>
      <c r="Q3459" s="4"/>
    </row>
    <row r="3460" spans="1:17" s="1" customFormat="1" ht="18.649999999999999" hidden="1" customHeight="1" x14ac:dyDescent="0.35">
      <c r="A3460" s="3"/>
      <c r="B3460" s="57">
        <f t="shared" si="258"/>
        <v>0</v>
      </c>
      <c r="C3460" s="57" t="str">
        <f t="shared" si="259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60"/>
        <v>0</v>
      </c>
      <c r="L3460" s="57">
        <f t="shared" si="261"/>
        <v>0</v>
      </c>
      <c r="M3460" s="4"/>
      <c r="N3460" s="57"/>
      <c r="O3460" s="57"/>
      <c r="P3460" s="4"/>
      <c r="Q3460" s="4"/>
    </row>
    <row r="3461" spans="1:17" s="1" customFormat="1" ht="18.649999999999999" hidden="1" customHeight="1" x14ac:dyDescent="0.35">
      <c r="A3461" s="3"/>
      <c r="B3461" s="57">
        <f t="shared" si="258"/>
        <v>0</v>
      </c>
      <c r="C3461" s="57" t="str">
        <f t="shared" si="259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60"/>
        <v>0</v>
      </c>
      <c r="L3461" s="57">
        <f t="shared" si="261"/>
        <v>0</v>
      </c>
      <c r="M3461" s="4"/>
      <c r="N3461" s="57"/>
      <c r="O3461" s="57"/>
      <c r="P3461" s="4"/>
      <c r="Q3461" s="4"/>
    </row>
    <row r="3462" spans="1:17" s="1" customFormat="1" ht="18.649999999999999" hidden="1" customHeight="1" x14ac:dyDescent="0.35">
      <c r="A3462" s="3"/>
      <c r="B3462" s="57">
        <f t="shared" si="258"/>
        <v>0</v>
      </c>
      <c r="C3462" s="57" t="str">
        <f t="shared" si="259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60"/>
        <v>0</v>
      </c>
      <c r="L3462" s="57">
        <f t="shared" si="261"/>
        <v>0</v>
      </c>
      <c r="M3462" s="4"/>
      <c r="N3462" s="57"/>
      <c r="O3462" s="57"/>
      <c r="P3462" s="4"/>
      <c r="Q3462" s="4"/>
    </row>
    <row r="3463" spans="1:17" s="1" customFormat="1" ht="18.649999999999999" hidden="1" customHeight="1" x14ac:dyDescent="0.35">
      <c r="A3463" s="3"/>
      <c r="B3463" s="57">
        <f t="shared" si="258"/>
        <v>0</v>
      </c>
      <c r="C3463" s="57" t="str">
        <f t="shared" si="259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60"/>
        <v>0</v>
      </c>
      <c r="L3463" s="57">
        <f t="shared" si="261"/>
        <v>0</v>
      </c>
      <c r="M3463" s="4"/>
      <c r="N3463" s="57"/>
      <c r="O3463" s="57"/>
      <c r="P3463" s="4"/>
      <c r="Q3463" s="4"/>
    </row>
    <row r="3464" spans="1:17" s="1" customFormat="1" ht="18.649999999999999" hidden="1" customHeight="1" x14ac:dyDescent="0.35">
      <c r="A3464" s="3"/>
      <c r="B3464" s="57">
        <f t="shared" si="258"/>
        <v>0</v>
      </c>
      <c r="C3464" s="57" t="str">
        <f t="shared" si="259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60"/>
        <v>0</v>
      </c>
      <c r="L3464" s="57">
        <f t="shared" si="261"/>
        <v>0</v>
      </c>
      <c r="M3464" s="4"/>
      <c r="N3464" s="57"/>
      <c r="O3464" s="57"/>
      <c r="P3464" s="4"/>
      <c r="Q3464" s="4"/>
    </row>
    <row r="3465" spans="1:17" s="1" customFormat="1" ht="18.649999999999999" hidden="1" customHeight="1" x14ac:dyDescent="0.35">
      <c r="A3465" s="3"/>
      <c r="B3465" s="57">
        <f t="shared" si="258"/>
        <v>0</v>
      </c>
      <c r="C3465" s="57" t="str">
        <f t="shared" si="259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60"/>
        <v>0</v>
      </c>
      <c r="L3465" s="57">
        <f t="shared" si="261"/>
        <v>0</v>
      </c>
      <c r="M3465" s="4"/>
      <c r="N3465" s="57"/>
      <c r="O3465" s="57"/>
      <c r="P3465" s="4"/>
      <c r="Q3465" s="4"/>
    </row>
    <row r="3466" spans="1:17" s="1" customFormat="1" ht="18.649999999999999" hidden="1" customHeight="1" x14ac:dyDescent="0.35">
      <c r="A3466" s="3"/>
      <c r="B3466" s="57">
        <f t="shared" si="258"/>
        <v>0</v>
      </c>
      <c r="C3466" s="57" t="str">
        <f t="shared" si="259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60"/>
        <v>0</v>
      </c>
      <c r="L3466" s="57">
        <f t="shared" si="261"/>
        <v>0</v>
      </c>
      <c r="M3466" s="4"/>
      <c r="N3466" s="57"/>
      <c r="O3466" s="57"/>
      <c r="P3466" s="4"/>
      <c r="Q3466" s="4"/>
    </row>
    <row r="3467" spans="1:17" s="1" customFormat="1" ht="18.649999999999999" hidden="1" customHeight="1" x14ac:dyDescent="0.35">
      <c r="A3467" s="3"/>
      <c r="B3467" s="57">
        <f t="shared" si="258"/>
        <v>0</v>
      </c>
      <c r="C3467" s="57" t="str">
        <f t="shared" si="259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60"/>
        <v>0</v>
      </c>
      <c r="L3467" s="57">
        <f t="shared" si="261"/>
        <v>0</v>
      </c>
      <c r="M3467" s="4"/>
      <c r="N3467" s="57"/>
      <c r="O3467" s="57"/>
      <c r="P3467" s="4"/>
      <c r="Q3467" s="4"/>
    </row>
    <row r="3468" spans="1:17" s="1" customFormat="1" ht="18.649999999999999" hidden="1" customHeight="1" x14ac:dyDescent="0.35">
      <c r="A3468" s="3"/>
      <c r="B3468" s="57">
        <f t="shared" si="258"/>
        <v>0</v>
      </c>
      <c r="C3468" s="57" t="str">
        <f t="shared" si="259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60"/>
        <v>0</v>
      </c>
      <c r="L3468" s="57">
        <f t="shared" si="261"/>
        <v>0</v>
      </c>
      <c r="M3468" s="4"/>
      <c r="N3468" s="57"/>
      <c r="O3468" s="57"/>
      <c r="P3468" s="4"/>
      <c r="Q3468" s="4"/>
    </row>
    <row r="3469" spans="1:17" s="1" customFormat="1" ht="18.649999999999999" hidden="1" customHeight="1" x14ac:dyDescent="0.35">
      <c r="A3469" s="3"/>
      <c r="B3469" s="57">
        <f t="shared" si="258"/>
        <v>0</v>
      </c>
      <c r="C3469" s="57" t="str">
        <f t="shared" si="259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60"/>
        <v>0</v>
      </c>
      <c r="L3469" s="57">
        <f t="shared" si="261"/>
        <v>0</v>
      </c>
      <c r="M3469" s="4"/>
      <c r="N3469" s="57"/>
      <c r="O3469" s="57"/>
      <c r="P3469" s="4"/>
      <c r="Q3469" s="4"/>
    </row>
    <row r="3470" spans="1:17" s="1" customFormat="1" ht="18.649999999999999" hidden="1" customHeight="1" x14ac:dyDescent="0.35">
      <c r="A3470" s="3"/>
      <c r="B3470" s="57">
        <f t="shared" si="258"/>
        <v>0</v>
      </c>
      <c r="C3470" s="57" t="str">
        <f t="shared" si="259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60"/>
        <v>0</v>
      </c>
      <c r="L3470" s="57">
        <f t="shared" si="261"/>
        <v>0</v>
      </c>
      <c r="M3470" s="4"/>
      <c r="N3470" s="57"/>
      <c r="O3470" s="57"/>
      <c r="P3470" s="4"/>
      <c r="Q3470" s="4"/>
    </row>
    <row r="3471" spans="1:17" s="1" customFormat="1" ht="18.649999999999999" hidden="1" customHeight="1" x14ac:dyDescent="0.35">
      <c r="A3471" s="3"/>
      <c r="B3471" s="57">
        <f t="shared" si="258"/>
        <v>0</v>
      </c>
      <c r="C3471" s="57" t="str">
        <f t="shared" si="259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60"/>
        <v>0</v>
      </c>
      <c r="L3471" s="57">
        <f t="shared" si="261"/>
        <v>0</v>
      </c>
      <c r="M3471" s="4"/>
      <c r="N3471" s="57"/>
      <c r="O3471" s="57"/>
      <c r="P3471" s="4"/>
      <c r="Q3471" s="4"/>
    </row>
    <row r="3472" spans="1:17" s="1" customFormat="1" ht="18.649999999999999" hidden="1" customHeight="1" x14ac:dyDescent="0.35">
      <c r="A3472" s="3"/>
      <c r="B3472" s="57">
        <f t="shared" si="258"/>
        <v>0</v>
      </c>
      <c r="C3472" s="57" t="str">
        <f t="shared" si="259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60"/>
        <v>0</v>
      </c>
      <c r="L3472" s="57">
        <f t="shared" si="261"/>
        <v>0</v>
      </c>
      <c r="M3472" s="4"/>
      <c r="N3472" s="57"/>
      <c r="O3472" s="57"/>
      <c r="P3472" s="4"/>
      <c r="Q3472" s="4"/>
    </row>
    <row r="3473" spans="1:17" s="1" customFormat="1" ht="18.649999999999999" hidden="1" customHeight="1" x14ac:dyDescent="0.35">
      <c r="A3473" s="3"/>
      <c r="B3473" s="57">
        <f t="shared" si="258"/>
        <v>0</v>
      </c>
      <c r="C3473" s="57" t="str">
        <f t="shared" si="259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60"/>
        <v>0</v>
      </c>
      <c r="L3473" s="57">
        <f t="shared" si="261"/>
        <v>0</v>
      </c>
      <c r="M3473" s="4"/>
      <c r="N3473" s="57"/>
      <c r="O3473" s="57"/>
      <c r="P3473" s="4"/>
      <c r="Q3473" s="4"/>
    </row>
    <row r="3474" spans="1:17" s="1" customFormat="1" ht="18.649999999999999" hidden="1" customHeight="1" x14ac:dyDescent="0.35">
      <c r="A3474" s="3"/>
      <c r="B3474" s="57">
        <f t="shared" si="258"/>
        <v>0</v>
      </c>
      <c r="C3474" s="57" t="str">
        <f t="shared" si="259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60"/>
        <v>0</v>
      </c>
      <c r="L3474" s="57">
        <f t="shared" si="261"/>
        <v>0</v>
      </c>
      <c r="M3474" s="4"/>
      <c r="N3474" s="57"/>
      <c r="O3474" s="57"/>
      <c r="P3474" s="4"/>
      <c r="Q3474" s="4"/>
    </row>
    <row r="3475" spans="1:17" s="1" customFormat="1" ht="18.649999999999999" hidden="1" customHeight="1" x14ac:dyDescent="0.35">
      <c r="A3475" s="3"/>
      <c r="B3475" s="57">
        <f t="shared" si="258"/>
        <v>0</v>
      </c>
      <c r="C3475" s="57" t="str">
        <f t="shared" si="259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60"/>
        <v>0</v>
      </c>
      <c r="L3475" s="57">
        <f t="shared" si="261"/>
        <v>0</v>
      </c>
      <c r="M3475" s="4"/>
      <c r="N3475" s="57"/>
      <c r="O3475" s="57"/>
      <c r="P3475" s="4"/>
      <c r="Q3475" s="4"/>
    </row>
    <row r="3476" spans="1:17" s="1" customFormat="1" ht="18.649999999999999" hidden="1" customHeight="1" x14ac:dyDescent="0.35">
      <c r="A3476" s="3"/>
      <c r="B3476" s="57">
        <f t="shared" si="258"/>
        <v>0</v>
      </c>
      <c r="C3476" s="57" t="str">
        <f t="shared" si="259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60"/>
        <v>0</v>
      </c>
      <c r="L3476" s="57">
        <f t="shared" si="261"/>
        <v>0</v>
      </c>
      <c r="M3476" s="4"/>
      <c r="N3476" s="57"/>
      <c r="O3476" s="57"/>
      <c r="P3476" s="4"/>
      <c r="Q3476" s="4"/>
    </row>
    <row r="3477" spans="1:17" s="1" customFormat="1" ht="18.649999999999999" hidden="1" customHeight="1" x14ac:dyDescent="0.35">
      <c r="A3477" s="3"/>
      <c r="B3477" s="57">
        <f t="shared" si="258"/>
        <v>0</v>
      </c>
      <c r="C3477" s="57" t="str">
        <f t="shared" si="259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60"/>
        <v>0</v>
      </c>
      <c r="L3477" s="57">
        <f t="shared" si="261"/>
        <v>0</v>
      </c>
      <c r="M3477" s="4"/>
      <c r="N3477" s="57"/>
      <c r="O3477" s="57"/>
      <c r="P3477" s="4"/>
      <c r="Q3477" s="4"/>
    </row>
    <row r="3478" spans="1:17" s="1" customFormat="1" ht="18.649999999999999" hidden="1" customHeight="1" x14ac:dyDescent="0.35">
      <c r="A3478" s="3"/>
      <c r="B3478" s="57">
        <f t="shared" si="258"/>
        <v>0</v>
      </c>
      <c r="C3478" s="57" t="str">
        <f t="shared" si="259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60"/>
        <v>0</v>
      </c>
      <c r="L3478" s="57">
        <f t="shared" si="261"/>
        <v>0</v>
      </c>
      <c r="M3478" s="4"/>
      <c r="N3478" s="57"/>
      <c r="O3478" s="57"/>
      <c r="P3478" s="4"/>
      <c r="Q3478" s="4"/>
    </row>
    <row r="3479" spans="1:17" s="1" customFormat="1" ht="18.649999999999999" hidden="1" customHeight="1" x14ac:dyDescent="0.35">
      <c r="A3479" s="3"/>
      <c r="B3479" s="57">
        <f t="shared" si="258"/>
        <v>0</v>
      </c>
      <c r="C3479" s="57" t="str">
        <f t="shared" si="259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60"/>
        <v>0</v>
      </c>
      <c r="L3479" s="57">
        <f t="shared" si="261"/>
        <v>0</v>
      </c>
      <c r="M3479" s="4"/>
      <c r="N3479" s="57"/>
      <c r="O3479" s="57"/>
      <c r="P3479" s="4"/>
      <c r="Q3479" s="4"/>
    </row>
    <row r="3480" spans="1:17" s="1" customFormat="1" ht="18.649999999999999" hidden="1" customHeight="1" x14ac:dyDescent="0.35">
      <c r="A3480" s="3"/>
      <c r="B3480" s="57">
        <f t="shared" si="258"/>
        <v>0</v>
      </c>
      <c r="C3480" s="57" t="str">
        <f t="shared" si="259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60"/>
        <v>0</v>
      </c>
      <c r="L3480" s="57">
        <f t="shared" si="261"/>
        <v>0</v>
      </c>
      <c r="M3480" s="4"/>
      <c r="N3480" s="57"/>
      <c r="O3480" s="57"/>
      <c r="P3480" s="4"/>
      <c r="Q3480" s="4"/>
    </row>
    <row r="3481" spans="1:17" s="1" customFormat="1" ht="18.649999999999999" hidden="1" customHeight="1" x14ac:dyDescent="0.35">
      <c r="A3481" s="3"/>
      <c r="B3481" s="57">
        <f t="shared" si="258"/>
        <v>0</v>
      </c>
      <c r="C3481" s="57" t="str">
        <f t="shared" si="259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60"/>
        <v>0</v>
      </c>
      <c r="L3481" s="57">
        <f t="shared" si="261"/>
        <v>0</v>
      </c>
      <c r="M3481" s="4"/>
      <c r="N3481" s="57"/>
      <c r="O3481" s="57"/>
      <c r="P3481" s="4"/>
      <c r="Q3481" s="4"/>
    </row>
    <row r="3482" spans="1:17" s="1" customFormat="1" ht="18.649999999999999" hidden="1" customHeight="1" x14ac:dyDescent="0.35">
      <c r="A3482" s="3"/>
      <c r="B3482" s="57">
        <f t="shared" si="258"/>
        <v>0</v>
      </c>
      <c r="C3482" s="57" t="str">
        <f t="shared" si="259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60"/>
        <v>0</v>
      </c>
      <c r="L3482" s="57">
        <f t="shared" si="261"/>
        <v>0</v>
      </c>
      <c r="M3482" s="4"/>
      <c r="N3482" s="57"/>
      <c r="O3482" s="57"/>
      <c r="P3482" s="4"/>
      <c r="Q3482" s="4"/>
    </row>
    <row r="3483" spans="1:17" s="1" customFormat="1" ht="18.649999999999999" hidden="1" customHeight="1" x14ac:dyDescent="0.35">
      <c r="A3483" s="3"/>
      <c r="B3483" s="57">
        <f t="shared" si="258"/>
        <v>0</v>
      </c>
      <c r="C3483" s="57" t="str">
        <f t="shared" si="259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60"/>
        <v>0</v>
      </c>
      <c r="L3483" s="57">
        <f t="shared" si="261"/>
        <v>0</v>
      </c>
      <c r="M3483" s="4"/>
      <c r="N3483" s="57"/>
      <c r="O3483" s="57"/>
      <c r="P3483" s="4"/>
      <c r="Q3483" s="4"/>
    </row>
    <row r="3484" spans="1:17" s="1" customFormat="1" ht="18.649999999999999" hidden="1" customHeight="1" x14ac:dyDescent="0.35">
      <c r="A3484" s="3"/>
      <c r="B3484" s="57">
        <f t="shared" si="258"/>
        <v>0</v>
      </c>
      <c r="C3484" s="57" t="str">
        <f t="shared" si="259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60"/>
        <v>0</v>
      </c>
      <c r="L3484" s="57">
        <f t="shared" si="261"/>
        <v>0</v>
      </c>
      <c r="M3484" s="4"/>
      <c r="N3484" s="57"/>
      <c r="O3484" s="57"/>
      <c r="P3484" s="4"/>
      <c r="Q3484" s="4"/>
    </row>
    <row r="3485" spans="1:17" s="1" customFormat="1" ht="18.649999999999999" hidden="1" customHeight="1" x14ac:dyDescent="0.35">
      <c r="A3485" s="3"/>
      <c r="B3485" s="57">
        <f t="shared" si="258"/>
        <v>0</v>
      </c>
      <c r="C3485" s="57" t="str">
        <f t="shared" si="259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60"/>
        <v>0</v>
      </c>
      <c r="L3485" s="57">
        <f t="shared" si="261"/>
        <v>0</v>
      </c>
      <c r="M3485" s="4"/>
      <c r="N3485" s="57"/>
      <c r="O3485" s="57"/>
      <c r="P3485" s="4"/>
      <c r="Q3485" s="4"/>
    </row>
    <row r="3486" spans="1:17" s="1" customFormat="1" ht="18.649999999999999" hidden="1" customHeight="1" x14ac:dyDescent="0.35">
      <c r="A3486" s="3"/>
      <c r="B3486" s="57">
        <f t="shared" si="258"/>
        <v>0</v>
      </c>
      <c r="C3486" s="57" t="str">
        <f t="shared" si="259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60"/>
        <v>0</v>
      </c>
      <c r="L3486" s="57">
        <f t="shared" si="261"/>
        <v>0</v>
      </c>
      <c r="M3486" s="4"/>
      <c r="N3486" s="57"/>
      <c r="O3486" s="57"/>
      <c r="P3486" s="4"/>
      <c r="Q3486" s="4"/>
    </row>
    <row r="3487" spans="1:17" s="1" customFormat="1" ht="18.649999999999999" hidden="1" customHeight="1" x14ac:dyDescent="0.35">
      <c r="A3487" s="3"/>
      <c r="B3487" s="57">
        <f t="shared" si="258"/>
        <v>0</v>
      </c>
      <c r="C3487" s="57" t="str">
        <f t="shared" si="259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60"/>
        <v>0</v>
      </c>
      <c r="L3487" s="57">
        <f t="shared" si="261"/>
        <v>0</v>
      </c>
      <c r="M3487" s="4"/>
      <c r="N3487" s="57"/>
      <c r="O3487" s="57"/>
      <c r="P3487" s="4"/>
      <c r="Q3487" s="4"/>
    </row>
    <row r="3488" spans="1:17" s="1" customFormat="1" ht="18.649999999999999" hidden="1" customHeight="1" x14ac:dyDescent="0.35">
      <c r="A3488" s="3"/>
      <c r="B3488" s="57">
        <f t="shared" si="258"/>
        <v>0</v>
      </c>
      <c r="C3488" s="57" t="str">
        <f t="shared" si="259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60"/>
        <v>0</v>
      </c>
      <c r="L3488" s="57">
        <f t="shared" si="261"/>
        <v>0</v>
      </c>
      <c r="M3488" s="4"/>
      <c r="N3488" s="57"/>
      <c r="O3488" s="57"/>
      <c r="P3488" s="4"/>
      <c r="Q3488" s="4"/>
    </row>
    <row r="3489" spans="1:17" s="1" customFormat="1" ht="18.649999999999999" hidden="1" customHeight="1" x14ac:dyDescent="0.35">
      <c r="A3489" s="3"/>
      <c r="B3489" s="57">
        <f t="shared" si="258"/>
        <v>0</v>
      </c>
      <c r="C3489" s="57" t="str">
        <f t="shared" si="259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60"/>
        <v>0</v>
      </c>
      <c r="L3489" s="57">
        <f t="shared" si="261"/>
        <v>0</v>
      </c>
      <c r="M3489" s="4"/>
      <c r="N3489" s="57"/>
      <c r="O3489" s="57"/>
      <c r="P3489" s="4"/>
      <c r="Q3489" s="4"/>
    </row>
    <row r="3490" spans="1:17" s="1" customFormat="1" ht="18.649999999999999" hidden="1" customHeight="1" x14ac:dyDescent="0.35">
      <c r="A3490" s="3"/>
      <c r="B3490" s="57">
        <f t="shared" ref="B3490:B3553" si="262">WEEKNUM(A3490)</f>
        <v>0</v>
      </c>
      <c r="C3490" s="57" t="str">
        <f t="shared" ref="C3490:C3553" si="263">TEXT(A3490,"Mmm")</f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60"/>
        <v>0</v>
      </c>
      <c r="L3490" s="57">
        <f t="shared" si="261"/>
        <v>0</v>
      </c>
      <c r="M3490" s="4"/>
      <c r="N3490" s="57"/>
      <c r="O3490" s="57"/>
      <c r="P3490" s="4"/>
      <c r="Q3490" s="4"/>
    </row>
    <row r="3491" spans="1:17" s="1" customFormat="1" ht="18.649999999999999" hidden="1" customHeight="1" x14ac:dyDescent="0.35">
      <c r="A3491" s="3"/>
      <c r="B3491" s="57">
        <f t="shared" si="262"/>
        <v>0</v>
      </c>
      <c r="C3491" s="57" t="str">
        <f t="shared" si="263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60"/>
        <v>0</v>
      </c>
      <c r="L3491" s="57">
        <f t="shared" si="261"/>
        <v>0</v>
      </c>
      <c r="M3491" s="4"/>
      <c r="N3491" s="57"/>
      <c r="O3491" s="57"/>
      <c r="P3491" s="4"/>
      <c r="Q3491" s="4"/>
    </row>
    <row r="3492" spans="1:17" s="1" customFormat="1" ht="18.649999999999999" hidden="1" customHeight="1" x14ac:dyDescent="0.35">
      <c r="A3492" s="3"/>
      <c r="B3492" s="57">
        <f t="shared" si="262"/>
        <v>0</v>
      </c>
      <c r="C3492" s="57" t="str">
        <f t="shared" si="263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60"/>
        <v>0</v>
      </c>
      <c r="L3492" s="57">
        <f t="shared" si="261"/>
        <v>0</v>
      </c>
      <c r="M3492" s="4"/>
      <c r="N3492" s="57"/>
      <c r="O3492" s="57"/>
      <c r="P3492" s="4"/>
      <c r="Q3492" s="4"/>
    </row>
    <row r="3493" spans="1:17" s="1" customFormat="1" ht="18.649999999999999" hidden="1" customHeight="1" x14ac:dyDescent="0.35">
      <c r="A3493" s="3"/>
      <c r="B3493" s="57">
        <f t="shared" si="262"/>
        <v>0</v>
      </c>
      <c r="C3493" s="57" t="str">
        <f t="shared" si="263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60"/>
        <v>0</v>
      </c>
      <c r="L3493" s="57">
        <f t="shared" si="261"/>
        <v>0</v>
      </c>
      <c r="M3493" s="4"/>
      <c r="N3493" s="57"/>
      <c r="O3493" s="57"/>
      <c r="P3493" s="4"/>
      <c r="Q3493" s="4"/>
    </row>
    <row r="3494" spans="1:17" s="1" customFormat="1" ht="18.649999999999999" hidden="1" customHeight="1" x14ac:dyDescent="0.35">
      <c r="A3494" s="3"/>
      <c r="B3494" s="57">
        <f t="shared" si="262"/>
        <v>0</v>
      </c>
      <c r="C3494" s="57" t="str">
        <f t="shared" si="263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60"/>
        <v>0</v>
      </c>
      <c r="L3494" s="57">
        <f t="shared" si="261"/>
        <v>0</v>
      </c>
      <c r="M3494" s="4"/>
      <c r="N3494" s="57"/>
      <c r="O3494" s="57"/>
      <c r="P3494" s="4"/>
      <c r="Q3494" s="4"/>
    </row>
    <row r="3495" spans="1:17" s="1" customFormat="1" ht="18.649999999999999" hidden="1" customHeight="1" x14ac:dyDescent="0.35">
      <c r="A3495" s="3"/>
      <c r="B3495" s="57">
        <f t="shared" si="262"/>
        <v>0</v>
      </c>
      <c r="C3495" s="57" t="str">
        <f t="shared" si="263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60"/>
        <v>0</v>
      </c>
      <c r="L3495" s="57">
        <f t="shared" si="261"/>
        <v>0</v>
      </c>
      <c r="M3495" s="4"/>
      <c r="N3495" s="57"/>
      <c r="O3495" s="57"/>
      <c r="P3495" s="4"/>
      <c r="Q3495" s="4"/>
    </row>
    <row r="3496" spans="1:17" s="1" customFormat="1" ht="18.649999999999999" hidden="1" customHeight="1" x14ac:dyDescent="0.35">
      <c r="A3496" s="3"/>
      <c r="B3496" s="57">
        <f t="shared" si="262"/>
        <v>0</v>
      </c>
      <c r="C3496" s="57" t="str">
        <f t="shared" si="263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60"/>
        <v>0</v>
      </c>
      <c r="L3496" s="57">
        <f t="shared" si="261"/>
        <v>0</v>
      </c>
      <c r="M3496" s="4"/>
      <c r="N3496" s="57"/>
      <c r="O3496" s="57"/>
      <c r="P3496" s="4"/>
      <c r="Q3496" s="4"/>
    </row>
    <row r="3497" spans="1:17" s="1" customFormat="1" ht="18.649999999999999" hidden="1" customHeight="1" x14ac:dyDescent="0.35">
      <c r="A3497" s="3"/>
      <c r="B3497" s="57">
        <f t="shared" si="262"/>
        <v>0</v>
      </c>
      <c r="C3497" s="57" t="str">
        <f t="shared" si="263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60"/>
        <v>0</v>
      </c>
      <c r="L3497" s="57">
        <f t="shared" si="261"/>
        <v>0</v>
      </c>
      <c r="M3497" s="4"/>
      <c r="N3497" s="57"/>
      <c r="O3497" s="57"/>
      <c r="P3497" s="4"/>
      <c r="Q3497" s="4"/>
    </row>
    <row r="3498" spans="1:17" s="1" customFormat="1" ht="18.649999999999999" hidden="1" customHeight="1" x14ac:dyDescent="0.35">
      <c r="A3498" s="3"/>
      <c r="B3498" s="57">
        <f t="shared" si="262"/>
        <v>0</v>
      </c>
      <c r="C3498" s="57" t="str">
        <f t="shared" si="263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60"/>
        <v>0</v>
      </c>
      <c r="L3498" s="57">
        <f t="shared" si="261"/>
        <v>0</v>
      </c>
      <c r="M3498" s="4"/>
      <c r="N3498" s="57"/>
      <c r="O3498" s="57"/>
      <c r="P3498" s="4"/>
      <c r="Q3498" s="4"/>
    </row>
    <row r="3499" spans="1:17" s="1" customFormat="1" ht="18.649999999999999" hidden="1" customHeight="1" x14ac:dyDescent="0.35">
      <c r="A3499" s="3"/>
      <c r="B3499" s="57">
        <f t="shared" si="262"/>
        <v>0</v>
      </c>
      <c r="C3499" s="57" t="str">
        <f t="shared" si="263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60"/>
        <v>0</v>
      </c>
      <c r="L3499" s="57">
        <f t="shared" si="261"/>
        <v>0</v>
      </c>
      <c r="M3499" s="4"/>
      <c r="N3499" s="57"/>
      <c r="O3499" s="57"/>
      <c r="P3499" s="4"/>
      <c r="Q3499" s="4"/>
    </row>
    <row r="3500" spans="1:17" s="1" customFormat="1" ht="18.649999999999999" hidden="1" customHeight="1" x14ac:dyDescent="0.35">
      <c r="A3500" s="3"/>
      <c r="B3500" s="57">
        <f t="shared" si="262"/>
        <v>0</v>
      </c>
      <c r="C3500" s="57" t="str">
        <f t="shared" si="263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60"/>
        <v>0</v>
      </c>
      <c r="L3500" s="57">
        <f t="shared" si="261"/>
        <v>0</v>
      </c>
      <c r="M3500" s="4"/>
      <c r="N3500" s="57"/>
      <c r="O3500" s="57"/>
      <c r="P3500" s="4"/>
      <c r="Q3500" s="4"/>
    </row>
    <row r="3501" spans="1:17" s="1" customFormat="1" ht="18.649999999999999" hidden="1" customHeight="1" x14ac:dyDescent="0.35">
      <c r="A3501" s="3"/>
      <c r="B3501" s="57">
        <f t="shared" si="262"/>
        <v>0</v>
      </c>
      <c r="C3501" s="57" t="str">
        <f t="shared" si="263"/>
        <v>Jan</v>
      </c>
      <c r="D3501" s="4"/>
      <c r="E3501" s="57"/>
      <c r="F3501" s="57"/>
      <c r="G3501" s="57"/>
      <c r="H3501" s="57"/>
      <c r="I3501" s="57"/>
      <c r="J3501" s="57"/>
      <c r="K3501" s="57">
        <f t="shared" ref="K3501:K3564" si="264">I3501+J3501</f>
        <v>0</v>
      </c>
      <c r="L3501" s="57">
        <f t="shared" ref="L3501:L3564" si="265">H3501*K3501</f>
        <v>0</v>
      </c>
      <c r="M3501" s="4"/>
      <c r="N3501" s="57"/>
      <c r="O3501" s="57"/>
      <c r="P3501" s="4"/>
      <c r="Q3501" s="4"/>
    </row>
    <row r="3502" spans="1:17" s="1" customFormat="1" ht="18.649999999999999" hidden="1" customHeight="1" x14ac:dyDescent="0.35">
      <c r="A3502" s="3"/>
      <c r="B3502" s="57">
        <f t="shared" si="262"/>
        <v>0</v>
      </c>
      <c r="C3502" s="57" t="str">
        <f t="shared" si="263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64"/>
        <v>0</v>
      </c>
      <c r="L3502" s="57">
        <f t="shared" si="265"/>
        <v>0</v>
      </c>
      <c r="M3502" s="4"/>
      <c r="N3502" s="57"/>
      <c r="O3502" s="57"/>
      <c r="P3502" s="4"/>
      <c r="Q3502" s="4"/>
    </row>
    <row r="3503" spans="1:17" s="1" customFormat="1" ht="18.649999999999999" hidden="1" customHeight="1" x14ac:dyDescent="0.35">
      <c r="A3503" s="3"/>
      <c r="B3503" s="57">
        <f t="shared" si="262"/>
        <v>0</v>
      </c>
      <c r="C3503" s="57" t="str">
        <f t="shared" si="263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64"/>
        <v>0</v>
      </c>
      <c r="L3503" s="57">
        <f t="shared" si="265"/>
        <v>0</v>
      </c>
      <c r="M3503" s="4"/>
      <c r="N3503" s="57"/>
      <c r="O3503" s="57"/>
      <c r="P3503" s="4"/>
      <c r="Q3503" s="4"/>
    </row>
    <row r="3504" spans="1:17" s="1" customFormat="1" ht="18.649999999999999" hidden="1" customHeight="1" x14ac:dyDescent="0.35">
      <c r="A3504" s="3"/>
      <c r="B3504" s="57">
        <f t="shared" si="262"/>
        <v>0</v>
      </c>
      <c r="C3504" s="57" t="str">
        <f t="shared" si="263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64"/>
        <v>0</v>
      </c>
      <c r="L3504" s="57">
        <f t="shared" si="265"/>
        <v>0</v>
      </c>
      <c r="M3504" s="4"/>
      <c r="N3504" s="57"/>
      <c r="O3504" s="57"/>
      <c r="P3504" s="4"/>
      <c r="Q3504" s="4"/>
    </row>
    <row r="3505" spans="1:17" s="1" customFormat="1" ht="18.649999999999999" hidden="1" customHeight="1" x14ac:dyDescent="0.35">
      <c r="A3505" s="3"/>
      <c r="B3505" s="57">
        <f t="shared" si="262"/>
        <v>0</v>
      </c>
      <c r="C3505" s="57" t="str">
        <f t="shared" si="263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64"/>
        <v>0</v>
      </c>
      <c r="L3505" s="57">
        <f t="shared" si="265"/>
        <v>0</v>
      </c>
      <c r="M3505" s="4"/>
      <c r="N3505" s="57"/>
      <c r="O3505" s="57"/>
      <c r="P3505" s="4"/>
      <c r="Q3505" s="4"/>
    </row>
    <row r="3506" spans="1:17" s="1" customFormat="1" ht="18.649999999999999" hidden="1" customHeight="1" x14ac:dyDescent="0.35">
      <c r="A3506" s="3"/>
      <c r="B3506" s="57">
        <f t="shared" si="262"/>
        <v>0</v>
      </c>
      <c r="C3506" s="57" t="str">
        <f t="shared" si="263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64"/>
        <v>0</v>
      </c>
      <c r="L3506" s="57">
        <f t="shared" si="265"/>
        <v>0</v>
      </c>
      <c r="M3506" s="4"/>
      <c r="N3506" s="57"/>
      <c r="O3506" s="57"/>
      <c r="P3506" s="4"/>
      <c r="Q3506" s="4"/>
    </row>
    <row r="3507" spans="1:17" s="1" customFormat="1" ht="18.649999999999999" hidden="1" customHeight="1" x14ac:dyDescent="0.35">
      <c r="A3507" s="3"/>
      <c r="B3507" s="57">
        <f t="shared" si="262"/>
        <v>0</v>
      </c>
      <c r="C3507" s="57" t="str">
        <f t="shared" si="263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64"/>
        <v>0</v>
      </c>
      <c r="L3507" s="57">
        <f t="shared" si="265"/>
        <v>0</v>
      </c>
      <c r="M3507" s="4"/>
      <c r="N3507" s="57"/>
      <c r="O3507" s="57"/>
      <c r="P3507" s="4"/>
      <c r="Q3507" s="4"/>
    </row>
    <row r="3508" spans="1:17" s="1" customFormat="1" ht="18.649999999999999" hidden="1" customHeight="1" x14ac:dyDescent="0.35">
      <c r="A3508" s="3"/>
      <c r="B3508" s="57">
        <f t="shared" si="262"/>
        <v>0</v>
      </c>
      <c r="C3508" s="57" t="str">
        <f t="shared" si="263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64"/>
        <v>0</v>
      </c>
      <c r="L3508" s="57">
        <f t="shared" si="265"/>
        <v>0</v>
      </c>
      <c r="M3508" s="4"/>
      <c r="N3508" s="57"/>
      <c r="O3508" s="57"/>
      <c r="P3508" s="4"/>
      <c r="Q3508" s="4"/>
    </row>
    <row r="3509" spans="1:17" s="1" customFormat="1" ht="18.649999999999999" hidden="1" customHeight="1" x14ac:dyDescent="0.35">
      <c r="A3509" s="3"/>
      <c r="B3509" s="57">
        <f t="shared" si="262"/>
        <v>0</v>
      </c>
      <c r="C3509" s="57" t="str">
        <f t="shared" si="263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64"/>
        <v>0</v>
      </c>
      <c r="L3509" s="57">
        <f t="shared" si="265"/>
        <v>0</v>
      </c>
      <c r="M3509" s="4"/>
      <c r="N3509" s="57"/>
      <c r="O3509" s="57"/>
      <c r="P3509" s="4"/>
      <c r="Q3509" s="4"/>
    </row>
    <row r="3510" spans="1:17" s="1" customFormat="1" ht="18.649999999999999" hidden="1" customHeight="1" x14ac:dyDescent="0.35">
      <c r="A3510" s="3"/>
      <c r="B3510" s="57">
        <f t="shared" si="262"/>
        <v>0</v>
      </c>
      <c r="C3510" s="57" t="str">
        <f t="shared" si="263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64"/>
        <v>0</v>
      </c>
      <c r="L3510" s="57">
        <f t="shared" si="265"/>
        <v>0</v>
      </c>
      <c r="M3510" s="4"/>
      <c r="N3510" s="57"/>
      <c r="O3510" s="57"/>
      <c r="P3510" s="4"/>
      <c r="Q3510" s="4"/>
    </row>
    <row r="3511" spans="1:17" s="1" customFormat="1" ht="18.649999999999999" hidden="1" customHeight="1" x14ac:dyDescent="0.35">
      <c r="A3511" s="3"/>
      <c r="B3511" s="57">
        <f t="shared" si="262"/>
        <v>0</v>
      </c>
      <c r="C3511" s="57" t="str">
        <f t="shared" si="263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64"/>
        <v>0</v>
      </c>
      <c r="L3511" s="57">
        <f t="shared" si="265"/>
        <v>0</v>
      </c>
      <c r="M3511" s="4"/>
      <c r="N3511" s="57"/>
      <c r="O3511" s="57"/>
      <c r="P3511" s="4"/>
      <c r="Q3511" s="4"/>
    </row>
    <row r="3512" spans="1:17" s="1" customFormat="1" ht="18.649999999999999" hidden="1" customHeight="1" x14ac:dyDescent="0.35">
      <c r="A3512" s="3"/>
      <c r="B3512" s="57">
        <f t="shared" si="262"/>
        <v>0</v>
      </c>
      <c r="C3512" s="57" t="str">
        <f t="shared" si="263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64"/>
        <v>0</v>
      </c>
      <c r="L3512" s="57">
        <f t="shared" si="265"/>
        <v>0</v>
      </c>
      <c r="M3512" s="4"/>
      <c r="N3512" s="57"/>
      <c r="O3512" s="57"/>
      <c r="P3512" s="4"/>
      <c r="Q3512" s="4"/>
    </row>
    <row r="3513" spans="1:17" s="1" customFormat="1" ht="18.649999999999999" hidden="1" customHeight="1" x14ac:dyDescent="0.35">
      <c r="A3513" s="3"/>
      <c r="B3513" s="57">
        <f t="shared" si="262"/>
        <v>0</v>
      </c>
      <c r="C3513" s="57" t="str">
        <f t="shared" si="263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64"/>
        <v>0</v>
      </c>
      <c r="L3513" s="57">
        <f t="shared" si="265"/>
        <v>0</v>
      </c>
      <c r="M3513" s="4"/>
      <c r="N3513" s="57"/>
      <c r="O3513" s="57"/>
      <c r="P3513" s="4"/>
      <c r="Q3513" s="4"/>
    </row>
    <row r="3514" spans="1:17" s="1" customFormat="1" ht="18.649999999999999" hidden="1" customHeight="1" x14ac:dyDescent="0.35">
      <c r="A3514" s="3"/>
      <c r="B3514" s="57">
        <f t="shared" si="262"/>
        <v>0</v>
      </c>
      <c r="C3514" s="57" t="str">
        <f t="shared" si="263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64"/>
        <v>0</v>
      </c>
      <c r="L3514" s="57">
        <f t="shared" si="265"/>
        <v>0</v>
      </c>
      <c r="M3514" s="4"/>
      <c r="N3514" s="57"/>
      <c r="O3514" s="57"/>
      <c r="P3514" s="4"/>
      <c r="Q3514" s="4"/>
    </row>
    <row r="3515" spans="1:17" s="1" customFormat="1" ht="18.649999999999999" hidden="1" customHeight="1" x14ac:dyDescent="0.35">
      <c r="A3515" s="3"/>
      <c r="B3515" s="57">
        <f t="shared" si="262"/>
        <v>0</v>
      </c>
      <c r="C3515" s="57" t="str">
        <f t="shared" si="263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64"/>
        <v>0</v>
      </c>
      <c r="L3515" s="57">
        <f t="shared" si="265"/>
        <v>0</v>
      </c>
      <c r="M3515" s="4"/>
      <c r="N3515" s="57"/>
      <c r="O3515" s="57"/>
      <c r="P3515" s="4"/>
      <c r="Q3515" s="4"/>
    </row>
    <row r="3516" spans="1:17" s="1" customFormat="1" ht="18.649999999999999" hidden="1" customHeight="1" x14ac:dyDescent="0.35">
      <c r="A3516" s="3"/>
      <c r="B3516" s="57">
        <f t="shared" si="262"/>
        <v>0</v>
      </c>
      <c r="C3516" s="57" t="str">
        <f t="shared" si="263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64"/>
        <v>0</v>
      </c>
      <c r="L3516" s="57">
        <f t="shared" si="265"/>
        <v>0</v>
      </c>
      <c r="M3516" s="4"/>
      <c r="N3516" s="57"/>
      <c r="O3516" s="57"/>
      <c r="P3516" s="4"/>
      <c r="Q3516" s="4"/>
    </row>
    <row r="3517" spans="1:17" s="1" customFormat="1" ht="18.649999999999999" hidden="1" customHeight="1" x14ac:dyDescent="0.35">
      <c r="A3517" s="3"/>
      <c r="B3517" s="57">
        <f t="shared" si="262"/>
        <v>0</v>
      </c>
      <c r="C3517" s="57" t="str">
        <f t="shared" si="263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64"/>
        <v>0</v>
      </c>
      <c r="L3517" s="57">
        <f t="shared" si="265"/>
        <v>0</v>
      </c>
      <c r="M3517" s="4"/>
      <c r="N3517" s="57"/>
      <c r="O3517" s="57"/>
      <c r="P3517" s="4"/>
      <c r="Q3517" s="4"/>
    </row>
    <row r="3518" spans="1:17" s="1" customFormat="1" ht="18.649999999999999" hidden="1" customHeight="1" x14ac:dyDescent="0.35">
      <c r="A3518" s="3"/>
      <c r="B3518" s="57">
        <f t="shared" si="262"/>
        <v>0</v>
      </c>
      <c r="C3518" s="57" t="str">
        <f t="shared" si="263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64"/>
        <v>0</v>
      </c>
      <c r="L3518" s="57">
        <f t="shared" si="265"/>
        <v>0</v>
      </c>
      <c r="M3518" s="4"/>
      <c r="N3518" s="57"/>
      <c r="O3518" s="57"/>
      <c r="P3518" s="4"/>
      <c r="Q3518" s="4"/>
    </row>
    <row r="3519" spans="1:17" s="1" customFormat="1" ht="18.649999999999999" hidden="1" customHeight="1" x14ac:dyDescent="0.35">
      <c r="A3519" s="3"/>
      <c r="B3519" s="57">
        <f t="shared" si="262"/>
        <v>0</v>
      </c>
      <c r="C3519" s="57" t="str">
        <f t="shared" si="263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64"/>
        <v>0</v>
      </c>
      <c r="L3519" s="57">
        <f t="shared" si="265"/>
        <v>0</v>
      </c>
      <c r="M3519" s="4"/>
      <c r="N3519" s="57"/>
      <c r="O3519" s="57"/>
      <c r="P3519" s="4"/>
      <c r="Q3519" s="4"/>
    </row>
    <row r="3520" spans="1:17" s="1" customFormat="1" ht="18.649999999999999" hidden="1" customHeight="1" x14ac:dyDescent="0.35">
      <c r="A3520" s="3"/>
      <c r="B3520" s="57">
        <f t="shared" si="262"/>
        <v>0</v>
      </c>
      <c r="C3520" s="57" t="str">
        <f t="shared" si="263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64"/>
        <v>0</v>
      </c>
      <c r="L3520" s="57">
        <f t="shared" si="265"/>
        <v>0</v>
      </c>
      <c r="M3520" s="4"/>
      <c r="N3520" s="57"/>
      <c r="O3520" s="57"/>
      <c r="P3520" s="4"/>
      <c r="Q3520" s="4"/>
    </row>
    <row r="3521" spans="1:17" s="1" customFormat="1" ht="18.649999999999999" hidden="1" customHeight="1" x14ac:dyDescent="0.35">
      <c r="A3521" s="3"/>
      <c r="B3521" s="57">
        <f t="shared" si="262"/>
        <v>0</v>
      </c>
      <c r="C3521" s="57" t="str">
        <f t="shared" si="263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64"/>
        <v>0</v>
      </c>
      <c r="L3521" s="57">
        <f t="shared" si="265"/>
        <v>0</v>
      </c>
      <c r="M3521" s="4"/>
      <c r="N3521" s="57"/>
      <c r="O3521" s="57"/>
      <c r="P3521" s="4"/>
      <c r="Q3521" s="4"/>
    </row>
    <row r="3522" spans="1:17" s="1" customFormat="1" ht="18.649999999999999" hidden="1" customHeight="1" x14ac:dyDescent="0.35">
      <c r="A3522" s="3"/>
      <c r="B3522" s="57">
        <f t="shared" si="262"/>
        <v>0</v>
      </c>
      <c r="C3522" s="57" t="str">
        <f t="shared" si="263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64"/>
        <v>0</v>
      </c>
      <c r="L3522" s="57">
        <f t="shared" si="265"/>
        <v>0</v>
      </c>
      <c r="M3522" s="4"/>
      <c r="N3522" s="57"/>
      <c r="O3522" s="57"/>
      <c r="P3522" s="4"/>
      <c r="Q3522" s="4"/>
    </row>
    <row r="3523" spans="1:17" s="1" customFormat="1" ht="18.649999999999999" hidden="1" customHeight="1" x14ac:dyDescent="0.35">
      <c r="A3523" s="3"/>
      <c r="B3523" s="57">
        <f t="shared" si="262"/>
        <v>0</v>
      </c>
      <c r="C3523" s="57" t="str">
        <f t="shared" si="263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64"/>
        <v>0</v>
      </c>
      <c r="L3523" s="57">
        <f t="shared" si="265"/>
        <v>0</v>
      </c>
      <c r="M3523" s="4"/>
      <c r="N3523" s="57"/>
      <c r="O3523" s="57"/>
      <c r="P3523" s="4"/>
      <c r="Q3523" s="4"/>
    </row>
    <row r="3524" spans="1:17" s="1" customFormat="1" ht="18.649999999999999" hidden="1" customHeight="1" x14ac:dyDescent="0.35">
      <c r="A3524" s="3"/>
      <c r="B3524" s="57">
        <f t="shared" si="262"/>
        <v>0</v>
      </c>
      <c r="C3524" s="57" t="str">
        <f t="shared" si="263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64"/>
        <v>0</v>
      </c>
      <c r="L3524" s="57">
        <f t="shared" si="265"/>
        <v>0</v>
      </c>
      <c r="M3524" s="4"/>
      <c r="N3524" s="57"/>
      <c r="O3524" s="57"/>
      <c r="P3524" s="4"/>
      <c r="Q3524" s="4"/>
    </row>
    <row r="3525" spans="1:17" s="1" customFormat="1" ht="18.649999999999999" hidden="1" customHeight="1" x14ac:dyDescent="0.35">
      <c r="A3525" s="3"/>
      <c r="B3525" s="57">
        <f t="shared" si="262"/>
        <v>0</v>
      </c>
      <c r="C3525" s="57" t="str">
        <f t="shared" si="263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64"/>
        <v>0</v>
      </c>
      <c r="L3525" s="57">
        <f t="shared" si="265"/>
        <v>0</v>
      </c>
      <c r="M3525" s="4"/>
      <c r="N3525" s="57"/>
      <c r="O3525" s="57"/>
      <c r="P3525" s="4"/>
      <c r="Q3525" s="4"/>
    </row>
    <row r="3526" spans="1:17" s="1" customFormat="1" ht="18.649999999999999" hidden="1" customHeight="1" x14ac:dyDescent="0.35">
      <c r="A3526" s="3"/>
      <c r="B3526" s="57">
        <f t="shared" si="262"/>
        <v>0</v>
      </c>
      <c r="C3526" s="57" t="str">
        <f t="shared" si="263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64"/>
        <v>0</v>
      </c>
      <c r="L3526" s="57">
        <f t="shared" si="265"/>
        <v>0</v>
      </c>
      <c r="M3526" s="4"/>
      <c r="N3526" s="57"/>
      <c r="O3526" s="57"/>
      <c r="P3526" s="4"/>
      <c r="Q3526" s="4"/>
    </row>
    <row r="3527" spans="1:17" s="1" customFormat="1" ht="18.649999999999999" hidden="1" customHeight="1" x14ac:dyDescent="0.35">
      <c r="A3527" s="3"/>
      <c r="B3527" s="57">
        <f t="shared" si="262"/>
        <v>0</v>
      </c>
      <c r="C3527" s="57" t="str">
        <f t="shared" si="263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64"/>
        <v>0</v>
      </c>
      <c r="L3527" s="57">
        <f t="shared" si="265"/>
        <v>0</v>
      </c>
      <c r="M3527" s="4"/>
      <c r="N3527" s="57"/>
      <c r="O3527" s="57"/>
      <c r="P3527" s="4"/>
      <c r="Q3527" s="4"/>
    </row>
    <row r="3528" spans="1:17" s="1" customFormat="1" ht="18.649999999999999" hidden="1" customHeight="1" x14ac:dyDescent="0.35">
      <c r="A3528" s="3"/>
      <c r="B3528" s="57">
        <f t="shared" si="262"/>
        <v>0</v>
      </c>
      <c r="C3528" s="57" t="str">
        <f t="shared" si="263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64"/>
        <v>0</v>
      </c>
      <c r="L3528" s="57">
        <f t="shared" si="265"/>
        <v>0</v>
      </c>
      <c r="M3528" s="4"/>
      <c r="N3528" s="57"/>
      <c r="O3528" s="57"/>
      <c r="P3528" s="4"/>
      <c r="Q3528" s="4"/>
    </row>
    <row r="3529" spans="1:17" s="1" customFormat="1" ht="18.649999999999999" hidden="1" customHeight="1" x14ac:dyDescent="0.35">
      <c r="A3529" s="3"/>
      <c r="B3529" s="57">
        <f t="shared" si="262"/>
        <v>0</v>
      </c>
      <c r="C3529" s="57" t="str">
        <f t="shared" si="263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64"/>
        <v>0</v>
      </c>
      <c r="L3529" s="57">
        <f t="shared" si="265"/>
        <v>0</v>
      </c>
      <c r="M3529" s="4"/>
      <c r="N3529" s="57"/>
      <c r="O3529" s="57"/>
      <c r="P3529" s="4"/>
      <c r="Q3529" s="4"/>
    </row>
    <row r="3530" spans="1:17" s="1" customFormat="1" ht="18.649999999999999" hidden="1" customHeight="1" x14ac:dyDescent="0.35">
      <c r="A3530" s="3"/>
      <c r="B3530" s="57">
        <f t="shared" si="262"/>
        <v>0</v>
      </c>
      <c r="C3530" s="57" t="str">
        <f t="shared" si="263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64"/>
        <v>0</v>
      </c>
      <c r="L3530" s="57">
        <f t="shared" si="265"/>
        <v>0</v>
      </c>
      <c r="M3530" s="4"/>
      <c r="N3530" s="57"/>
      <c r="O3530" s="57"/>
      <c r="P3530" s="4"/>
      <c r="Q3530" s="4"/>
    </row>
    <row r="3531" spans="1:17" s="1" customFormat="1" ht="18.649999999999999" hidden="1" customHeight="1" x14ac:dyDescent="0.35">
      <c r="A3531" s="3"/>
      <c r="B3531" s="57">
        <f t="shared" si="262"/>
        <v>0</v>
      </c>
      <c r="C3531" s="57" t="str">
        <f t="shared" si="263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64"/>
        <v>0</v>
      </c>
      <c r="L3531" s="57">
        <f t="shared" si="265"/>
        <v>0</v>
      </c>
      <c r="M3531" s="4"/>
      <c r="N3531" s="57"/>
      <c r="O3531" s="57"/>
      <c r="P3531" s="4"/>
      <c r="Q3531" s="4"/>
    </row>
    <row r="3532" spans="1:17" s="1" customFormat="1" ht="18.649999999999999" hidden="1" customHeight="1" x14ac:dyDescent="0.35">
      <c r="A3532" s="3"/>
      <c r="B3532" s="57">
        <f t="shared" si="262"/>
        <v>0</v>
      </c>
      <c r="C3532" s="57" t="str">
        <f t="shared" si="263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64"/>
        <v>0</v>
      </c>
      <c r="L3532" s="57">
        <f t="shared" si="265"/>
        <v>0</v>
      </c>
      <c r="M3532" s="4"/>
      <c r="N3532" s="57"/>
      <c r="O3532" s="57"/>
      <c r="P3532" s="4"/>
      <c r="Q3532" s="4"/>
    </row>
    <row r="3533" spans="1:17" s="1" customFormat="1" ht="18.649999999999999" hidden="1" customHeight="1" x14ac:dyDescent="0.35">
      <c r="A3533" s="3"/>
      <c r="B3533" s="57">
        <f t="shared" si="262"/>
        <v>0</v>
      </c>
      <c r="C3533" s="57" t="str">
        <f t="shared" si="263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64"/>
        <v>0</v>
      </c>
      <c r="L3533" s="57">
        <f t="shared" si="265"/>
        <v>0</v>
      </c>
      <c r="M3533" s="4"/>
      <c r="N3533" s="57"/>
      <c r="O3533" s="57"/>
      <c r="P3533" s="4"/>
      <c r="Q3533" s="4"/>
    </row>
    <row r="3534" spans="1:17" s="1" customFormat="1" ht="18.649999999999999" hidden="1" customHeight="1" x14ac:dyDescent="0.35">
      <c r="A3534" s="3"/>
      <c r="B3534" s="57">
        <f t="shared" si="262"/>
        <v>0</v>
      </c>
      <c r="C3534" s="57" t="str">
        <f t="shared" si="263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64"/>
        <v>0</v>
      </c>
      <c r="L3534" s="57">
        <f t="shared" si="265"/>
        <v>0</v>
      </c>
      <c r="M3534" s="4"/>
      <c r="N3534" s="57"/>
      <c r="O3534" s="57"/>
      <c r="P3534" s="4"/>
      <c r="Q3534" s="4"/>
    </row>
    <row r="3535" spans="1:17" s="1" customFormat="1" ht="18.649999999999999" hidden="1" customHeight="1" x14ac:dyDescent="0.35">
      <c r="A3535" s="3"/>
      <c r="B3535" s="57">
        <f t="shared" si="262"/>
        <v>0</v>
      </c>
      <c r="C3535" s="57" t="str">
        <f t="shared" si="263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64"/>
        <v>0</v>
      </c>
      <c r="L3535" s="57">
        <f t="shared" si="265"/>
        <v>0</v>
      </c>
      <c r="M3535" s="4"/>
      <c r="N3535" s="57"/>
      <c r="O3535" s="57"/>
      <c r="P3535" s="4"/>
      <c r="Q3535" s="4"/>
    </row>
    <row r="3536" spans="1:17" s="1" customFormat="1" ht="18.649999999999999" hidden="1" customHeight="1" x14ac:dyDescent="0.35">
      <c r="A3536" s="3"/>
      <c r="B3536" s="57">
        <f t="shared" si="262"/>
        <v>0</v>
      </c>
      <c r="C3536" s="57" t="str">
        <f t="shared" si="263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64"/>
        <v>0</v>
      </c>
      <c r="L3536" s="57">
        <f t="shared" si="265"/>
        <v>0</v>
      </c>
      <c r="M3536" s="4"/>
      <c r="N3536" s="57"/>
      <c r="O3536" s="57"/>
      <c r="P3536" s="4"/>
      <c r="Q3536" s="4"/>
    </row>
    <row r="3537" spans="1:17" s="1" customFormat="1" ht="18.649999999999999" hidden="1" customHeight="1" x14ac:dyDescent="0.35">
      <c r="A3537" s="3"/>
      <c r="B3537" s="57">
        <f t="shared" si="262"/>
        <v>0</v>
      </c>
      <c r="C3537" s="57" t="str">
        <f t="shared" si="263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64"/>
        <v>0</v>
      </c>
      <c r="L3537" s="57">
        <f t="shared" si="265"/>
        <v>0</v>
      </c>
      <c r="M3537" s="4"/>
      <c r="N3537" s="57"/>
      <c r="O3537" s="57"/>
      <c r="P3537" s="4"/>
      <c r="Q3537" s="4"/>
    </row>
    <row r="3538" spans="1:17" s="1" customFormat="1" ht="18.649999999999999" hidden="1" customHeight="1" x14ac:dyDescent="0.35">
      <c r="A3538" s="3"/>
      <c r="B3538" s="57">
        <f t="shared" si="262"/>
        <v>0</v>
      </c>
      <c r="C3538" s="57" t="str">
        <f t="shared" si="263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64"/>
        <v>0</v>
      </c>
      <c r="L3538" s="57">
        <f t="shared" si="265"/>
        <v>0</v>
      </c>
      <c r="M3538" s="4"/>
      <c r="N3538" s="57"/>
      <c r="O3538" s="57"/>
      <c r="P3538" s="4"/>
      <c r="Q3538" s="4"/>
    </row>
    <row r="3539" spans="1:17" s="1" customFormat="1" ht="18.649999999999999" hidden="1" customHeight="1" x14ac:dyDescent="0.35">
      <c r="A3539" s="3"/>
      <c r="B3539" s="57">
        <f t="shared" si="262"/>
        <v>0</v>
      </c>
      <c r="C3539" s="57" t="str">
        <f t="shared" si="263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64"/>
        <v>0</v>
      </c>
      <c r="L3539" s="57">
        <f t="shared" si="265"/>
        <v>0</v>
      </c>
      <c r="M3539" s="4"/>
      <c r="N3539" s="57"/>
      <c r="O3539" s="57"/>
      <c r="P3539" s="4"/>
      <c r="Q3539" s="4"/>
    </row>
    <row r="3540" spans="1:17" s="1" customFormat="1" ht="18.649999999999999" hidden="1" customHeight="1" x14ac:dyDescent="0.35">
      <c r="A3540" s="3"/>
      <c r="B3540" s="57">
        <f t="shared" si="262"/>
        <v>0</v>
      </c>
      <c r="C3540" s="57" t="str">
        <f t="shared" si="263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64"/>
        <v>0</v>
      </c>
      <c r="L3540" s="57">
        <f t="shared" si="265"/>
        <v>0</v>
      </c>
      <c r="M3540" s="4"/>
      <c r="N3540" s="57"/>
      <c r="O3540" s="57"/>
      <c r="P3540" s="4"/>
      <c r="Q3540" s="4"/>
    </row>
    <row r="3541" spans="1:17" s="1" customFormat="1" ht="18.649999999999999" hidden="1" customHeight="1" x14ac:dyDescent="0.35">
      <c r="A3541" s="3"/>
      <c r="B3541" s="57">
        <f t="shared" si="262"/>
        <v>0</v>
      </c>
      <c r="C3541" s="57" t="str">
        <f t="shared" si="263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64"/>
        <v>0</v>
      </c>
      <c r="L3541" s="57">
        <f t="shared" si="265"/>
        <v>0</v>
      </c>
      <c r="M3541" s="4"/>
      <c r="N3541" s="57"/>
      <c r="O3541" s="57"/>
      <c r="P3541" s="4"/>
      <c r="Q3541" s="4"/>
    </row>
    <row r="3542" spans="1:17" s="1" customFormat="1" ht="18.649999999999999" hidden="1" customHeight="1" x14ac:dyDescent="0.35">
      <c r="A3542" s="3"/>
      <c r="B3542" s="57">
        <f t="shared" si="262"/>
        <v>0</v>
      </c>
      <c r="C3542" s="57" t="str">
        <f t="shared" si="263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64"/>
        <v>0</v>
      </c>
      <c r="L3542" s="57">
        <f t="shared" si="265"/>
        <v>0</v>
      </c>
      <c r="M3542" s="4"/>
      <c r="N3542" s="57"/>
      <c r="O3542" s="57"/>
      <c r="P3542" s="4"/>
      <c r="Q3542" s="4"/>
    </row>
    <row r="3543" spans="1:17" s="1" customFormat="1" ht="18.649999999999999" hidden="1" customHeight="1" x14ac:dyDescent="0.35">
      <c r="A3543" s="3"/>
      <c r="B3543" s="57">
        <f t="shared" si="262"/>
        <v>0</v>
      </c>
      <c r="C3543" s="57" t="str">
        <f t="shared" si="263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64"/>
        <v>0</v>
      </c>
      <c r="L3543" s="57">
        <f t="shared" si="265"/>
        <v>0</v>
      </c>
      <c r="M3543" s="4"/>
      <c r="N3543" s="57"/>
      <c r="O3543" s="57"/>
      <c r="P3543" s="4"/>
      <c r="Q3543" s="4"/>
    </row>
    <row r="3544" spans="1:17" s="1" customFormat="1" ht="18.649999999999999" hidden="1" customHeight="1" x14ac:dyDescent="0.35">
      <c r="A3544" s="3"/>
      <c r="B3544" s="57">
        <f t="shared" si="262"/>
        <v>0</v>
      </c>
      <c r="C3544" s="57" t="str">
        <f t="shared" si="263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64"/>
        <v>0</v>
      </c>
      <c r="L3544" s="57">
        <f t="shared" si="265"/>
        <v>0</v>
      </c>
      <c r="M3544" s="4"/>
      <c r="N3544" s="57"/>
      <c r="O3544" s="57"/>
      <c r="P3544" s="4"/>
      <c r="Q3544" s="4"/>
    </row>
    <row r="3545" spans="1:17" s="1" customFormat="1" ht="18.649999999999999" hidden="1" customHeight="1" x14ac:dyDescent="0.35">
      <c r="A3545" s="3"/>
      <c r="B3545" s="57">
        <f t="shared" si="262"/>
        <v>0</v>
      </c>
      <c r="C3545" s="57" t="str">
        <f t="shared" si="263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64"/>
        <v>0</v>
      </c>
      <c r="L3545" s="57">
        <f t="shared" si="265"/>
        <v>0</v>
      </c>
      <c r="M3545" s="4"/>
      <c r="N3545" s="57"/>
      <c r="O3545" s="57"/>
      <c r="P3545" s="4"/>
      <c r="Q3545" s="4"/>
    </row>
    <row r="3546" spans="1:17" s="1" customFormat="1" ht="18.649999999999999" hidden="1" customHeight="1" x14ac:dyDescent="0.35">
      <c r="A3546" s="3"/>
      <c r="B3546" s="57">
        <f t="shared" si="262"/>
        <v>0</v>
      </c>
      <c r="C3546" s="57" t="str">
        <f t="shared" si="263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64"/>
        <v>0</v>
      </c>
      <c r="L3546" s="57">
        <f t="shared" si="265"/>
        <v>0</v>
      </c>
      <c r="M3546" s="4"/>
      <c r="N3546" s="57"/>
      <c r="O3546" s="57"/>
      <c r="P3546" s="4"/>
      <c r="Q3546" s="4"/>
    </row>
    <row r="3547" spans="1:17" s="1" customFormat="1" ht="18.649999999999999" hidden="1" customHeight="1" x14ac:dyDescent="0.35">
      <c r="A3547" s="3"/>
      <c r="B3547" s="57">
        <f t="shared" si="262"/>
        <v>0</v>
      </c>
      <c r="C3547" s="57" t="str">
        <f t="shared" si="263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64"/>
        <v>0</v>
      </c>
      <c r="L3547" s="57">
        <f t="shared" si="265"/>
        <v>0</v>
      </c>
      <c r="M3547" s="4"/>
      <c r="N3547" s="57"/>
      <c r="O3547" s="57"/>
      <c r="P3547" s="4"/>
      <c r="Q3547" s="4"/>
    </row>
    <row r="3548" spans="1:17" s="1" customFormat="1" ht="18.649999999999999" hidden="1" customHeight="1" x14ac:dyDescent="0.35">
      <c r="A3548" s="3"/>
      <c r="B3548" s="57">
        <f t="shared" si="262"/>
        <v>0</v>
      </c>
      <c r="C3548" s="57" t="str">
        <f t="shared" si="263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64"/>
        <v>0</v>
      </c>
      <c r="L3548" s="57">
        <f t="shared" si="265"/>
        <v>0</v>
      </c>
      <c r="M3548" s="4"/>
      <c r="N3548" s="57"/>
      <c r="O3548" s="57"/>
      <c r="P3548" s="4"/>
      <c r="Q3548" s="4"/>
    </row>
    <row r="3549" spans="1:17" s="1" customFormat="1" ht="18.649999999999999" hidden="1" customHeight="1" x14ac:dyDescent="0.35">
      <c r="A3549" s="3"/>
      <c r="B3549" s="57">
        <f t="shared" si="262"/>
        <v>0</v>
      </c>
      <c r="C3549" s="57" t="str">
        <f t="shared" si="263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64"/>
        <v>0</v>
      </c>
      <c r="L3549" s="57">
        <f t="shared" si="265"/>
        <v>0</v>
      </c>
      <c r="M3549" s="4"/>
      <c r="N3549" s="57"/>
      <c r="O3549" s="57"/>
      <c r="P3549" s="4"/>
      <c r="Q3549" s="4"/>
    </row>
    <row r="3550" spans="1:17" s="1" customFormat="1" ht="18.649999999999999" hidden="1" customHeight="1" x14ac:dyDescent="0.35">
      <c r="A3550" s="3"/>
      <c r="B3550" s="57">
        <f t="shared" si="262"/>
        <v>0</v>
      </c>
      <c r="C3550" s="57" t="str">
        <f t="shared" si="263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64"/>
        <v>0</v>
      </c>
      <c r="L3550" s="57">
        <f t="shared" si="265"/>
        <v>0</v>
      </c>
      <c r="M3550" s="4"/>
      <c r="N3550" s="57"/>
      <c r="O3550" s="57"/>
      <c r="P3550" s="4"/>
      <c r="Q3550" s="4"/>
    </row>
    <row r="3551" spans="1:17" s="1" customFormat="1" ht="18.649999999999999" hidden="1" customHeight="1" x14ac:dyDescent="0.35">
      <c r="A3551" s="3"/>
      <c r="B3551" s="57">
        <f t="shared" si="262"/>
        <v>0</v>
      </c>
      <c r="C3551" s="57" t="str">
        <f t="shared" si="263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64"/>
        <v>0</v>
      </c>
      <c r="L3551" s="57">
        <f t="shared" si="265"/>
        <v>0</v>
      </c>
      <c r="M3551" s="4"/>
      <c r="N3551" s="57"/>
      <c r="O3551" s="57"/>
      <c r="P3551" s="4"/>
      <c r="Q3551" s="4"/>
    </row>
    <row r="3552" spans="1:17" s="1" customFormat="1" ht="18.649999999999999" hidden="1" customHeight="1" x14ac:dyDescent="0.35">
      <c r="A3552" s="3"/>
      <c r="B3552" s="57">
        <f t="shared" si="262"/>
        <v>0</v>
      </c>
      <c r="C3552" s="57" t="str">
        <f t="shared" si="263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64"/>
        <v>0</v>
      </c>
      <c r="L3552" s="57">
        <f t="shared" si="265"/>
        <v>0</v>
      </c>
      <c r="M3552" s="4"/>
      <c r="N3552" s="57"/>
      <c r="O3552" s="57"/>
      <c r="P3552" s="4"/>
      <c r="Q3552" s="4"/>
    </row>
    <row r="3553" spans="1:17" s="1" customFormat="1" ht="18.649999999999999" hidden="1" customHeight="1" x14ac:dyDescent="0.35">
      <c r="A3553" s="3"/>
      <c r="B3553" s="57">
        <f t="shared" si="262"/>
        <v>0</v>
      </c>
      <c r="C3553" s="57" t="str">
        <f t="shared" si="263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64"/>
        <v>0</v>
      </c>
      <c r="L3553" s="57">
        <f t="shared" si="265"/>
        <v>0</v>
      </c>
      <c r="M3553" s="4"/>
      <c r="N3553" s="57"/>
      <c r="O3553" s="57"/>
      <c r="P3553" s="4"/>
      <c r="Q3553" s="4"/>
    </row>
    <row r="3554" spans="1:17" s="1" customFormat="1" ht="18.649999999999999" hidden="1" customHeight="1" x14ac:dyDescent="0.35">
      <c r="A3554" s="3"/>
      <c r="B3554" s="57">
        <f t="shared" ref="B3554:B3617" si="266">WEEKNUM(A3554)</f>
        <v>0</v>
      </c>
      <c r="C3554" s="57" t="str">
        <f t="shared" ref="C3554:C3617" si="267">TEXT(A3554,"Mmm")</f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64"/>
        <v>0</v>
      </c>
      <c r="L3554" s="57">
        <f t="shared" si="265"/>
        <v>0</v>
      </c>
      <c r="M3554" s="4"/>
      <c r="N3554" s="57"/>
      <c r="O3554" s="57"/>
      <c r="P3554" s="4"/>
      <c r="Q3554" s="4"/>
    </row>
    <row r="3555" spans="1:17" s="1" customFormat="1" ht="18.649999999999999" hidden="1" customHeight="1" x14ac:dyDescent="0.35">
      <c r="A3555" s="3"/>
      <c r="B3555" s="57">
        <f t="shared" si="266"/>
        <v>0</v>
      </c>
      <c r="C3555" s="57" t="str">
        <f t="shared" si="267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64"/>
        <v>0</v>
      </c>
      <c r="L3555" s="57">
        <f t="shared" si="265"/>
        <v>0</v>
      </c>
      <c r="M3555" s="4"/>
      <c r="N3555" s="57"/>
      <c r="O3555" s="57"/>
      <c r="P3555" s="4"/>
      <c r="Q3555" s="4"/>
    </row>
    <row r="3556" spans="1:17" s="1" customFormat="1" ht="18.649999999999999" hidden="1" customHeight="1" x14ac:dyDescent="0.35">
      <c r="A3556" s="3"/>
      <c r="B3556" s="57">
        <f t="shared" si="266"/>
        <v>0</v>
      </c>
      <c r="C3556" s="57" t="str">
        <f t="shared" si="267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64"/>
        <v>0</v>
      </c>
      <c r="L3556" s="57">
        <f t="shared" si="265"/>
        <v>0</v>
      </c>
      <c r="M3556" s="4"/>
      <c r="N3556" s="57"/>
      <c r="O3556" s="57"/>
      <c r="P3556" s="4"/>
      <c r="Q3556" s="4"/>
    </row>
    <row r="3557" spans="1:17" s="1" customFormat="1" ht="18.649999999999999" hidden="1" customHeight="1" x14ac:dyDescent="0.35">
      <c r="A3557" s="3"/>
      <c r="B3557" s="57">
        <f t="shared" si="266"/>
        <v>0</v>
      </c>
      <c r="C3557" s="57" t="str">
        <f t="shared" si="267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64"/>
        <v>0</v>
      </c>
      <c r="L3557" s="57">
        <f t="shared" si="265"/>
        <v>0</v>
      </c>
      <c r="M3557" s="4"/>
      <c r="N3557" s="57"/>
      <c r="O3557" s="57"/>
      <c r="P3557" s="4"/>
      <c r="Q3557" s="4"/>
    </row>
    <row r="3558" spans="1:17" s="1" customFormat="1" ht="18.649999999999999" hidden="1" customHeight="1" x14ac:dyDescent="0.35">
      <c r="A3558" s="3"/>
      <c r="B3558" s="57">
        <f t="shared" si="266"/>
        <v>0</v>
      </c>
      <c r="C3558" s="57" t="str">
        <f t="shared" si="267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64"/>
        <v>0</v>
      </c>
      <c r="L3558" s="57">
        <f t="shared" si="265"/>
        <v>0</v>
      </c>
      <c r="M3558" s="4"/>
      <c r="N3558" s="57"/>
      <c r="O3558" s="57"/>
      <c r="P3558" s="4"/>
      <c r="Q3558" s="4"/>
    </row>
    <row r="3559" spans="1:17" s="1" customFormat="1" ht="18.649999999999999" hidden="1" customHeight="1" x14ac:dyDescent="0.35">
      <c r="A3559" s="3"/>
      <c r="B3559" s="57">
        <f t="shared" si="266"/>
        <v>0</v>
      </c>
      <c r="C3559" s="57" t="str">
        <f t="shared" si="267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64"/>
        <v>0</v>
      </c>
      <c r="L3559" s="57">
        <f t="shared" si="265"/>
        <v>0</v>
      </c>
      <c r="M3559" s="4"/>
      <c r="N3559" s="57"/>
      <c r="O3559" s="57"/>
      <c r="P3559" s="4"/>
      <c r="Q3559" s="4"/>
    </row>
    <row r="3560" spans="1:17" s="1" customFormat="1" ht="18.649999999999999" hidden="1" customHeight="1" x14ac:dyDescent="0.35">
      <c r="A3560" s="3"/>
      <c r="B3560" s="57">
        <f t="shared" si="266"/>
        <v>0</v>
      </c>
      <c r="C3560" s="57" t="str">
        <f t="shared" si="267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64"/>
        <v>0</v>
      </c>
      <c r="L3560" s="57">
        <f t="shared" si="265"/>
        <v>0</v>
      </c>
      <c r="M3560" s="4"/>
      <c r="N3560" s="57"/>
      <c r="O3560" s="57"/>
      <c r="P3560" s="4"/>
      <c r="Q3560" s="4"/>
    </row>
    <row r="3561" spans="1:17" s="1" customFormat="1" ht="18.649999999999999" hidden="1" customHeight="1" x14ac:dyDescent="0.35">
      <c r="A3561" s="3"/>
      <c r="B3561" s="57">
        <f t="shared" si="266"/>
        <v>0</v>
      </c>
      <c r="C3561" s="57" t="str">
        <f t="shared" si="267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64"/>
        <v>0</v>
      </c>
      <c r="L3561" s="57">
        <f t="shared" si="265"/>
        <v>0</v>
      </c>
      <c r="M3561" s="4"/>
      <c r="N3561" s="57"/>
      <c r="O3561" s="57"/>
      <c r="P3561" s="4"/>
      <c r="Q3561" s="4"/>
    </row>
    <row r="3562" spans="1:17" s="1" customFormat="1" ht="18.649999999999999" hidden="1" customHeight="1" x14ac:dyDescent="0.35">
      <c r="A3562" s="3"/>
      <c r="B3562" s="57">
        <f t="shared" si="266"/>
        <v>0</v>
      </c>
      <c r="C3562" s="57" t="str">
        <f t="shared" si="267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64"/>
        <v>0</v>
      </c>
      <c r="L3562" s="57">
        <f t="shared" si="265"/>
        <v>0</v>
      </c>
      <c r="M3562" s="4"/>
      <c r="N3562" s="57"/>
      <c r="O3562" s="57"/>
      <c r="P3562" s="4"/>
      <c r="Q3562" s="4"/>
    </row>
    <row r="3563" spans="1:17" s="1" customFormat="1" ht="18.649999999999999" hidden="1" customHeight="1" x14ac:dyDescent="0.35">
      <c r="A3563" s="3"/>
      <c r="B3563" s="57">
        <f t="shared" si="266"/>
        <v>0</v>
      </c>
      <c r="C3563" s="57" t="str">
        <f t="shared" si="267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64"/>
        <v>0</v>
      </c>
      <c r="L3563" s="57">
        <f t="shared" si="265"/>
        <v>0</v>
      </c>
      <c r="M3563" s="4"/>
      <c r="N3563" s="57"/>
      <c r="O3563" s="57"/>
      <c r="P3563" s="4"/>
      <c r="Q3563" s="4"/>
    </row>
    <row r="3564" spans="1:17" s="1" customFormat="1" ht="18.649999999999999" hidden="1" customHeight="1" x14ac:dyDescent="0.35">
      <c r="A3564" s="3"/>
      <c r="B3564" s="57">
        <f t="shared" si="266"/>
        <v>0</v>
      </c>
      <c r="C3564" s="57" t="str">
        <f t="shared" si="267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64"/>
        <v>0</v>
      </c>
      <c r="L3564" s="57">
        <f t="shared" si="265"/>
        <v>0</v>
      </c>
      <c r="M3564" s="4"/>
      <c r="N3564" s="57"/>
      <c r="O3564" s="57"/>
      <c r="P3564" s="4"/>
      <c r="Q3564" s="4"/>
    </row>
    <row r="3565" spans="1:17" s="1" customFormat="1" ht="18.649999999999999" hidden="1" customHeight="1" x14ac:dyDescent="0.35">
      <c r="A3565" s="3"/>
      <c r="B3565" s="57">
        <f t="shared" si="266"/>
        <v>0</v>
      </c>
      <c r="C3565" s="57" t="str">
        <f t="shared" si="267"/>
        <v>Jan</v>
      </c>
      <c r="D3565" s="4"/>
      <c r="E3565" s="57"/>
      <c r="F3565" s="57"/>
      <c r="G3565" s="57"/>
      <c r="H3565" s="57"/>
      <c r="I3565" s="57"/>
      <c r="J3565" s="57"/>
      <c r="K3565" s="57">
        <f t="shared" ref="K3565:K3628" si="268">I3565+J3565</f>
        <v>0</v>
      </c>
      <c r="L3565" s="57">
        <f t="shared" ref="L3565:L3628" si="269">H3565*K3565</f>
        <v>0</v>
      </c>
      <c r="M3565" s="4"/>
      <c r="N3565" s="57"/>
      <c r="O3565" s="57"/>
      <c r="P3565" s="4"/>
      <c r="Q3565" s="4"/>
    </row>
    <row r="3566" spans="1:17" s="1" customFormat="1" ht="18.649999999999999" hidden="1" customHeight="1" x14ac:dyDescent="0.35">
      <c r="A3566" s="3"/>
      <c r="B3566" s="57">
        <f t="shared" si="266"/>
        <v>0</v>
      </c>
      <c r="C3566" s="57" t="str">
        <f t="shared" si="267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68"/>
        <v>0</v>
      </c>
      <c r="L3566" s="57">
        <f t="shared" si="269"/>
        <v>0</v>
      </c>
      <c r="M3566" s="4"/>
      <c r="N3566" s="57"/>
      <c r="O3566" s="57"/>
      <c r="P3566" s="4"/>
      <c r="Q3566" s="4"/>
    </row>
    <row r="3567" spans="1:17" s="1" customFormat="1" ht="18.649999999999999" hidden="1" customHeight="1" x14ac:dyDescent="0.35">
      <c r="A3567" s="3"/>
      <c r="B3567" s="57">
        <f t="shared" si="266"/>
        <v>0</v>
      </c>
      <c r="C3567" s="57" t="str">
        <f t="shared" si="267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68"/>
        <v>0</v>
      </c>
      <c r="L3567" s="57">
        <f t="shared" si="269"/>
        <v>0</v>
      </c>
      <c r="M3567" s="4"/>
      <c r="N3567" s="57"/>
      <c r="O3567" s="57"/>
      <c r="P3567" s="4"/>
      <c r="Q3567" s="4"/>
    </row>
    <row r="3568" spans="1:17" s="1" customFormat="1" ht="18.649999999999999" hidden="1" customHeight="1" x14ac:dyDescent="0.35">
      <c r="A3568" s="3"/>
      <c r="B3568" s="57">
        <f t="shared" si="266"/>
        <v>0</v>
      </c>
      <c r="C3568" s="57" t="str">
        <f t="shared" si="267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68"/>
        <v>0</v>
      </c>
      <c r="L3568" s="57">
        <f t="shared" si="269"/>
        <v>0</v>
      </c>
      <c r="M3568" s="4"/>
      <c r="N3568" s="57"/>
      <c r="O3568" s="57"/>
      <c r="P3568" s="4"/>
      <c r="Q3568" s="4"/>
    </row>
    <row r="3569" spans="1:17" s="1" customFormat="1" ht="18.649999999999999" hidden="1" customHeight="1" x14ac:dyDescent="0.35">
      <c r="A3569" s="3"/>
      <c r="B3569" s="57">
        <f t="shared" si="266"/>
        <v>0</v>
      </c>
      <c r="C3569" s="57" t="str">
        <f t="shared" si="267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68"/>
        <v>0</v>
      </c>
      <c r="L3569" s="57">
        <f t="shared" si="269"/>
        <v>0</v>
      </c>
      <c r="M3569" s="4"/>
      <c r="N3569" s="57"/>
      <c r="O3569" s="57"/>
      <c r="P3569" s="4"/>
      <c r="Q3569" s="4"/>
    </row>
    <row r="3570" spans="1:17" s="1" customFormat="1" ht="18.649999999999999" hidden="1" customHeight="1" x14ac:dyDescent="0.35">
      <c r="A3570" s="3"/>
      <c r="B3570" s="57">
        <f t="shared" si="266"/>
        <v>0</v>
      </c>
      <c r="C3570" s="57" t="str">
        <f t="shared" si="267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68"/>
        <v>0</v>
      </c>
      <c r="L3570" s="57">
        <f t="shared" si="269"/>
        <v>0</v>
      </c>
      <c r="M3570" s="4"/>
      <c r="N3570" s="57"/>
      <c r="O3570" s="57"/>
      <c r="P3570" s="4"/>
      <c r="Q3570" s="4"/>
    </row>
    <row r="3571" spans="1:17" s="1" customFormat="1" ht="18.649999999999999" hidden="1" customHeight="1" x14ac:dyDescent="0.35">
      <c r="A3571" s="3"/>
      <c r="B3571" s="57">
        <f t="shared" si="266"/>
        <v>0</v>
      </c>
      <c r="C3571" s="57" t="str">
        <f t="shared" si="267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68"/>
        <v>0</v>
      </c>
      <c r="L3571" s="57">
        <f t="shared" si="269"/>
        <v>0</v>
      </c>
      <c r="M3571" s="4"/>
      <c r="N3571" s="57"/>
      <c r="O3571" s="57"/>
      <c r="P3571" s="4"/>
      <c r="Q3571" s="4"/>
    </row>
    <row r="3572" spans="1:17" s="1" customFormat="1" ht="18.649999999999999" hidden="1" customHeight="1" x14ac:dyDescent="0.35">
      <c r="A3572" s="3"/>
      <c r="B3572" s="57">
        <f t="shared" si="266"/>
        <v>0</v>
      </c>
      <c r="C3572" s="57" t="str">
        <f t="shared" si="267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68"/>
        <v>0</v>
      </c>
      <c r="L3572" s="57">
        <f t="shared" si="269"/>
        <v>0</v>
      </c>
      <c r="M3572" s="4"/>
      <c r="N3572" s="57"/>
      <c r="O3572" s="57"/>
      <c r="P3572" s="4"/>
      <c r="Q3572" s="4"/>
    </row>
    <row r="3573" spans="1:17" s="1" customFormat="1" ht="18.649999999999999" hidden="1" customHeight="1" x14ac:dyDescent="0.35">
      <c r="A3573" s="3"/>
      <c r="B3573" s="57">
        <f t="shared" si="266"/>
        <v>0</v>
      </c>
      <c r="C3573" s="57" t="str">
        <f t="shared" si="267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68"/>
        <v>0</v>
      </c>
      <c r="L3573" s="57">
        <f t="shared" si="269"/>
        <v>0</v>
      </c>
      <c r="M3573" s="4"/>
      <c r="N3573" s="57"/>
      <c r="O3573" s="57"/>
      <c r="P3573" s="4"/>
      <c r="Q3573" s="4"/>
    </row>
    <row r="3574" spans="1:17" s="1" customFormat="1" ht="18.649999999999999" hidden="1" customHeight="1" x14ac:dyDescent="0.35">
      <c r="A3574" s="3"/>
      <c r="B3574" s="57">
        <f t="shared" si="266"/>
        <v>0</v>
      </c>
      <c r="C3574" s="57" t="str">
        <f t="shared" si="267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68"/>
        <v>0</v>
      </c>
      <c r="L3574" s="57">
        <f t="shared" si="269"/>
        <v>0</v>
      </c>
      <c r="M3574" s="4"/>
      <c r="N3574" s="57"/>
      <c r="O3574" s="57"/>
      <c r="P3574" s="4"/>
      <c r="Q3574" s="4"/>
    </row>
    <row r="3575" spans="1:17" s="1" customFormat="1" ht="18.649999999999999" hidden="1" customHeight="1" x14ac:dyDescent="0.35">
      <c r="A3575" s="3"/>
      <c r="B3575" s="57">
        <f t="shared" si="266"/>
        <v>0</v>
      </c>
      <c r="C3575" s="57" t="str">
        <f t="shared" si="267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68"/>
        <v>0</v>
      </c>
      <c r="L3575" s="57">
        <f t="shared" si="269"/>
        <v>0</v>
      </c>
      <c r="M3575" s="4"/>
      <c r="N3575" s="57"/>
      <c r="O3575" s="57"/>
      <c r="P3575" s="4"/>
      <c r="Q3575" s="4"/>
    </row>
    <row r="3576" spans="1:17" s="1" customFormat="1" ht="18.649999999999999" hidden="1" customHeight="1" x14ac:dyDescent="0.35">
      <c r="A3576" s="3"/>
      <c r="B3576" s="57">
        <f t="shared" si="266"/>
        <v>0</v>
      </c>
      <c r="C3576" s="57" t="str">
        <f t="shared" si="267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68"/>
        <v>0</v>
      </c>
      <c r="L3576" s="57">
        <f t="shared" si="269"/>
        <v>0</v>
      </c>
      <c r="M3576" s="4"/>
      <c r="N3576" s="57"/>
      <c r="O3576" s="57"/>
      <c r="P3576" s="4"/>
      <c r="Q3576" s="4"/>
    </row>
    <row r="3577" spans="1:17" s="1" customFormat="1" ht="18.649999999999999" hidden="1" customHeight="1" x14ac:dyDescent="0.35">
      <c r="A3577" s="3"/>
      <c r="B3577" s="57">
        <f t="shared" si="266"/>
        <v>0</v>
      </c>
      <c r="C3577" s="57" t="str">
        <f t="shared" si="267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68"/>
        <v>0</v>
      </c>
      <c r="L3577" s="57">
        <f t="shared" si="269"/>
        <v>0</v>
      </c>
      <c r="M3577" s="4"/>
      <c r="N3577" s="57"/>
      <c r="O3577" s="57"/>
      <c r="P3577" s="4"/>
      <c r="Q3577" s="4"/>
    </row>
    <row r="3578" spans="1:17" s="1" customFormat="1" ht="18.649999999999999" hidden="1" customHeight="1" x14ac:dyDescent="0.35">
      <c r="A3578" s="3"/>
      <c r="B3578" s="57">
        <f t="shared" si="266"/>
        <v>0</v>
      </c>
      <c r="C3578" s="57" t="str">
        <f t="shared" si="267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68"/>
        <v>0</v>
      </c>
      <c r="L3578" s="57">
        <f t="shared" si="269"/>
        <v>0</v>
      </c>
      <c r="M3578" s="4"/>
      <c r="N3578" s="57"/>
      <c r="O3578" s="57"/>
      <c r="P3578" s="4"/>
      <c r="Q3578" s="4"/>
    </row>
    <row r="3579" spans="1:17" s="1" customFormat="1" ht="18.649999999999999" hidden="1" customHeight="1" x14ac:dyDescent="0.35">
      <c r="A3579" s="3"/>
      <c r="B3579" s="57">
        <f t="shared" si="266"/>
        <v>0</v>
      </c>
      <c r="C3579" s="57" t="str">
        <f t="shared" si="267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68"/>
        <v>0</v>
      </c>
      <c r="L3579" s="57">
        <f t="shared" si="269"/>
        <v>0</v>
      </c>
      <c r="M3579" s="4"/>
      <c r="N3579" s="57"/>
      <c r="O3579" s="57"/>
      <c r="P3579" s="4"/>
      <c r="Q3579" s="4"/>
    </row>
    <row r="3580" spans="1:17" s="1" customFormat="1" ht="18.649999999999999" hidden="1" customHeight="1" x14ac:dyDescent="0.35">
      <c r="A3580" s="3"/>
      <c r="B3580" s="57">
        <f t="shared" si="266"/>
        <v>0</v>
      </c>
      <c r="C3580" s="57" t="str">
        <f t="shared" si="267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68"/>
        <v>0</v>
      </c>
      <c r="L3580" s="57">
        <f t="shared" si="269"/>
        <v>0</v>
      </c>
      <c r="M3580" s="4"/>
      <c r="N3580" s="57"/>
      <c r="O3580" s="57"/>
      <c r="P3580" s="4"/>
      <c r="Q3580" s="4"/>
    </row>
    <row r="3581" spans="1:17" s="1" customFormat="1" ht="18.649999999999999" hidden="1" customHeight="1" x14ac:dyDescent="0.35">
      <c r="A3581" s="3"/>
      <c r="B3581" s="57">
        <f t="shared" si="266"/>
        <v>0</v>
      </c>
      <c r="C3581" s="57" t="str">
        <f t="shared" si="267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68"/>
        <v>0</v>
      </c>
      <c r="L3581" s="57">
        <f t="shared" si="269"/>
        <v>0</v>
      </c>
      <c r="M3581" s="4"/>
      <c r="N3581" s="57"/>
      <c r="O3581" s="57"/>
      <c r="P3581" s="4"/>
      <c r="Q3581" s="4"/>
    </row>
    <row r="3582" spans="1:17" s="1" customFormat="1" ht="18.649999999999999" hidden="1" customHeight="1" x14ac:dyDescent="0.35">
      <c r="A3582" s="3"/>
      <c r="B3582" s="57">
        <f t="shared" si="266"/>
        <v>0</v>
      </c>
      <c r="C3582" s="57" t="str">
        <f t="shared" si="267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68"/>
        <v>0</v>
      </c>
      <c r="L3582" s="57">
        <f t="shared" si="269"/>
        <v>0</v>
      </c>
      <c r="M3582" s="4"/>
      <c r="N3582" s="57"/>
      <c r="O3582" s="57"/>
      <c r="P3582" s="4"/>
      <c r="Q3582" s="4"/>
    </row>
    <row r="3583" spans="1:17" s="1" customFormat="1" ht="18.649999999999999" hidden="1" customHeight="1" x14ac:dyDescent="0.35">
      <c r="A3583" s="3"/>
      <c r="B3583" s="57">
        <f t="shared" si="266"/>
        <v>0</v>
      </c>
      <c r="C3583" s="57" t="str">
        <f t="shared" si="267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68"/>
        <v>0</v>
      </c>
      <c r="L3583" s="57">
        <f t="shared" si="269"/>
        <v>0</v>
      </c>
      <c r="M3583" s="4"/>
      <c r="N3583" s="57"/>
      <c r="O3583" s="57"/>
      <c r="P3583" s="4"/>
      <c r="Q3583" s="4"/>
    </row>
    <row r="3584" spans="1:17" s="1" customFormat="1" ht="18.649999999999999" hidden="1" customHeight="1" x14ac:dyDescent="0.35">
      <c r="A3584" s="3"/>
      <c r="B3584" s="57">
        <f t="shared" si="266"/>
        <v>0</v>
      </c>
      <c r="C3584" s="57" t="str">
        <f t="shared" si="267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68"/>
        <v>0</v>
      </c>
      <c r="L3584" s="57">
        <f t="shared" si="269"/>
        <v>0</v>
      </c>
      <c r="M3584" s="4"/>
      <c r="N3584" s="57"/>
      <c r="O3584" s="57"/>
      <c r="P3584" s="4"/>
      <c r="Q3584" s="4"/>
    </row>
    <row r="3585" spans="1:17" s="1" customFormat="1" ht="18.649999999999999" hidden="1" customHeight="1" x14ac:dyDescent="0.35">
      <c r="A3585" s="3"/>
      <c r="B3585" s="57">
        <f t="shared" si="266"/>
        <v>0</v>
      </c>
      <c r="C3585" s="57" t="str">
        <f t="shared" si="267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68"/>
        <v>0</v>
      </c>
      <c r="L3585" s="57">
        <f t="shared" si="269"/>
        <v>0</v>
      </c>
      <c r="M3585" s="4"/>
      <c r="N3585" s="57"/>
      <c r="O3585" s="57"/>
      <c r="P3585" s="4"/>
      <c r="Q3585" s="4"/>
    </row>
    <row r="3586" spans="1:17" s="1" customFormat="1" ht="18.649999999999999" hidden="1" customHeight="1" x14ac:dyDescent="0.35">
      <c r="A3586" s="3"/>
      <c r="B3586" s="57">
        <f t="shared" si="266"/>
        <v>0</v>
      </c>
      <c r="C3586" s="57" t="str">
        <f t="shared" si="267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68"/>
        <v>0</v>
      </c>
      <c r="L3586" s="57">
        <f t="shared" si="269"/>
        <v>0</v>
      </c>
      <c r="M3586" s="4"/>
      <c r="N3586" s="57"/>
      <c r="O3586" s="57"/>
      <c r="P3586" s="4"/>
      <c r="Q3586" s="4"/>
    </row>
    <row r="3587" spans="1:17" s="1" customFormat="1" ht="18.649999999999999" hidden="1" customHeight="1" x14ac:dyDescent="0.35">
      <c r="A3587" s="3"/>
      <c r="B3587" s="57">
        <f t="shared" si="266"/>
        <v>0</v>
      </c>
      <c r="C3587" s="57" t="str">
        <f t="shared" si="267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68"/>
        <v>0</v>
      </c>
      <c r="L3587" s="57">
        <f t="shared" si="269"/>
        <v>0</v>
      </c>
      <c r="M3587" s="4"/>
      <c r="N3587" s="57"/>
      <c r="O3587" s="57"/>
      <c r="P3587" s="4"/>
      <c r="Q3587" s="4"/>
    </row>
    <row r="3588" spans="1:17" s="1" customFormat="1" ht="18.649999999999999" hidden="1" customHeight="1" x14ac:dyDescent="0.35">
      <c r="A3588" s="3"/>
      <c r="B3588" s="57">
        <f t="shared" si="266"/>
        <v>0</v>
      </c>
      <c r="C3588" s="57" t="str">
        <f t="shared" si="267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68"/>
        <v>0</v>
      </c>
      <c r="L3588" s="57">
        <f t="shared" si="269"/>
        <v>0</v>
      </c>
      <c r="M3588" s="4"/>
      <c r="N3588" s="57"/>
      <c r="O3588" s="57"/>
      <c r="P3588" s="4"/>
      <c r="Q3588" s="4"/>
    </row>
    <row r="3589" spans="1:17" s="1" customFormat="1" ht="18.649999999999999" hidden="1" customHeight="1" x14ac:dyDescent="0.35">
      <c r="A3589" s="3"/>
      <c r="B3589" s="57">
        <f t="shared" si="266"/>
        <v>0</v>
      </c>
      <c r="C3589" s="57" t="str">
        <f t="shared" si="267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68"/>
        <v>0</v>
      </c>
      <c r="L3589" s="57">
        <f t="shared" si="269"/>
        <v>0</v>
      </c>
      <c r="M3589" s="4"/>
      <c r="N3589" s="57"/>
      <c r="O3589" s="57"/>
      <c r="P3589" s="4"/>
      <c r="Q3589" s="4"/>
    </row>
    <row r="3590" spans="1:17" s="1" customFormat="1" ht="18.649999999999999" hidden="1" customHeight="1" x14ac:dyDescent="0.35">
      <c r="A3590" s="3"/>
      <c r="B3590" s="57">
        <f t="shared" si="266"/>
        <v>0</v>
      </c>
      <c r="C3590" s="57" t="str">
        <f t="shared" si="267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68"/>
        <v>0</v>
      </c>
      <c r="L3590" s="57">
        <f t="shared" si="269"/>
        <v>0</v>
      </c>
      <c r="M3590" s="4"/>
      <c r="N3590" s="57"/>
      <c r="O3590" s="57"/>
      <c r="P3590" s="4"/>
      <c r="Q3590" s="4"/>
    </row>
    <row r="3591" spans="1:17" s="1" customFormat="1" ht="18.649999999999999" hidden="1" customHeight="1" x14ac:dyDescent="0.35">
      <c r="A3591" s="3"/>
      <c r="B3591" s="57">
        <f t="shared" si="266"/>
        <v>0</v>
      </c>
      <c r="C3591" s="57" t="str">
        <f t="shared" si="267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68"/>
        <v>0</v>
      </c>
      <c r="L3591" s="57">
        <f t="shared" si="269"/>
        <v>0</v>
      </c>
      <c r="M3591" s="4"/>
      <c r="N3591" s="57"/>
      <c r="O3591" s="57"/>
      <c r="P3591" s="4"/>
      <c r="Q3591" s="4"/>
    </row>
    <row r="3592" spans="1:17" s="1" customFormat="1" ht="18.649999999999999" hidden="1" customHeight="1" x14ac:dyDescent="0.35">
      <c r="A3592" s="3"/>
      <c r="B3592" s="57">
        <f t="shared" si="266"/>
        <v>0</v>
      </c>
      <c r="C3592" s="57" t="str">
        <f t="shared" si="267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68"/>
        <v>0</v>
      </c>
      <c r="L3592" s="57">
        <f t="shared" si="269"/>
        <v>0</v>
      </c>
      <c r="M3592" s="4"/>
      <c r="N3592" s="57"/>
      <c r="O3592" s="57"/>
      <c r="P3592" s="4"/>
      <c r="Q3592" s="4"/>
    </row>
    <row r="3593" spans="1:17" s="1" customFormat="1" ht="18.649999999999999" hidden="1" customHeight="1" x14ac:dyDescent="0.35">
      <c r="A3593" s="3"/>
      <c r="B3593" s="57">
        <f t="shared" si="266"/>
        <v>0</v>
      </c>
      <c r="C3593" s="57" t="str">
        <f t="shared" si="267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68"/>
        <v>0</v>
      </c>
      <c r="L3593" s="57">
        <f t="shared" si="269"/>
        <v>0</v>
      </c>
      <c r="M3593" s="4"/>
      <c r="N3593" s="57"/>
      <c r="O3593" s="57"/>
      <c r="P3593" s="4"/>
      <c r="Q3593" s="4"/>
    </row>
    <row r="3594" spans="1:17" s="1" customFormat="1" ht="18.649999999999999" hidden="1" customHeight="1" x14ac:dyDescent="0.35">
      <c r="A3594" s="3"/>
      <c r="B3594" s="57">
        <f t="shared" si="266"/>
        <v>0</v>
      </c>
      <c r="C3594" s="57" t="str">
        <f t="shared" si="267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68"/>
        <v>0</v>
      </c>
      <c r="L3594" s="57">
        <f t="shared" si="269"/>
        <v>0</v>
      </c>
      <c r="M3594" s="4"/>
      <c r="N3594" s="57"/>
      <c r="O3594" s="57"/>
      <c r="P3594" s="4"/>
      <c r="Q3594" s="4"/>
    </row>
    <row r="3595" spans="1:17" s="1" customFormat="1" ht="18.649999999999999" hidden="1" customHeight="1" x14ac:dyDescent="0.35">
      <c r="A3595" s="3"/>
      <c r="B3595" s="57">
        <f t="shared" si="266"/>
        <v>0</v>
      </c>
      <c r="C3595" s="57" t="str">
        <f t="shared" si="267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68"/>
        <v>0</v>
      </c>
      <c r="L3595" s="57">
        <f t="shared" si="269"/>
        <v>0</v>
      </c>
      <c r="M3595" s="4"/>
      <c r="N3595" s="57"/>
      <c r="O3595" s="57"/>
      <c r="P3595" s="4"/>
      <c r="Q3595" s="4"/>
    </row>
    <row r="3596" spans="1:17" s="1" customFormat="1" ht="18.649999999999999" hidden="1" customHeight="1" x14ac:dyDescent="0.35">
      <c r="A3596" s="3"/>
      <c r="B3596" s="57">
        <f t="shared" si="266"/>
        <v>0</v>
      </c>
      <c r="C3596" s="57" t="str">
        <f t="shared" si="267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68"/>
        <v>0</v>
      </c>
      <c r="L3596" s="57">
        <f t="shared" si="269"/>
        <v>0</v>
      </c>
      <c r="M3596" s="4"/>
      <c r="N3596" s="57"/>
      <c r="O3596" s="57"/>
      <c r="P3596" s="4"/>
      <c r="Q3596" s="4"/>
    </row>
    <row r="3597" spans="1:17" s="1" customFormat="1" ht="18.649999999999999" hidden="1" customHeight="1" x14ac:dyDescent="0.35">
      <c r="A3597" s="3"/>
      <c r="B3597" s="57">
        <f t="shared" si="266"/>
        <v>0</v>
      </c>
      <c r="C3597" s="57" t="str">
        <f t="shared" si="267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68"/>
        <v>0</v>
      </c>
      <c r="L3597" s="57">
        <f t="shared" si="269"/>
        <v>0</v>
      </c>
      <c r="M3597" s="4"/>
      <c r="N3597" s="57"/>
      <c r="O3597" s="57"/>
      <c r="P3597" s="4"/>
      <c r="Q3597" s="4"/>
    </row>
    <row r="3598" spans="1:17" s="1" customFormat="1" ht="18.649999999999999" hidden="1" customHeight="1" x14ac:dyDescent="0.35">
      <c r="A3598" s="3"/>
      <c r="B3598" s="57">
        <f t="shared" si="266"/>
        <v>0</v>
      </c>
      <c r="C3598" s="57" t="str">
        <f t="shared" si="267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68"/>
        <v>0</v>
      </c>
      <c r="L3598" s="57">
        <f t="shared" si="269"/>
        <v>0</v>
      </c>
      <c r="M3598" s="4"/>
      <c r="N3598" s="57"/>
      <c r="O3598" s="57"/>
      <c r="P3598" s="4"/>
      <c r="Q3598" s="4"/>
    </row>
    <row r="3599" spans="1:17" s="1" customFormat="1" ht="18.649999999999999" hidden="1" customHeight="1" x14ac:dyDescent="0.35">
      <c r="A3599" s="3"/>
      <c r="B3599" s="57">
        <f t="shared" si="266"/>
        <v>0</v>
      </c>
      <c r="C3599" s="57" t="str">
        <f t="shared" si="267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68"/>
        <v>0</v>
      </c>
      <c r="L3599" s="57">
        <f t="shared" si="269"/>
        <v>0</v>
      </c>
      <c r="M3599" s="4"/>
      <c r="N3599" s="57"/>
      <c r="O3599" s="57"/>
      <c r="P3599" s="4"/>
      <c r="Q3599" s="4"/>
    </row>
    <row r="3600" spans="1:17" s="1" customFormat="1" ht="18.649999999999999" hidden="1" customHeight="1" x14ac:dyDescent="0.35">
      <c r="A3600" s="3"/>
      <c r="B3600" s="57">
        <f t="shared" si="266"/>
        <v>0</v>
      </c>
      <c r="C3600" s="57" t="str">
        <f t="shared" si="267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68"/>
        <v>0</v>
      </c>
      <c r="L3600" s="57">
        <f t="shared" si="269"/>
        <v>0</v>
      </c>
      <c r="M3600" s="4"/>
      <c r="N3600" s="57"/>
      <c r="O3600" s="57"/>
      <c r="P3600" s="4"/>
      <c r="Q3600" s="4"/>
    </row>
    <row r="3601" spans="1:17" s="1" customFormat="1" ht="18.649999999999999" hidden="1" customHeight="1" x14ac:dyDescent="0.35">
      <c r="A3601" s="3"/>
      <c r="B3601" s="57">
        <f t="shared" si="266"/>
        <v>0</v>
      </c>
      <c r="C3601" s="57" t="str">
        <f t="shared" si="267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68"/>
        <v>0</v>
      </c>
      <c r="L3601" s="57">
        <f t="shared" si="269"/>
        <v>0</v>
      </c>
      <c r="M3601" s="4"/>
      <c r="N3601" s="57"/>
      <c r="O3601" s="57"/>
      <c r="P3601" s="4"/>
      <c r="Q3601" s="4"/>
    </row>
    <row r="3602" spans="1:17" s="1" customFormat="1" ht="18.649999999999999" hidden="1" customHeight="1" x14ac:dyDescent="0.35">
      <c r="A3602" s="3"/>
      <c r="B3602" s="57">
        <f t="shared" si="266"/>
        <v>0</v>
      </c>
      <c r="C3602" s="57" t="str">
        <f t="shared" si="267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68"/>
        <v>0</v>
      </c>
      <c r="L3602" s="57">
        <f t="shared" si="269"/>
        <v>0</v>
      </c>
      <c r="M3602" s="4"/>
      <c r="N3602" s="57"/>
      <c r="O3602" s="57"/>
      <c r="P3602" s="4"/>
      <c r="Q3602" s="4"/>
    </row>
    <row r="3603" spans="1:17" s="1" customFormat="1" ht="18.649999999999999" hidden="1" customHeight="1" x14ac:dyDescent="0.35">
      <c r="A3603" s="3"/>
      <c r="B3603" s="57">
        <f t="shared" si="266"/>
        <v>0</v>
      </c>
      <c r="C3603" s="57" t="str">
        <f t="shared" si="267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68"/>
        <v>0</v>
      </c>
      <c r="L3603" s="57">
        <f t="shared" si="269"/>
        <v>0</v>
      </c>
      <c r="M3603" s="4"/>
      <c r="N3603" s="57"/>
      <c r="O3603" s="57"/>
      <c r="P3603" s="4"/>
      <c r="Q3603" s="4"/>
    </row>
    <row r="3604" spans="1:17" s="1" customFormat="1" ht="18.649999999999999" hidden="1" customHeight="1" x14ac:dyDescent="0.35">
      <c r="A3604" s="3"/>
      <c r="B3604" s="57">
        <f t="shared" si="266"/>
        <v>0</v>
      </c>
      <c r="C3604" s="57" t="str">
        <f t="shared" si="267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68"/>
        <v>0</v>
      </c>
      <c r="L3604" s="57">
        <f t="shared" si="269"/>
        <v>0</v>
      </c>
      <c r="M3604" s="4"/>
      <c r="N3604" s="57"/>
      <c r="O3604" s="57"/>
      <c r="P3604" s="4"/>
      <c r="Q3604" s="4"/>
    </row>
    <row r="3605" spans="1:17" s="1" customFormat="1" ht="18.649999999999999" hidden="1" customHeight="1" x14ac:dyDescent="0.35">
      <c r="A3605" s="3"/>
      <c r="B3605" s="57">
        <f t="shared" si="266"/>
        <v>0</v>
      </c>
      <c r="C3605" s="57" t="str">
        <f t="shared" si="267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68"/>
        <v>0</v>
      </c>
      <c r="L3605" s="57">
        <f t="shared" si="269"/>
        <v>0</v>
      </c>
      <c r="M3605" s="4"/>
      <c r="N3605" s="57"/>
      <c r="O3605" s="57"/>
      <c r="P3605" s="4"/>
      <c r="Q3605" s="4"/>
    </row>
    <row r="3606" spans="1:17" s="1" customFormat="1" ht="18.649999999999999" hidden="1" customHeight="1" x14ac:dyDescent="0.35">
      <c r="A3606" s="3"/>
      <c r="B3606" s="57">
        <f t="shared" si="266"/>
        <v>0</v>
      </c>
      <c r="C3606" s="57" t="str">
        <f t="shared" si="267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68"/>
        <v>0</v>
      </c>
      <c r="L3606" s="57">
        <f t="shared" si="269"/>
        <v>0</v>
      </c>
      <c r="M3606" s="4"/>
      <c r="N3606" s="57"/>
      <c r="O3606" s="57"/>
      <c r="P3606" s="4"/>
      <c r="Q3606" s="4"/>
    </row>
    <row r="3607" spans="1:17" s="1" customFormat="1" ht="18.649999999999999" hidden="1" customHeight="1" x14ac:dyDescent="0.35">
      <c r="A3607" s="3"/>
      <c r="B3607" s="57">
        <f t="shared" si="266"/>
        <v>0</v>
      </c>
      <c r="C3607" s="57" t="str">
        <f t="shared" si="267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68"/>
        <v>0</v>
      </c>
      <c r="L3607" s="57">
        <f t="shared" si="269"/>
        <v>0</v>
      </c>
      <c r="M3607" s="4"/>
      <c r="N3607" s="57"/>
      <c r="O3607" s="57"/>
      <c r="P3607" s="4"/>
      <c r="Q3607" s="4"/>
    </row>
    <row r="3608" spans="1:17" s="1" customFormat="1" ht="18.649999999999999" hidden="1" customHeight="1" x14ac:dyDescent="0.35">
      <c r="A3608" s="3"/>
      <c r="B3608" s="57">
        <f t="shared" si="266"/>
        <v>0</v>
      </c>
      <c r="C3608" s="57" t="str">
        <f t="shared" si="267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68"/>
        <v>0</v>
      </c>
      <c r="L3608" s="57">
        <f t="shared" si="269"/>
        <v>0</v>
      </c>
      <c r="M3608" s="4"/>
      <c r="N3608" s="57"/>
      <c r="O3608" s="57"/>
      <c r="P3608" s="4"/>
      <c r="Q3608" s="4"/>
    </row>
    <row r="3609" spans="1:17" s="1" customFormat="1" ht="18.649999999999999" hidden="1" customHeight="1" x14ac:dyDescent="0.35">
      <c r="A3609" s="3"/>
      <c r="B3609" s="57">
        <f t="shared" si="266"/>
        <v>0</v>
      </c>
      <c r="C3609" s="57" t="str">
        <f t="shared" si="267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68"/>
        <v>0</v>
      </c>
      <c r="L3609" s="57">
        <f t="shared" si="269"/>
        <v>0</v>
      </c>
      <c r="M3609" s="4"/>
      <c r="N3609" s="57"/>
      <c r="O3609" s="57"/>
      <c r="P3609" s="4"/>
      <c r="Q3609" s="4"/>
    </row>
    <row r="3610" spans="1:17" s="1" customFormat="1" ht="18.649999999999999" hidden="1" customHeight="1" x14ac:dyDescent="0.35">
      <c r="A3610" s="3"/>
      <c r="B3610" s="57">
        <f t="shared" si="266"/>
        <v>0</v>
      </c>
      <c r="C3610" s="57" t="str">
        <f t="shared" si="267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68"/>
        <v>0</v>
      </c>
      <c r="L3610" s="57">
        <f t="shared" si="269"/>
        <v>0</v>
      </c>
      <c r="M3610" s="4"/>
      <c r="N3610" s="57"/>
      <c r="O3610" s="57"/>
      <c r="P3610" s="4"/>
      <c r="Q3610" s="4"/>
    </row>
    <row r="3611" spans="1:17" s="1" customFormat="1" ht="18.649999999999999" hidden="1" customHeight="1" x14ac:dyDescent="0.35">
      <c r="A3611" s="3"/>
      <c r="B3611" s="57">
        <f t="shared" si="266"/>
        <v>0</v>
      </c>
      <c r="C3611" s="57" t="str">
        <f t="shared" si="267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68"/>
        <v>0</v>
      </c>
      <c r="L3611" s="57">
        <f t="shared" si="269"/>
        <v>0</v>
      </c>
      <c r="M3611" s="4"/>
      <c r="N3611" s="57"/>
      <c r="O3611" s="57"/>
      <c r="P3611" s="4"/>
      <c r="Q3611" s="4"/>
    </row>
    <row r="3612" spans="1:17" s="1" customFormat="1" ht="18.649999999999999" hidden="1" customHeight="1" x14ac:dyDescent="0.35">
      <c r="A3612" s="3"/>
      <c r="B3612" s="57">
        <f t="shared" si="266"/>
        <v>0</v>
      </c>
      <c r="C3612" s="57" t="str">
        <f t="shared" si="267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68"/>
        <v>0</v>
      </c>
      <c r="L3612" s="57">
        <f t="shared" si="269"/>
        <v>0</v>
      </c>
      <c r="M3612" s="4"/>
      <c r="N3612" s="57"/>
      <c r="O3612" s="57"/>
      <c r="P3612" s="4"/>
      <c r="Q3612" s="4"/>
    </row>
    <row r="3613" spans="1:17" s="1" customFormat="1" ht="18.649999999999999" hidden="1" customHeight="1" x14ac:dyDescent="0.35">
      <c r="A3613" s="3"/>
      <c r="B3613" s="57">
        <f t="shared" si="266"/>
        <v>0</v>
      </c>
      <c r="C3613" s="57" t="str">
        <f t="shared" si="267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68"/>
        <v>0</v>
      </c>
      <c r="L3613" s="57">
        <f t="shared" si="269"/>
        <v>0</v>
      </c>
      <c r="M3613" s="4"/>
      <c r="N3613" s="57"/>
      <c r="O3613" s="57"/>
      <c r="P3613" s="4"/>
      <c r="Q3613" s="4"/>
    </row>
    <row r="3614" spans="1:17" s="1" customFormat="1" ht="18.649999999999999" hidden="1" customHeight="1" x14ac:dyDescent="0.35">
      <c r="A3614" s="3"/>
      <c r="B3614" s="57">
        <f t="shared" si="266"/>
        <v>0</v>
      </c>
      <c r="C3614" s="57" t="str">
        <f t="shared" si="267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68"/>
        <v>0</v>
      </c>
      <c r="L3614" s="57">
        <f t="shared" si="269"/>
        <v>0</v>
      </c>
      <c r="M3614" s="4"/>
      <c r="N3614" s="57"/>
      <c r="O3614" s="57"/>
      <c r="P3614" s="4"/>
      <c r="Q3614" s="4"/>
    </row>
    <row r="3615" spans="1:17" s="1" customFormat="1" ht="18.649999999999999" hidden="1" customHeight="1" x14ac:dyDescent="0.35">
      <c r="A3615" s="3"/>
      <c r="B3615" s="57">
        <f t="shared" si="266"/>
        <v>0</v>
      </c>
      <c r="C3615" s="57" t="str">
        <f t="shared" si="267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68"/>
        <v>0</v>
      </c>
      <c r="L3615" s="57">
        <f t="shared" si="269"/>
        <v>0</v>
      </c>
      <c r="M3615" s="4"/>
      <c r="N3615" s="57"/>
      <c r="O3615" s="57"/>
      <c r="P3615" s="4"/>
      <c r="Q3615" s="4"/>
    </row>
    <row r="3616" spans="1:17" s="1" customFormat="1" ht="18.649999999999999" hidden="1" customHeight="1" x14ac:dyDescent="0.35">
      <c r="A3616" s="3"/>
      <c r="B3616" s="57">
        <f t="shared" si="266"/>
        <v>0</v>
      </c>
      <c r="C3616" s="57" t="str">
        <f t="shared" si="267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68"/>
        <v>0</v>
      </c>
      <c r="L3616" s="57">
        <f t="shared" si="269"/>
        <v>0</v>
      </c>
      <c r="M3616" s="4"/>
      <c r="N3616" s="57"/>
      <c r="O3616" s="57"/>
      <c r="P3616" s="4"/>
      <c r="Q3616" s="4"/>
    </row>
    <row r="3617" spans="1:17" s="1" customFormat="1" ht="18.649999999999999" hidden="1" customHeight="1" x14ac:dyDescent="0.35">
      <c r="A3617" s="3"/>
      <c r="B3617" s="57">
        <f t="shared" si="266"/>
        <v>0</v>
      </c>
      <c r="C3617" s="57" t="str">
        <f t="shared" si="267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68"/>
        <v>0</v>
      </c>
      <c r="L3617" s="57">
        <f t="shared" si="269"/>
        <v>0</v>
      </c>
      <c r="M3617" s="4"/>
      <c r="N3617" s="57"/>
      <c r="O3617" s="57"/>
      <c r="P3617" s="4"/>
      <c r="Q3617" s="4"/>
    </row>
    <row r="3618" spans="1:17" s="1" customFormat="1" ht="18.649999999999999" hidden="1" customHeight="1" x14ac:dyDescent="0.35">
      <c r="A3618" s="3"/>
      <c r="B3618" s="57">
        <f t="shared" ref="B3618:B3681" si="270">WEEKNUM(A3618)</f>
        <v>0</v>
      </c>
      <c r="C3618" s="57" t="str">
        <f t="shared" ref="C3618:C3681" si="271">TEXT(A3618,"Mmm")</f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68"/>
        <v>0</v>
      </c>
      <c r="L3618" s="57">
        <f t="shared" si="269"/>
        <v>0</v>
      </c>
      <c r="M3618" s="4"/>
      <c r="N3618" s="57"/>
      <c r="O3618" s="57"/>
      <c r="P3618" s="4"/>
      <c r="Q3618" s="4"/>
    </row>
    <row r="3619" spans="1:17" s="1" customFormat="1" ht="18.649999999999999" hidden="1" customHeight="1" x14ac:dyDescent="0.35">
      <c r="A3619" s="3"/>
      <c r="B3619" s="57">
        <f t="shared" si="270"/>
        <v>0</v>
      </c>
      <c r="C3619" s="57" t="str">
        <f t="shared" si="271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68"/>
        <v>0</v>
      </c>
      <c r="L3619" s="57">
        <f t="shared" si="269"/>
        <v>0</v>
      </c>
      <c r="M3619" s="4"/>
      <c r="N3619" s="57"/>
      <c r="O3619" s="57"/>
      <c r="P3619" s="4"/>
      <c r="Q3619" s="4"/>
    </row>
    <row r="3620" spans="1:17" s="1" customFormat="1" ht="18.649999999999999" hidden="1" customHeight="1" x14ac:dyDescent="0.35">
      <c r="A3620" s="3"/>
      <c r="B3620" s="57">
        <f t="shared" si="270"/>
        <v>0</v>
      </c>
      <c r="C3620" s="57" t="str">
        <f t="shared" si="271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68"/>
        <v>0</v>
      </c>
      <c r="L3620" s="57">
        <f t="shared" si="269"/>
        <v>0</v>
      </c>
      <c r="M3620" s="4"/>
      <c r="N3620" s="57"/>
      <c r="O3620" s="57"/>
      <c r="P3620" s="4"/>
      <c r="Q3620" s="4"/>
    </row>
    <row r="3621" spans="1:17" s="1" customFormat="1" ht="18.649999999999999" hidden="1" customHeight="1" x14ac:dyDescent="0.35">
      <c r="A3621" s="3"/>
      <c r="B3621" s="57">
        <f t="shared" si="270"/>
        <v>0</v>
      </c>
      <c r="C3621" s="57" t="str">
        <f t="shared" si="271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68"/>
        <v>0</v>
      </c>
      <c r="L3621" s="57">
        <f t="shared" si="269"/>
        <v>0</v>
      </c>
      <c r="M3621" s="4"/>
      <c r="N3621" s="57"/>
      <c r="O3621" s="57"/>
      <c r="P3621" s="4"/>
      <c r="Q3621" s="4"/>
    </row>
    <row r="3622" spans="1:17" s="1" customFormat="1" ht="18.649999999999999" hidden="1" customHeight="1" x14ac:dyDescent="0.35">
      <c r="A3622" s="3"/>
      <c r="B3622" s="57">
        <f t="shared" si="270"/>
        <v>0</v>
      </c>
      <c r="C3622" s="57" t="str">
        <f t="shared" si="271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68"/>
        <v>0</v>
      </c>
      <c r="L3622" s="57">
        <f t="shared" si="269"/>
        <v>0</v>
      </c>
      <c r="M3622" s="4"/>
      <c r="N3622" s="57"/>
      <c r="O3622" s="57"/>
      <c r="P3622" s="4"/>
      <c r="Q3622" s="4"/>
    </row>
    <row r="3623" spans="1:17" s="1" customFormat="1" ht="18.649999999999999" hidden="1" customHeight="1" x14ac:dyDescent="0.35">
      <c r="A3623" s="3"/>
      <c r="B3623" s="57">
        <f t="shared" si="270"/>
        <v>0</v>
      </c>
      <c r="C3623" s="57" t="str">
        <f t="shared" si="271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68"/>
        <v>0</v>
      </c>
      <c r="L3623" s="57">
        <f t="shared" si="269"/>
        <v>0</v>
      </c>
      <c r="M3623" s="4"/>
      <c r="N3623" s="57"/>
      <c r="O3623" s="57"/>
      <c r="P3623" s="4"/>
      <c r="Q3623" s="4"/>
    </row>
    <row r="3624" spans="1:17" s="1" customFormat="1" ht="18.649999999999999" hidden="1" customHeight="1" x14ac:dyDescent="0.35">
      <c r="A3624" s="3"/>
      <c r="B3624" s="57">
        <f t="shared" si="270"/>
        <v>0</v>
      </c>
      <c r="C3624" s="57" t="str">
        <f t="shared" si="271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68"/>
        <v>0</v>
      </c>
      <c r="L3624" s="57">
        <f t="shared" si="269"/>
        <v>0</v>
      </c>
      <c r="M3624" s="4"/>
      <c r="N3624" s="57"/>
      <c r="O3624" s="57"/>
      <c r="P3624" s="4"/>
      <c r="Q3624" s="4"/>
    </row>
    <row r="3625" spans="1:17" s="1" customFormat="1" ht="18.649999999999999" hidden="1" customHeight="1" x14ac:dyDescent="0.35">
      <c r="A3625" s="3"/>
      <c r="B3625" s="57">
        <f t="shared" si="270"/>
        <v>0</v>
      </c>
      <c r="C3625" s="57" t="str">
        <f t="shared" si="271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68"/>
        <v>0</v>
      </c>
      <c r="L3625" s="57">
        <f t="shared" si="269"/>
        <v>0</v>
      </c>
      <c r="M3625" s="4"/>
      <c r="N3625" s="57"/>
      <c r="O3625" s="57"/>
      <c r="P3625" s="4"/>
      <c r="Q3625" s="4"/>
    </row>
    <row r="3626" spans="1:17" s="1" customFormat="1" ht="18.649999999999999" hidden="1" customHeight="1" x14ac:dyDescent="0.35">
      <c r="A3626" s="3"/>
      <c r="B3626" s="57">
        <f t="shared" si="270"/>
        <v>0</v>
      </c>
      <c r="C3626" s="57" t="str">
        <f t="shared" si="271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68"/>
        <v>0</v>
      </c>
      <c r="L3626" s="57">
        <f t="shared" si="269"/>
        <v>0</v>
      </c>
      <c r="M3626" s="4"/>
      <c r="N3626" s="57"/>
      <c r="O3626" s="57"/>
      <c r="P3626" s="4"/>
      <c r="Q3626" s="4"/>
    </row>
    <row r="3627" spans="1:17" s="1" customFormat="1" ht="18.649999999999999" hidden="1" customHeight="1" x14ac:dyDescent="0.35">
      <c r="A3627" s="3"/>
      <c r="B3627" s="57">
        <f t="shared" si="270"/>
        <v>0</v>
      </c>
      <c r="C3627" s="57" t="str">
        <f t="shared" si="271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68"/>
        <v>0</v>
      </c>
      <c r="L3627" s="57">
        <f t="shared" si="269"/>
        <v>0</v>
      </c>
      <c r="M3627" s="4"/>
      <c r="N3627" s="57"/>
      <c r="O3627" s="57"/>
      <c r="P3627" s="4"/>
      <c r="Q3627" s="4"/>
    </row>
    <row r="3628" spans="1:17" s="1" customFormat="1" ht="18.649999999999999" hidden="1" customHeight="1" x14ac:dyDescent="0.35">
      <c r="A3628" s="3"/>
      <c r="B3628" s="57">
        <f t="shared" si="270"/>
        <v>0</v>
      </c>
      <c r="C3628" s="57" t="str">
        <f t="shared" si="271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68"/>
        <v>0</v>
      </c>
      <c r="L3628" s="57">
        <f t="shared" si="269"/>
        <v>0</v>
      </c>
      <c r="M3628" s="4"/>
      <c r="N3628" s="57"/>
      <c r="O3628" s="57"/>
      <c r="P3628" s="4"/>
      <c r="Q3628" s="4"/>
    </row>
    <row r="3629" spans="1:17" s="1" customFormat="1" ht="18.649999999999999" hidden="1" customHeight="1" x14ac:dyDescent="0.35">
      <c r="A3629" s="3"/>
      <c r="B3629" s="57">
        <f t="shared" si="270"/>
        <v>0</v>
      </c>
      <c r="C3629" s="57" t="str">
        <f t="shared" si="271"/>
        <v>Jan</v>
      </c>
      <c r="D3629" s="4"/>
      <c r="E3629" s="57"/>
      <c r="F3629" s="57"/>
      <c r="G3629" s="57"/>
      <c r="H3629" s="57"/>
      <c r="I3629" s="57"/>
      <c r="J3629" s="57"/>
      <c r="K3629" s="57">
        <f t="shared" ref="K3629:K3692" si="272">I3629+J3629</f>
        <v>0</v>
      </c>
      <c r="L3629" s="57">
        <f t="shared" ref="L3629:L3692" si="273">H3629*K3629</f>
        <v>0</v>
      </c>
      <c r="M3629" s="4"/>
      <c r="N3629" s="57"/>
      <c r="O3629" s="57"/>
      <c r="P3629" s="4"/>
      <c r="Q3629" s="4"/>
    </row>
    <row r="3630" spans="1:17" s="1" customFormat="1" ht="18.649999999999999" hidden="1" customHeight="1" x14ac:dyDescent="0.35">
      <c r="A3630" s="3"/>
      <c r="B3630" s="57">
        <f t="shared" si="270"/>
        <v>0</v>
      </c>
      <c r="C3630" s="57" t="str">
        <f t="shared" si="271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72"/>
        <v>0</v>
      </c>
      <c r="L3630" s="57">
        <f t="shared" si="273"/>
        <v>0</v>
      </c>
      <c r="M3630" s="4"/>
      <c r="N3630" s="57"/>
      <c r="O3630" s="57"/>
      <c r="P3630" s="4"/>
      <c r="Q3630" s="4"/>
    </row>
    <row r="3631" spans="1:17" s="1" customFormat="1" ht="18.649999999999999" hidden="1" customHeight="1" x14ac:dyDescent="0.35">
      <c r="A3631" s="3"/>
      <c r="B3631" s="57">
        <f t="shared" si="270"/>
        <v>0</v>
      </c>
      <c r="C3631" s="57" t="str">
        <f t="shared" si="271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72"/>
        <v>0</v>
      </c>
      <c r="L3631" s="57">
        <f t="shared" si="273"/>
        <v>0</v>
      </c>
      <c r="M3631" s="4"/>
      <c r="N3631" s="57"/>
      <c r="O3631" s="57"/>
      <c r="P3631" s="4"/>
      <c r="Q3631" s="4"/>
    </row>
    <row r="3632" spans="1:17" s="1" customFormat="1" ht="18.649999999999999" hidden="1" customHeight="1" x14ac:dyDescent="0.35">
      <c r="A3632" s="3"/>
      <c r="B3632" s="57">
        <f t="shared" si="270"/>
        <v>0</v>
      </c>
      <c r="C3632" s="57" t="str">
        <f t="shared" si="271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72"/>
        <v>0</v>
      </c>
      <c r="L3632" s="57">
        <f t="shared" si="273"/>
        <v>0</v>
      </c>
      <c r="M3632" s="4"/>
      <c r="N3632" s="57"/>
      <c r="O3632" s="57"/>
      <c r="P3632" s="4"/>
      <c r="Q3632" s="4"/>
    </row>
    <row r="3633" spans="1:17" s="1" customFormat="1" ht="18.649999999999999" hidden="1" customHeight="1" x14ac:dyDescent="0.35">
      <c r="A3633" s="3"/>
      <c r="B3633" s="57">
        <f t="shared" si="270"/>
        <v>0</v>
      </c>
      <c r="C3633" s="57" t="str">
        <f t="shared" si="271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72"/>
        <v>0</v>
      </c>
      <c r="L3633" s="57">
        <f t="shared" si="273"/>
        <v>0</v>
      </c>
      <c r="M3633" s="4"/>
      <c r="N3633" s="57"/>
      <c r="O3633" s="57"/>
      <c r="P3633" s="4"/>
      <c r="Q3633" s="4"/>
    </row>
    <row r="3634" spans="1:17" s="1" customFormat="1" ht="18.649999999999999" hidden="1" customHeight="1" x14ac:dyDescent="0.35">
      <c r="A3634" s="3"/>
      <c r="B3634" s="57">
        <f t="shared" si="270"/>
        <v>0</v>
      </c>
      <c r="C3634" s="57" t="str">
        <f t="shared" si="271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72"/>
        <v>0</v>
      </c>
      <c r="L3634" s="57">
        <f t="shared" si="273"/>
        <v>0</v>
      </c>
      <c r="M3634" s="4"/>
      <c r="N3634" s="57"/>
      <c r="O3634" s="57"/>
      <c r="P3634" s="4"/>
      <c r="Q3634" s="4"/>
    </row>
    <row r="3635" spans="1:17" s="1" customFormat="1" ht="18.649999999999999" hidden="1" customHeight="1" x14ac:dyDescent="0.35">
      <c r="A3635" s="3"/>
      <c r="B3635" s="57">
        <f t="shared" si="270"/>
        <v>0</v>
      </c>
      <c r="C3635" s="57" t="str">
        <f t="shared" si="271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72"/>
        <v>0</v>
      </c>
      <c r="L3635" s="57">
        <f t="shared" si="273"/>
        <v>0</v>
      </c>
      <c r="M3635" s="4"/>
      <c r="N3635" s="57"/>
      <c r="O3635" s="57"/>
      <c r="P3635" s="4"/>
      <c r="Q3635" s="4"/>
    </row>
    <row r="3636" spans="1:17" s="1" customFormat="1" ht="18.649999999999999" hidden="1" customHeight="1" x14ac:dyDescent="0.35">
      <c r="A3636" s="3"/>
      <c r="B3636" s="57">
        <f t="shared" si="270"/>
        <v>0</v>
      </c>
      <c r="C3636" s="57" t="str">
        <f t="shared" si="271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72"/>
        <v>0</v>
      </c>
      <c r="L3636" s="57">
        <f t="shared" si="273"/>
        <v>0</v>
      </c>
      <c r="M3636" s="4"/>
      <c r="N3636" s="57"/>
      <c r="O3636" s="57"/>
      <c r="P3636" s="4"/>
      <c r="Q3636" s="4"/>
    </row>
    <row r="3637" spans="1:17" s="1" customFormat="1" ht="18.649999999999999" hidden="1" customHeight="1" x14ac:dyDescent="0.35">
      <c r="A3637" s="3"/>
      <c r="B3637" s="57">
        <f t="shared" si="270"/>
        <v>0</v>
      </c>
      <c r="C3637" s="57" t="str">
        <f t="shared" si="271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72"/>
        <v>0</v>
      </c>
      <c r="L3637" s="57">
        <f t="shared" si="273"/>
        <v>0</v>
      </c>
      <c r="M3637" s="4"/>
      <c r="N3637" s="57"/>
      <c r="O3637" s="57"/>
      <c r="P3637" s="4"/>
      <c r="Q3637" s="4"/>
    </row>
    <row r="3638" spans="1:17" s="1" customFormat="1" ht="18.649999999999999" hidden="1" customHeight="1" x14ac:dyDescent="0.35">
      <c r="A3638" s="3"/>
      <c r="B3638" s="57">
        <f t="shared" si="270"/>
        <v>0</v>
      </c>
      <c r="C3638" s="57" t="str">
        <f t="shared" si="271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72"/>
        <v>0</v>
      </c>
      <c r="L3638" s="57">
        <f t="shared" si="273"/>
        <v>0</v>
      </c>
      <c r="M3638" s="4"/>
      <c r="N3638" s="57"/>
      <c r="O3638" s="57"/>
      <c r="P3638" s="4"/>
      <c r="Q3638" s="4"/>
    </row>
    <row r="3639" spans="1:17" s="1" customFormat="1" ht="18.649999999999999" hidden="1" customHeight="1" x14ac:dyDescent="0.35">
      <c r="A3639" s="3"/>
      <c r="B3639" s="57">
        <f t="shared" si="270"/>
        <v>0</v>
      </c>
      <c r="C3639" s="57" t="str">
        <f t="shared" si="271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72"/>
        <v>0</v>
      </c>
      <c r="L3639" s="57">
        <f t="shared" si="273"/>
        <v>0</v>
      </c>
      <c r="M3639" s="4"/>
      <c r="N3639" s="57"/>
      <c r="O3639" s="57"/>
      <c r="P3639" s="4"/>
      <c r="Q3639" s="4"/>
    </row>
    <row r="3640" spans="1:17" s="1" customFormat="1" ht="18.649999999999999" hidden="1" customHeight="1" x14ac:dyDescent="0.35">
      <c r="A3640" s="3"/>
      <c r="B3640" s="57">
        <f t="shared" si="270"/>
        <v>0</v>
      </c>
      <c r="C3640" s="57" t="str">
        <f t="shared" si="271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72"/>
        <v>0</v>
      </c>
      <c r="L3640" s="57">
        <f t="shared" si="273"/>
        <v>0</v>
      </c>
      <c r="M3640" s="4"/>
      <c r="N3640" s="57"/>
      <c r="O3640" s="57"/>
      <c r="P3640" s="4"/>
      <c r="Q3640" s="4"/>
    </row>
    <row r="3641" spans="1:17" s="1" customFormat="1" ht="18.649999999999999" hidden="1" customHeight="1" x14ac:dyDescent="0.35">
      <c r="A3641" s="3"/>
      <c r="B3641" s="57">
        <f t="shared" si="270"/>
        <v>0</v>
      </c>
      <c r="C3641" s="57" t="str">
        <f t="shared" si="271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72"/>
        <v>0</v>
      </c>
      <c r="L3641" s="57">
        <f t="shared" si="273"/>
        <v>0</v>
      </c>
      <c r="M3641" s="4"/>
      <c r="N3641" s="57"/>
      <c r="O3641" s="57"/>
      <c r="P3641" s="4"/>
      <c r="Q3641" s="4"/>
    </row>
    <row r="3642" spans="1:17" s="1" customFormat="1" ht="18.649999999999999" hidden="1" customHeight="1" x14ac:dyDescent="0.35">
      <c r="A3642" s="3"/>
      <c r="B3642" s="57">
        <f t="shared" si="270"/>
        <v>0</v>
      </c>
      <c r="C3642" s="57" t="str">
        <f t="shared" si="271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72"/>
        <v>0</v>
      </c>
      <c r="L3642" s="57">
        <f t="shared" si="273"/>
        <v>0</v>
      </c>
      <c r="M3642" s="4"/>
      <c r="N3642" s="57"/>
      <c r="O3642" s="57"/>
      <c r="P3642" s="4"/>
      <c r="Q3642" s="4"/>
    </row>
    <row r="3643" spans="1:17" s="1" customFormat="1" ht="18.649999999999999" hidden="1" customHeight="1" x14ac:dyDescent="0.35">
      <c r="A3643" s="3"/>
      <c r="B3643" s="57">
        <f t="shared" si="270"/>
        <v>0</v>
      </c>
      <c r="C3643" s="57" t="str">
        <f t="shared" si="271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72"/>
        <v>0</v>
      </c>
      <c r="L3643" s="57">
        <f t="shared" si="273"/>
        <v>0</v>
      </c>
      <c r="M3643" s="4"/>
      <c r="N3643" s="57"/>
      <c r="O3643" s="57"/>
      <c r="P3643" s="4"/>
      <c r="Q3643" s="4"/>
    </row>
    <row r="3644" spans="1:17" s="1" customFormat="1" ht="18.649999999999999" hidden="1" customHeight="1" x14ac:dyDescent="0.35">
      <c r="A3644" s="3"/>
      <c r="B3644" s="57">
        <f t="shared" si="270"/>
        <v>0</v>
      </c>
      <c r="C3644" s="57" t="str">
        <f t="shared" si="271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72"/>
        <v>0</v>
      </c>
      <c r="L3644" s="57">
        <f t="shared" si="273"/>
        <v>0</v>
      </c>
      <c r="M3644" s="4"/>
      <c r="N3644" s="57"/>
      <c r="O3644" s="57"/>
      <c r="P3644" s="4"/>
      <c r="Q3644" s="4"/>
    </row>
    <row r="3645" spans="1:17" s="1" customFormat="1" ht="18.649999999999999" hidden="1" customHeight="1" x14ac:dyDescent="0.35">
      <c r="A3645" s="3"/>
      <c r="B3645" s="57">
        <f t="shared" si="270"/>
        <v>0</v>
      </c>
      <c r="C3645" s="57" t="str">
        <f t="shared" si="271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72"/>
        <v>0</v>
      </c>
      <c r="L3645" s="57">
        <f t="shared" si="273"/>
        <v>0</v>
      </c>
      <c r="M3645" s="4"/>
      <c r="N3645" s="57"/>
      <c r="O3645" s="57"/>
      <c r="P3645" s="4"/>
      <c r="Q3645" s="4"/>
    </row>
    <row r="3646" spans="1:17" s="1" customFormat="1" ht="18.649999999999999" hidden="1" customHeight="1" x14ac:dyDescent="0.35">
      <c r="A3646" s="3"/>
      <c r="B3646" s="57">
        <f t="shared" si="270"/>
        <v>0</v>
      </c>
      <c r="C3646" s="57" t="str">
        <f t="shared" si="271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72"/>
        <v>0</v>
      </c>
      <c r="L3646" s="57">
        <f t="shared" si="273"/>
        <v>0</v>
      </c>
      <c r="M3646" s="4"/>
      <c r="N3646" s="57"/>
      <c r="O3646" s="57"/>
      <c r="P3646" s="4"/>
      <c r="Q3646" s="4"/>
    </row>
    <row r="3647" spans="1:17" s="1" customFormat="1" ht="18.649999999999999" hidden="1" customHeight="1" x14ac:dyDescent="0.35">
      <c r="A3647" s="3"/>
      <c r="B3647" s="57">
        <f t="shared" si="270"/>
        <v>0</v>
      </c>
      <c r="C3647" s="57" t="str">
        <f t="shared" si="271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72"/>
        <v>0</v>
      </c>
      <c r="L3647" s="57">
        <f t="shared" si="273"/>
        <v>0</v>
      </c>
      <c r="M3647" s="4"/>
      <c r="N3647" s="57"/>
      <c r="O3647" s="57"/>
      <c r="P3647" s="4"/>
      <c r="Q3647" s="4"/>
    </row>
    <row r="3648" spans="1:17" s="1" customFormat="1" ht="18.649999999999999" hidden="1" customHeight="1" x14ac:dyDescent="0.35">
      <c r="A3648" s="3"/>
      <c r="B3648" s="57">
        <f t="shared" si="270"/>
        <v>0</v>
      </c>
      <c r="C3648" s="57" t="str">
        <f t="shared" si="271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72"/>
        <v>0</v>
      </c>
      <c r="L3648" s="57">
        <f t="shared" si="273"/>
        <v>0</v>
      </c>
      <c r="M3648" s="4"/>
      <c r="N3648" s="57"/>
      <c r="O3648" s="57"/>
      <c r="P3648" s="4"/>
      <c r="Q3648" s="4"/>
    </row>
    <row r="3649" spans="1:17" s="1" customFormat="1" ht="18.649999999999999" hidden="1" customHeight="1" x14ac:dyDescent="0.35">
      <c r="A3649" s="3"/>
      <c r="B3649" s="57">
        <f t="shared" si="270"/>
        <v>0</v>
      </c>
      <c r="C3649" s="57" t="str">
        <f t="shared" si="271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72"/>
        <v>0</v>
      </c>
      <c r="L3649" s="57">
        <f t="shared" si="273"/>
        <v>0</v>
      </c>
      <c r="M3649" s="4"/>
      <c r="N3649" s="57"/>
      <c r="O3649" s="57"/>
      <c r="P3649" s="4"/>
      <c r="Q3649" s="4"/>
    </row>
    <row r="3650" spans="1:17" s="1" customFormat="1" ht="18.649999999999999" hidden="1" customHeight="1" x14ac:dyDescent="0.35">
      <c r="A3650" s="3"/>
      <c r="B3650" s="57">
        <f t="shared" si="270"/>
        <v>0</v>
      </c>
      <c r="C3650" s="57" t="str">
        <f t="shared" si="271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72"/>
        <v>0</v>
      </c>
      <c r="L3650" s="57">
        <f t="shared" si="273"/>
        <v>0</v>
      </c>
      <c r="M3650" s="4"/>
      <c r="N3650" s="57"/>
      <c r="O3650" s="57"/>
      <c r="P3650" s="4"/>
      <c r="Q3650" s="4"/>
    </row>
    <row r="3651" spans="1:17" s="1" customFormat="1" ht="18.649999999999999" hidden="1" customHeight="1" x14ac:dyDescent="0.35">
      <c r="A3651" s="3"/>
      <c r="B3651" s="57">
        <f t="shared" si="270"/>
        <v>0</v>
      </c>
      <c r="C3651" s="57" t="str">
        <f t="shared" si="271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72"/>
        <v>0</v>
      </c>
      <c r="L3651" s="57">
        <f t="shared" si="273"/>
        <v>0</v>
      </c>
      <c r="M3651" s="4"/>
      <c r="N3651" s="57"/>
      <c r="O3651" s="57"/>
      <c r="P3651" s="4"/>
      <c r="Q3651" s="4"/>
    </row>
    <row r="3652" spans="1:17" s="1" customFormat="1" ht="18.649999999999999" hidden="1" customHeight="1" x14ac:dyDescent="0.35">
      <c r="A3652" s="3"/>
      <c r="B3652" s="57">
        <f t="shared" si="270"/>
        <v>0</v>
      </c>
      <c r="C3652" s="57" t="str">
        <f t="shared" si="271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72"/>
        <v>0</v>
      </c>
      <c r="L3652" s="57">
        <f t="shared" si="273"/>
        <v>0</v>
      </c>
      <c r="M3652" s="4"/>
      <c r="N3652" s="57"/>
      <c r="O3652" s="57"/>
      <c r="P3652" s="4"/>
      <c r="Q3652" s="4"/>
    </row>
    <row r="3653" spans="1:17" s="1" customFormat="1" ht="18.649999999999999" hidden="1" customHeight="1" x14ac:dyDescent="0.35">
      <c r="A3653" s="3"/>
      <c r="B3653" s="57">
        <f t="shared" si="270"/>
        <v>0</v>
      </c>
      <c r="C3653" s="57" t="str">
        <f t="shared" si="271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72"/>
        <v>0</v>
      </c>
      <c r="L3653" s="57">
        <f t="shared" si="273"/>
        <v>0</v>
      </c>
      <c r="M3653" s="4"/>
      <c r="N3653" s="57"/>
      <c r="O3653" s="57"/>
      <c r="P3653" s="4"/>
      <c r="Q3653" s="4"/>
    </row>
    <row r="3654" spans="1:17" s="1" customFormat="1" ht="18.649999999999999" hidden="1" customHeight="1" x14ac:dyDescent="0.35">
      <c r="A3654" s="3"/>
      <c r="B3654" s="57">
        <f t="shared" si="270"/>
        <v>0</v>
      </c>
      <c r="C3654" s="57" t="str">
        <f t="shared" si="271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72"/>
        <v>0</v>
      </c>
      <c r="L3654" s="57">
        <f t="shared" si="273"/>
        <v>0</v>
      </c>
      <c r="M3654" s="4"/>
      <c r="N3654" s="57"/>
      <c r="O3654" s="57"/>
      <c r="P3654" s="4"/>
      <c r="Q3654" s="4"/>
    </row>
    <row r="3655" spans="1:17" s="1" customFormat="1" ht="18.649999999999999" hidden="1" customHeight="1" x14ac:dyDescent="0.35">
      <c r="A3655" s="3"/>
      <c r="B3655" s="57">
        <f t="shared" si="270"/>
        <v>0</v>
      </c>
      <c r="C3655" s="57" t="str">
        <f t="shared" si="271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72"/>
        <v>0</v>
      </c>
      <c r="L3655" s="57">
        <f t="shared" si="273"/>
        <v>0</v>
      </c>
      <c r="M3655" s="4"/>
      <c r="N3655" s="57"/>
      <c r="O3655" s="57"/>
      <c r="P3655" s="4"/>
      <c r="Q3655" s="4"/>
    </row>
    <row r="3656" spans="1:17" s="1" customFormat="1" ht="18.649999999999999" hidden="1" customHeight="1" x14ac:dyDescent="0.35">
      <c r="A3656" s="3"/>
      <c r="B3656" s="57">
        <f t="shared" si="270"/>
        <v>0</v>
      </c>
      <c r="C3656" s="57" t="str">
        <f t="shared" si="271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72"/>
        <v>0</v>
      </c>
      <c r="L3656" s="57">
        <f t="shared" si="273"/>
        <v>0</v>
      </c>
      <c r="M3656" s="4"/>
      <c r="N3656" s="57"/>
      <c r="O3656" s="57"/>
      <c r="P3656" s="4"/>
      <c r="Q3656" s="4"/>
    </row>
    <row r="3657" spans="1:17" s="1" customFormat="1" ht="18.649999999999999" hidden="1" customHeight="1" x14ac:dyDescent="0.35">
      <c r="A3657" s="3"/>
      <c r="B3657" s="57">
        <f t="shared" si="270"/>
        <v>0</v>
      </c>
      <c r="C3657" s="57" t="str">
        <f t="shared" si="271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72"/>
        <v>0</v>
      </c>
      <c r="L3657" s="57">
        <f t="shared" si="273"/>
        <v>0</v>
      </c>
      <c r="M3657" s="4"/>
      <c r="N3657" s="57"/>
      <c r="O3657" s="57"/>
      <c r="P3657" s="4"/>
      <c r="Q3657" s="4"/>
    </row>
    <row r="3658" spans="1:17" s="1" customFormat="1" ht="18.649999999999999" hidden="1" customHeight="1" x14ac:dyDescent="0.35">
      <c r="A3658" s="3"/>
      <c r="B3658" s="57">
        <f t="shared" si="270"/>
        <v>0</v>
      </c>
      <c r="C3658" s="57" t="str">
        <f t="shared" si="271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72"/>
        <v>0</v>
      </c>
      <c r="L3658" s="57">
        <f t="shared" si="273"/>
        <v>0</v>
      </c>
      <c r="M3658" s="4"/>
      <c r="N3658" s="57"/>
      <c r="O3658" s="57"/>
      <c r="P3658" s="4"/>
      <c r="Q3658" s="4"/>
    </row>
    <row r="3659" spans="1:17" s="1" customFormat="1" ht="18.649999999999999" hidden="1" customHeight="1" x14ac:dyDescent="0.35">
      <c r="A3659" s="3"/>
      <c r="B3659" s="57">
        <f t="shared" si="270"/>
        <v>0</v>
      </c>
      <c r="C3659" s="57" t="str">
        <f t="shared" si="271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72"/>
        <v>0</v>
      </c>
      <c r="L3659" s="57">
        <f t="shared" si="273"/>
        <v>0</v>
      </c>
      <c r="M3659" s="4"/>
      <c r="N3659" s="57"/>
      <c r="O3659" s="57"/>
      <c r="P3659" s="4"/>
      <c r="Q3659" s="4"/>
    </row>
    <row r="3660" spans="1:17" s="1" customFormat="1" ht="18.649999999999999" hidden="1" customHeight="1" x14ac:dyDescent="0.35">
      <c r="A3660" s="3"/>
      <c r="B3660" s="57">
        <f t="shared" si="270"/>
        <v>0</v>
      </c>
      <c r="C3660" s="57" t="str">
        <f t="shared" si="271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72"/>
        <v>0</v>
      </c>
      <c r="L3660" s="57">
        <f t="shared" si="273"/>
        <v>0</v>
      </c>
      <c r="M3660" s="4"/>
      <c r="N3660" s="57"/>
      <c r="O3660" s="57"/>
      <c r="P3660" s="4"/>
      <c r="Q3660" s="4"/>
    </row>
    <row r="3661" spans="1:17" s="1" customFormat="1" ht="18.649999999999999" hidden="1" customHeight="1" x14ac:dyDescent="0.35">
      <c r="A3661" s="3"/>
      <c r="B3661" s="57">
        <f t="shared" si="270"/>
        <v>0</v>
      </c>
      <c r="C3661" s="57" t="str">
        <f t="shared" si="271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72"/>
        <v>0</v>
      </c>
      <c r="L3661" s="57">
        <f t="shared" si="273"/>
        <v>0</v>
      </c>
      <c r="M3661" s="4"/>
      <c r="N3661" s="57"/>
      <c r="O3661" s="57"/>
      <c r="P3661" s="4"/>
      <c r="Q3661" s="4"/>
    </row>
    <row r="3662" spans="1:17" s="1" customFormat="1" ht="18.649999999999999" hidden="1" customHeight="1" x14ac:dyDescent="0.35">
      <c r="A3662" s="3"/>
      <c r="B3662" s="57">
        <f t="shared" si="270"/>
        <v>0</v>
      </c>
      <c r="C3662" s="57" t="str">
        <f t="shared" si="271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72"/>
        <v>0</v>
      </c>
      <c r="L3662" s="57">
        <f t="shared" si="273"/>
        <v>0</v>
      </c>
      <c r="M3662" s="4"/>
      <c r="N3662" s="57"/>
      <c r="O3662" s="57"/>
      <c r="P3662" s="4"/>
      <c r="Q3662" s="4"/>
    </row>
    <row r="3663" spans="1:17" s="1" customFormat="1" ht="18.649999999999999" hidden="1" customHeight="1" x14ac:dyDescent="0.35">
      <c r="A3663" s="3"/>
      <c r="B3663" s="57">
        <f t="shared" si="270"/>
        <v>0</v>
      </c>
      <c r="C3663" s="57" t="str">
        <f t="shared" si="271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72"/>
        <v>0</v>
      </c>
      <c r="L3663" s="57">
        <f t="shared" si="273"/>
        <v>0</v>
      </c>
      <c r="M3663" s="4"/>
      <c r="N3663" s="57"/>
      <c r="O3663" s="57"/>
      <c r="P3663" s="4"/>
      <c r="Q3663" s="4"/>
    </row>
    <row r="3664" spans="1:17" s="1" customFormat="1" ht="18.649999999999999" hidden="1" customHeight="1" x14ac:dyDescent="0.35">
      <c r="A3664" s="3"/>
      <c r="B3664" s="57">
        <f t="shared" si="270"/>
        <v>0</v>
      </c>
      <c r="C3664" s="57" t="str">
        <f t="shared" si="271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72"/>
        <v>0</v>
      </c>
      <c r="L3664" s="57">
        <f t="shared" si="273"/>
        <v>0</v>
      </c>
      <c r="M3664" s="4"/>
      <c r="N3664" s="57"/>
      <c r="O3664" s="57"/>
      <c r="P3664" s="4"/>
      <c r="Q3664" s="4"/>
    </row>
    <row r="3665" spans="1:17" s="1" customFormat="1" ht="18.649999999999999" hidden="1" customHeight="1" x14ac:dyDescent="0.35">
      <c r="A3665" s="3"/>
      <c r="B3665" s="57">
        <f t="shared" si="270"/>
        <v>0</v>
      </c>
      <c r="C3665" s="57" t="str">
        <f t="shared" si="271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72"/>
        <v>0</v>
      </c>
      <c r="L3665" s="57">
        <f t="shared" si="273"/>
        <v>0</v>
      </c>
      <c r="M3665" s="4"/>
      <c r="N3665" s="57"/>
      <c r="O3665" s="57"/>
      <c r="P3665" s="4"/>
      <c r="Q3665" s="4"/>
    </row>
    <row r="3666" spans="1:17" s="1" customFormat="1" ht="18.649999999999999" hidden="1" customHeight="1" x14ac:dyDescent="0.35">
      <c r="A3666" s="3"/>
      <c r="B3666" s="57">
        <f t="shared" si="270"/>
        <v>0</v>
      </c>
      <c r="C3666" s="57" t="str">
        <f t="shared" si="271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72"/>
        <v>0</v>
      </c>
      <c r="L3666" s="57">
        <f t="shared" si="273"/>
        <v>0</v>
      </c>
      <c r="M3666" s="4"/>
      <c r="N3666" s="57"/>
      <c r="O3666" s="57"/>
      <c r="P3666" s="4"/>
      <c r="Q3666" s="4"/>
    </row>
    <row r="3667" spans="1:17" s="1" customFormat="1" ht="18.649999999999999" hidden="1" customHeight="1" x14ac:dyDescent="0.35">
      <c r="A3667" s="3"/>
      <c r="B3667" s="57">
        <f t="shared" si="270"/>
        <v>0</v>
      </c>
      <c r="C3667" s="57" t="str">
        <f t="shared" si="271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72"/>
        <v>0</v>
      </c>
      <c r="L3667" s="57">
        <f t="shared" si="273"/>
        <v>0</v>
      </c>
      <c r="M3667" s="4"/>
      <c r="N3667" s="57"/>
      <c r="O3667" s="57"/>
      <c r="P3667" s="4"/>
      <c r="Q3667" s="4"/>
    </row>
    <row r="3668" spans="1:17" s="1" customFormat="1" ht="18.649999999999999" hidden="1" customHeight="1" x14ac:dyDescent="0.35">
      <c r="A3668" s="3"/>
      <c r="B3668" s="57">
        <f t="shared" si="270"/>
        <v>0</v>
      </c>
      <c r="C3668" s="57" t="str">
        <f t="shared" si="271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72"/>
        <v>0</v>
      </c>
      <c r="L3668" s="57">
        <f t="shared" si="273"/>
        <v>0</v>
      </c>
      <c r="M3668" s="4"/>
      <c r="N3668" s="57"/>
      <c r="O3668" s="57"/>
      <c r="P3668" s="4"/>
      <c r="Q3668" s="4"/>
    </row>
    <row r="3669" spans="1:17" s="1" customFormat="1" ht="18.649999999999999" hidden="1" customHeight="1" x14ac:dyDescent="0.35">
      <c r="A3669" s="3"/>
      <c r="B3669" s="57">
        <f t="shared" si="270"/>
        <v>0</v>
      </c>
      <c r="C3669" s="57" t="str">
        <f t="shared" si="271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72"/>
        <v>0</v>
      </c>
      <c r="L3669" s="57">
        <f t="shared" si="273"/>
        <v>0</v>
      </c>
      <c r="M3669" s="4"/>
      <c r="N3669" s="57"/>
      <c r="O3669" s="57"/>
      <c r="P3669" s="4"/>
      <c r="Q3669" s="4"/>
    </row>
    <row r="3670" spans="1:17" s="1" customFormat="1" ht="18.649999999999999" hidden="1" customHeight="1" x14ac:dyDescent="0.35">
      <c r="A3670" s="3"/>
      <c r="B3670" s="57">
        <f t="shared" si="270"/>
        <v>0</v>
      </c>
      <c r="C3670" s="57" t="str">
        <f t="shared" si="271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72"/>
        <v>0</v>
      </c>
      <c r="L3670" s="57">
        <f t="shared" si="273"/>
        <v>0</v>
      </c>
      <c r="M3670" s="4"/>
      <c r="N3670" s="57"/>
      <c r="O3670" s="57"/>
      <c r="P3670" s="4"/>
      <c r="Q3670" s="4"/>
    </row>
    <row r="3671" spans="1:17" s="1" customFormat="1" ht="18.649999999999999" hidden="1" customHeight="1" x14ac:dyDescent="0.35">
      <c r="A3671" s="3"/>
      <c r="B3671" s="57">
        <f t="shared" si="270"/>
        <v>0</v>
      </c>
      <c r="C3671" s="57" t="str">
        <f t="shared" si="271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72"/>
        <v>0</v>
      </c>
      <c r="L3671" s="57">
        <f t="shared" si="273"/>
        <v>0</v>
      </c>
      <c r="M3671" s="4"/>
      <c r="N3671" s="57"/>
      <c r="O3671" s="57"/>
      <c r="P3671" s="4"/>
      <c r="Q3671" s="4"/>
    </row>
    <row r="3672" spans="1:17" s="1" customFormat="1" ht="18.649999999999999" hidden="1" customHeight="1" x14ac:dyDescent="0.35">
      <c r="A3672" s="3"/>
      <c r="B3672" s="57">
        <f t="shared" si="270"/>
        <v>0</v>
      </c>
      <c r="C3672" s="57" t="str">
        <f t="shared" si="271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72"/>
        <v>0</v>
      </c>
      <c r="L3672" s="57">
        <f t="shared" si="273"/>
        <v>0</v>
      </c>
      <c r="M3672" s="4"/>
      <c r="N3672" s="57"/>
      <c r="O3672" s="57"/>
      <c r="P3672" s="4"/>
      <c r="Q3672" s="4"/>
    </row>
    <row r="3673" spans="1:17" s="1" customFormat="1" ht="18.649999999999999" hidden="1" customHeight="1" x14ac:dyDescent="0.35">
      <c r="A3673" s="3"/>
      <c r="B3673" s="57">
        <f t="shared" si="270"/>
        <v>0</v>
      </c>
      <c r="C3673" s="57" t="str">
        <f t="shared" si="271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72"/>
        <v>0</v>
      </c>
      <c r="L3673" s="57">
        <f t="shared" si="273"/>
        <v>0</v>
      </c>
      <c r="M3673" s="4"/>
      <c r="N3673" s="57"/>
      <c r="O3673" s="57"/>
      <c r="P3673" s="4"/>
      <c r="Q3673" s="4"/>
    </row>
    <row r="3674" spans="1:17" s="1" customFormat="1" ht="18.649999999999999" hidden="1" customHeight="1" x14ac:dyDescent="0.35">
      <c r="A3674" s="3"/>
      <c r="B3674" s="57">
        <f t="shared" si="270"/>
        <v>0</v>
      </c>
      <c r="C3674" s="57" t="str">
        <f t="shared" si="271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72"/>
        <v>0</v>
      </c>
      <c r="L3674" s="57">
        <f t="shared" si="273"/>
        <v>0</v>
      </c>
      <c r="M3674" s="4"/>
      <c r="N3674" s="57"/>
      <c r="O3674" s="57"/>
      <c r="P3674" s="4"/>
      <c r="Q3674" s="4"/>
    </row>
    <row r="3675" spans="1:17" s="1" customFormat="1" ht="18.649999999999999" hidden="1" customHeight="1" x14ac:dyDescent="0.35">
      <c r="A3675" s="3"/>
      <c r="B3675" s="57">
        <f t="shared" si="270"/>
        <v>0</v>
      </c>
      <c r="C3675" s="57" t="str">
        <f t="shared" si="271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72"/>
        <v>0</v>
      </c>
      <c r="L3675" s="57">
        <f t="shared" si="273"/>
        <v>0</v>
      </c>
      <c r="M3675" s="4"/>
      <c r="N3675" s="57"/>
      <c r="O3675" s="57"/>
      <c r="P3675" s="4"/>
      <c r="Q3675" s="4"/>
    </row>
    <row r="3676" spans="1:17" s="1" customFormat="1" ht="18.649999999999999" hidden="1" customHeight="1" x14ac:dyDescent="0.35">
      <c r="A3676" s="3"/>
      <c r="B3676" s="57">
        <f t="shared" si="270"/>
        <v>0</v>
      </c>
      <c r="C3676" s="57" t="str">
        <f t="shared" si="271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72"/>
        <v>0</v>
      </c>
      <c r="L3676" s="57">
        <f t="shared" si="273"/>
        <v>0</v>
      </c>
      <c r="M3676" s="4"/>
      <c r="N3676" s="57"/>
      <c r="O3676" s="57"/>
      <c r="P3676" s="4"/>
      <c r="Q3676" s="4"/>
    </row>
    <row r="3677" spans="1:17" s="1" customFormat="1" ht="18.649999999999999" hidden="1" customHeight="1" x14ac:dyDescent="0.35">
      <c r="A3677" s="3"/>
      <c r="B3677" s="57">
        <f t="shared" si="270"/>
        <v>0</v>
      </c>
      <c r="C3677" s="57" t="str">
        <f t="shared" si="271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72"/>
        <v>0</v>
      </c>
      <c r="L3677" s="57">
        <f t="shared" si="273"/>
        <v>0</v>
      </c>
      <c r="M3677" s="4"/>
      <c r="N3677" s="57"/>
      <c r="O3677" s="57"/>
      <c r="P3677" s="4"/>
      <c r="Q3677" s="4"/>
    </row>
    <row r="3678" spans="1:17" s="1" customFormat="1" ht="18.649999999999999" hidden="1" customHeight="1" x14ac:dyDescent="0.35">
      <c r="A3678" s="3"/>
      <c r="B3678" s="57">
        <f t="shared" si="270"/>
        <v>0</v>
      </c>
      <c r="C3678" s="57" t="str">
        <f t="shared" si="271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72"/>
        <v>0</v>
      </c>
      <c r="L3678" s="57">
        <f t="shared" si="273"/>
        <v>0</v>
      </c>
      <c r="M3678" s="4"/>
      <c r="N3678" s="57"/>
      <c r="O3678" s="57"/>
      <c r="P3678" s="4"/>
      <c r="Q3678" s="4"/>
    </row>
    <row r="3679" spans="1:17" s="1" customFormat="1" ht="18.649999999999999" hidden="1" customHeight="1" x14ac:dyDescent="0.35">
      <c r="A3679" s="3"/>
      <c r="B3679" s="57">
        <f t="shared" si="270"/>
        <v>0</v>
      </c>
      <c r="C3679" s="57" t="str">
        <f t="shared" si="271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72"/>
        <v>0</v>
      </c>
      <c r="L3679" s="57">
        <f t="shared" si="273"/>
        <v>0</v>
      </c>
      <c r="M3679" s="4"/>
      <c r="N3679" s="57"/>
      <c r="O3679" s="57"/>
      <c r="P3679" s="4"/>
      <c r="Q3679" s="4"/>
    </row>
    <row r="3680" spans="1:17" s="1" customFormat="1" ht="18.649999999999999" hidden="1" customHeight="1" x14ac:dyDescent="0.35">
      <c r="A3680" s="3"/>
      <c r="B3680" s="57">
        <f t="shared" si="270"/>
        <v>0</v>
      </c>
      <c r="C3680" s="57" t="str">
        <f t="shared" si="271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72"/>
        <v>0</v>
      </c>
      <c r="L3680" s="57">
        <f t="shared" si="273"/>
        <v>0</v>
      </c>
      <c r="M3680" s="4"/>
      <c r="N3680" s="57"/>
      <c r="O3680" s="57"/>
      <c r="P3680" s="4"/>
      <c r="Q3680" s="4"/>
    </row>
    <row r="3681" spans="1:17" s="1" customFormat="1" ht="18.649999999999999" hidden="1" customHeight="1" x14ac:dyDescent="0.35">
      <c r="A3681" s="3"/>
      <c r="B3681" s="57">
        <f t="shared" si="270"/>
        <v>0</v>
      </c>
      <c r="C3681" s="57" t="str">
        <f t="shared" si="271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72"/>
        <v>0</v>
      </c>
      <c r="L3681" s="57">
        <f t="shared" si="273"/>
        <v>0</v>
      </c>
      <c r="M3681" s="4"/>
      <c r="N3681" s="57"/>
      <c r="O3681" s="57"/>
      <c r="P3681" s="4"/>
      <c r="Q3681" s="4"/>
    </row>
    <row r="3682" spans="1:17" s="1" customFormat="1" ht="18.649999999999999" hidden="1" customHeight="1" x14ac:dyDescent="0.35">
      <c r="A3682" s="3"/>
      <c r="B3682" s="57">
        <f t="shared" ref="B3682:B3745" si="274">WEEKNUM(A3682)</f>
        <v>0</v>
      </c>
      <c r="C3682" s="57" t="str">
        <f t="shared" ref="C3682:C3745" si="275">TEXT(A3682,"Mmm")</f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72"/>
        <v>0</v>
      </c>
      <c r="L3682" s="57">
        <f t="shared" si="273"/>
        <v>0</v>
      </c>
      <c r="M3682" s="4"/>
      <c r="N3682" s="57"/>
      <c r="O3682" s="57"/>
      <c r="P3682" s="4"/>
      <c r="Q3682" s="4"/>
    </row>
    <row r="3683" spans="1:17" s="1" customFormat="1" ht="18.649999999999999" hidden="1" customHeight="1" x14ac:dyDescent="0.35">
      <c r="A3683" s="3"/>
      <c r="B3683" s="57">
        <f t="shared" si="274"/>
        <v>0</v>
      </c>
      <c r="C3683" s="57" t="str">
        <f t="shared" si="275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72"/>
        <v>0</v>
      </c>
      <c r="L3683" s="57">
        <f t="shared" si="273"/>
        <v>0</v>
      </c>
      <c r="M3683" s="4"/>
      <c r="N3683" s="57"/>
      <c r="O3683" s="57"/>
      <c r="P3683" s="4"/>
      <c r="Q3683" s="4"/>
    </row>
    <row r="3684" spans="1:17" s="1" customFormat="1" ht="18.649999999999999" hidden="1" customHeight="1" x14ac:dyDescent="0.35">
      <c r="A3684" s="3"/>
      <c r="B3684" s="57">
        <f t="shared" si="274"/>
        <v>0</v>
      </c>
      <c r="C3684" s="57" t="str">
        <f t="shared" si="275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72"/>
        <v>0</v>
      </c>
      <c r="L3684" s="57">
        <f t="shared" si="273"/>
        <v>0</v>
      </c>
      <c r="M3684" s="4"/>
      <c r="N3684" s="57"/>
      <c r="O3684" s="57"/>
      <c r="P3684" s="4"/>
      <c r="Q3684" s="4"/>
    </row>
    <row r="3685" spans="1:17" s="1" customFormat="1" ht="18.649999999999999" hidden="1" customHeight="1" x14ac:dyDescent="0.35">
      <c r="A3685" s="3"/>
      <c r="B3685" s="57">
        <f t="shared" si="274"/>
        <v>0</v>
      </c>
      <c r="C3685" s="57" t="str">
        <f t="shared" si="275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72"/>
        <v>0</v>
      </c>
      <c r="L3685" s="57">
        <f t="shared" si="273"/>
        <v>0</v>
      </c>
      <c r="M3685" s="4"/>
      <c r="N3685" s="57"/>
      <c r="O3685" s="57"/>
      <c r="P3685" s="4"/>
      <c r="Q3685" s="4"/>
    </row>
    <row r="3686" spans="1:17" s="1" customFormat="1" ht="18.649999999999999" hidden="1" customHeight="1" x14ac:dyDescent="0.35">
      <c r="A3686" s="3"/>
      <c r="B3686" s="57">
        <f t="shared" si="274"/>
        <v>0</v>
      </c>
      <c r="C3686" s="57" t="str">
        <f t="shared" si="275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72"/>
        <v>0</v>
      </c>
      <c r="L3686" s="57">
        <f t="shared" si="273"/>
        <v>0</v>
      </c>
      <c r="M3686" s="4"/>
      <c r="N3686" s="57"/>
      <c r="O3686" s="57"/>
      <c r="P3686" s="4"/>
      <c r="Q3686" s="4"/>
    </row>
    <row r="3687" spans="1:17" s="1" customFormat="1" ht="18.649999999999999" hidden="1" customHeight="1" x14ac:dyDescent="0.35">
      <c r="A3687" s="3"/>
      <c r="B3687" s="57">
        <f t="shared" si="274"/>
        <v>0</v>
      </c>
      <c r="C3687" s="57" t="str">
        <f t="shared" si="275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72"/>
        <v>0</v>
      </c>
      <c r="L3687" s="57">
        <f t="shared" si="273"/>
        <v>0</v>
      </c>
      <c r="M3687" s="4"/>
      <c r="N3687" s="57"/>
      <c r="O3687" s="57"/>
      <c r="P3687" s="4"/>
      <c r="Q3687" s="4"/>
    </row>
    <row r="3688" spans="1:17" s="1" customFormat="1" ht="18.649999999999999" hidden="1" customHeight="1" x14ac:dyDescent="0.35">
      <c r="A3688" s="3"/>
      <c r="B3688" s="57">
        <f t="shared" si="274"/>
        <v>0</v>
      </c>
      <c r="C3688" s="57" t="str">
        <f t="shared" si="275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72"/>
        <v>0</v>
      </c>
      <c r="L3688" s="57">
        <f t="shared" si="273"/>
        <v>0</v>
      </c>
      <c r="M3688" s="4"/>
      <c r="N3688" s="57"/>
      <c r="O3688" s="57"/>
      <c r="P3688" s="4"/>
      <c r="Q3688" s="4"/>
    </row>
    <row r="3689" spans="1:17" s="1" customFormat="1" ht="18.649999999999999" hidden="1" customHeight="1" x14ac:dyDescent="0.35">
      <c r="A3689" s="3"/>
      <c r="B3689" s="57">
        <f t="shared" si="274"/>
        <v>0</v>
      </c>
      <c r="C3689" s="57" t="str">
        <f t="shared" si="275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72"/>
        <v>0</v>
      </c>
      <c r="L3689" s="57">
        <f t="shared" si="273"/>
        <v>0</v>
      </c>
      <c r="M3689" s="4"/>
      <c r="N3689" s="57"/>
      <c r="O3689" s="57"/>
      <c r="P3689" s="4"/>
      <c r="Q3689" s="4"/>
    </row>
    <row r="3690" spans="1:17" s="1" customFormat="1" ht="18.649999999999999" hidden="1" customHeight="1" x14ac:dyDescent="0.35">
      <c r="A3690" s="3"/>
      <c r="B3690" s="57">
        <f t="shared" si="274"/>
        <v>0</v>
      </c>
      <c r="C3690" s="57" t="str">
        <f t="shared" si="275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72"/>
        <v>0</v>
      </c>
      <c r="L3690" s="57">
        <f t="shared" si="273"/>
        <v>0</v>
      </c>
      <c r="M3690" s="4"/>
      <c r="N3690" s="57"/>
      <c r="O3690" s="57"/>
      <c r="P3690" s="4"/>
      <c r="Q3690" s="4"/>
    </row>
    <row r="3691" spans="1:17" s="1" customFormat="1" ht="18.649999999999999" hidden="1" customHeight="1" x14ac:dyDescent="0.35">
      <c r="A3691" s="3"/>
      <c r="B3691" s="57">
        <f t="shared" si="274"/>
        <v>0</v>
      </c>
      <c r="C3691" s="57" t="str">
        <f t="shared" si="275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72"/>
        <v>0</v>
      </c>
      <c r="L3691" s="57">
        <f t="shared" si="273"/>
        <v>0</v>
      </c>
      <c r="M3691" s="4"/>
      <c r="N3691" s="57"/>
      <c r="O3691" s="57"/>
      <c r="P3691" s="4"/>
      <c r="Q3691" s="4"/>
    </row>
    <row r="3692" spans="1:17" s="1" customFormat="1" ht="18.649999999999999" hidden="1" customHeight="1" x14ac:dyDescent="0.35">
      <c r="A3692" s="3"/>
      <c r="B3692" s="57">
        <f t="shared" si="274"/>
        <v>0</v>
      </c>
      <c r="C3692" s="57" t="str">
        <f t="shared" si="275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72"/>
        <v>0</v>
      </c>
      <c r="L3692" s="57">
        <f t="shared" si="273"/>
        <v>0</v>
      </c>
      <c r="M3692" s="4"/>
      <c r="N3692" s="57"/>
      <c r="O3692" s="57"/>
      <c r="P3692" s="4"/>
      <c r="Q3692" s="4"/>
    </row>
    <row r="3693" spans="1:17" s="1" customFormat="1" ht="18.649999999999999" hidden="1" customHeight="1" x14ac:dyDescent="0.35">
      <c r="A3693" s="3"/>
      <c r="B3693" s="57">
        <f t="shared" si="274"/>
        <v>0</v>
      </c>
      <c r="C3693" s="57" t="str">
        <f t="shared" si="275"/>
        <v>Jan</v>
      </c>
      <c r="D3693" s="4"/>
      <c r="E3693" s="57"/>
      <c r="F3693" s="57"/>
      <c r="G3693" s="57"/>
      <c r="H3693" s="57"/>
      <c r="I3693" s="57"/>
      <c r="J3693" s="57"/>
      <c r="K3693" s="57">
        <f t="shared" ref="K3693:K3756" si="276">I3693+J3693</f>
        <v>0</v>
      </c>
      <c r="L3693" s="57">
        <f t="shared" ref="L3693:L3756" si="277">H3693*K3693</f>
        <v>0</v>
      </c>
      <c r="M3693" s="4"/>
      <c r="N3693" s="57"/>
      <c r="O3693" s="57"/>
      <c r="P3693" s="4"/>
      <c r="Q3693" s="4"/>
    </row>
    <row r="3694" spans="1:17" s="1" customFormat="1" ht="18.649999999999999" hidden="1" customHeight="1" x14ac:dyDescent="0.35">
      <c r="A3694" s="3"/>
      <c r="B3694" s="57">
        <f t="shared" si="274"/>
        <v>0</v>
      </c>
      <c r="C3694" s="57" t="str">
        <f t="shared" si="275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76"/>
        <v>0</v>
      </c>
      <c r="L3694" s="57">
        <f t="shared" si="277"/>
        <v>0</v>
      </c>
      <c r="M3694" s="4"/>
      <c r="N3694" s="57"/>
      <c r="O3694" s="57"/>
      <c r="P3694" s="4"/>
      <c r="Q3694" s="4"/>
    </row>
    <row r="3695" spans="1:17" s="1" customFormat="1" ht="18.649999999999999" hidden="1" customHeight="1" x14ac:dyDescent="0.35">
      <c r="A3695" s="3"/>
      <c r="B3695" s="57">
        <f t="shared" si="274"/>
        <v>0</v>
      </c>
      <c r="C3695" s="57" t="str">
        <f t="shared" si="275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76"/>
        <v>0</v>
      </c>
      <c r="L3695" s="57">
        <f t="shared" si="277"/>
        <v>0</v>
      </c>
      <c r="M3695" s="4"/>
      <c r="N3695" s="57"/>
      <c r="O3695" s="57"/>
      <c r="P3695" s="4"/>
      <c r="Q3695" s="4"/>
    </row>
    <row r="3696" spans="1:17" s="1" customFormat="1" ht="18.649999999999999" hidden="1" customHeight="1" x14ac:dyDescent="0.35">
      <c r="A3696" s="3"/>
      <c r="B3696" s="57">
        <f t="shared" si="274"/>
        <v>0</v>
      </c>
      <c r="C3696" s="57" t="str">
        <f t="shared" si="275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76"/>
        <v>0</v>
      </c>
      <c r="L3696" s="57">
        <f t="shared" si="277"/>
        <v>0</v>
      </c>
      <c r="M3696" s="4"/>
      <c r="N3696" s="57"/>
      <c r="O3696" s="57"/>
      <c r="P3696" s="4"/>
      <c r="Q3696" s="4"/>
    </row>
    <row r="3697" spans="1:17" s="1" customFormat="1" ht="18.649999999999999" hidden="1" customHeight="1" x14ac:dyDescent="0.35">
      <c r="A3697" s="3"/>
      <c r="B3697" s="57">
        <f t="shared" si="274"/>
        <v>0</v>
      </c>
      <c r="C3697" s="57" t="str">
        <f t="shared" si="275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76"/>
        <v>0</v>
      </c>
      <c r="L3697" s="57">
        <f t="shared" si="277"/>
        <v>0</v>
      </c>
      <c r="M3697" s="4"/>
      <c r="N3697" s="57"/>
      <c r="O3697" s="57"/>
      <c r="P3697" s="4"/>
      <c r="Q3697" s="4"/>
    </row>
    <row r="3698" spans="1:17" s="1" customFormat="1" ht="18.649999999999999" hidden="1" customHeight="1" x14ac:dyDescent="0.35">
      <c r="A3698" s="3"/>
      <c r="B3698" s="57">
        <f t="shared" si="274"/>
        <v>0</v>
      </c>
      <c r="C3698" s="57" t="str">
        <f t="shared" si="275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76"/>
        <v>0</v>
      </c>
      <c r="L3698" s="57">
        <f t="shared" si="277"/>
        <v>0</v>
      </c>
      <c r="M3698" s="4"/>
      <c r="N3698" s="57"/>
      <c r="O3698" s="57"/>
      <c r="P3698" s="4"/>
      <c r="Q3698" s="4"/>
    </row>
    <row r="3699" spans="1:17" s="1" customFormat="1" ht="18.649999999999999" hidden="1" customHeight="1" x14ac:dyDescent="0.35">
      <c r="A3699" s="3"/>
      <c r="B3699" s="57">
        <f t="shared" si="274"/>
        <v>0</v>
      </c>
      <c r="C3699" s="57" t="str">
        <f t="shared" si="275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76"/>
        <v>0</v>
      </c>
      <c r="L3699" s="57">
        <f t="shared" si="277"/>
        <v>0</v>
      </c>
      <c r="M3699" s="4"/>
      <c r="N3699" s="57"/>
      <c r="O3699" s="57"/>
      <c r="P3699" s="4"/>
      <c r="Q3699" s="4"/>
    </row>
    <row r="3700" spans="1:17" s="1" customFormat="1" ht="18.649999999999999" hidden="1" customHeight="1" x14ac:dyDescent="0.35">
      <c r="A3700" s="3"/>
      <c r="B3700" s="57">
        <f t="shared" si="274"/>
        <v>0</v>
      </c>
      <c r="C3700" s="57" t="str">
        <f t="shared" si="275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76"/>
        <v>0</v>
      </c>
      <c r="L3700" s="57">
        <f t="shared" si="277"/>
        <v>0</v>
      </c>
      <c r="M3700" s="4"/>
      <c r="N3700" s="57"/>
      <c r="O3700" s="57"/>
      <c r="P3700" s="4"/>
      <c r="Q3700" s="4"/>
    </row>
    <row r="3701" spans="1:17" s="1" customFormat="1" ht="18.649999999999999" hidden="1" customHeight="1" x14ac:dyDescent="0.35">
      <c r="A3701" s="3"/>
      <c r="B3701" s="57">
        <f t="shared" si="274"/>
        <v>0</v>
      </c>
      <c r="C3701" s="57" t="str">
        <f t="shared" si="275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76"/>
        <v>0</v>
      </c>
      <c r="L3701" s="57">
        <f t="shared" si="277"/>
        <v>0</v>
      </c>
      <c r="M3701" s="4"/>
      <c r="N3701" s="57"/>
      <c r="O3701" s="57"/>
      <c r="P3701" s="4"/>
      <c r="Q3701" s="4"/>
    </row>
    <row r="3702" spans="1:17" s="1" customFormat="1" ht="18.649999999999999" hidden="1" customHeight="1" x14ac:dyDescent="0.35">
      <c r="A3702" s="3"/>
      <c r="B3702" s="57">
        <f t="shared" si="274"/>
        <v>0</v>
      </c>
      <c r="C3702" s="57" t="str">
        <f t="shared" si="275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76"/>
        <v>0</v>
      </c>
      <c r="L3702" s="57">
        <f t="shared" si="277"/>
        <v>0</v>
      </c>
      <c r="M3702" s="4"/>
      <c r="N3702" s="57"/>
      <c r="O3702" s="57"/>
      <c r="P3702" s="4"/>
      <c r="Q3702" s="4"/>
    </row>
    <row r="3703" spans="1:17" s="1" customFormat="1" ht="18.649999999999999" hidden="1" customHeight="1" x14ac:dyDescent="0.35">
      <c r="A3703" s="3"/>
      <c r="B3703" s="57">
        <f t="shared" si="274"/>
        <v>0</v>
      </c>
      <c r="C3703" s="57" t="str">
        <f t="shared" si="275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76"/>
        <v>0</v>
      </c>
      <c r="L3703" s="57">
        <f t="shared" si="277"/>
        <v>0</v>
      </c>
      <c r="M3703" s="4"/>
      <c r="N3703" s="57"/>
      <c r="O3703" s="57"/>
      <c r="P3703" s="4"/>
      <c r="Q3703" s="4"/>
    </row>
    <row r="3704" spans="1:17" s="1" customFormat="1" ht="18.649999999999999" hidden="1" customHeight="1" x14ac:dyDescent="0.35">
      <c r="A3704" s="3"/>
      <c r="B3704" s="57">
        <f t="shared" si="274"/>
        <v>0</v>
      </c>
      <c r="C3704" s="57" t="str">
        <f t="shared" si="275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76"/>
        <v>0</v>
      </c>
      <c r="L3704" s="57">
        <f t="shared" si="277"/>
        <v>0</v>
      </c>
      <c r="M3704" s="4"/>
      <c r="N3704" s="57"/>
      <c r="O3704" s="57"/>
      <c r="P3704" s="4"/>
      <c r="Q3704" s="4"/>
    </row>
    <row r="3705" spans="1:17" s="1" customFormat="1" ht="18.649999999999999" hidden="1" customHeight="1" x14ac:dyDescent="0.35">
      <c r="A3705" s="3"/>
      <c r="B3705" s="57">
        <f t="shared" si="274"/>
        <v>0</v>
      </c>
      <c r="C3705" s="57" t="str">
        <f t="shared" si="275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76"/>
        <v>0</v>
      </c>
      <c r="L3705" s="57">
        <f t="shared" si="277"/>
        <v>0</v>
      </c>
      <c r="M3705" s="4"/>
      <c r="N3705" s="57"/>
      <c r="O3705" s="57"/>
      <c r="P3705" s="4"/>
      <c r="Q3705" s="4"/>
    </row>
    <row r="3706" spans="1:17" s="1" customFormat="1" ht="18.649999999999999" hidden="1" customHeight="1" x14ac:dyDescent="0.35">
      <c r="A3706" s="3"/>
      <c r="B3706" s="57">
        <f t="shared" si="274"/>
        <v>0</v>
      </c>
      <c r="C3706" s="57" t="str">
        <f t="shared" si="275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76"/>
        <v>0</v>
      </c>
      <c r="L3706" s="57">
        <f t="shared" si="277"/>
        <v>0</v>
      </c>
      <c r="M3706" s="4"/>
      <c r="N3706" s="57"/>
      <c r="O3706" s="57"/>
      <c r="P3706" s="4"/>
      <c r="Q3706" s="4"/>
    </row>
    <row r="3707" spans="1:17" s="1" customFormat="1" ht="18.649999999999999" hidden="1" customHeight="1" x14ac:dyDescent="0.35">
      <c r="A3707" s="3"/>
      <c r="B3707" s="57">
        <f t="shared" si="274"/>
        <v>0</v>
      </c>
      <c r="C3707" s="57" t="str">
        <f t="shared" si="275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76"/>
        <v>0</v>
      </c>
      <c r="L3707" s="57">
        <f t="shared" si="277"/>
        <v>0</v>
      </c>
      <c r="M3707" s="4"/>
      <c r="N3707" s="57"/>
      <c r="O3707" s="57"/>
      <c r="P3707" s="4"/>
      <c r="Q3707" s="4"/>
    </row>
    <row r="3708" spans="1:17" s="1" customFormat="1" ht="18.649999999999999" hidden="1" customHeight="1" x14ac:dyDescent="0.35">
      <c r="A3708" s="3"/>
      <c r="B3708" s="57">
        <f t="shared" si="274"/>
        <v>0</v>
      </c>
      <c r="C3708" s="57" t="str">
        <f t="shared" si="275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76"/>
        <v>0</v>
      </c>
      <c r="L3708" s="57">
        <f t="shared" si="277"/>
        <v>0</v>
      </c>
      <c r="M3708" s="4"/>
      <c r="N3708" s="57"/>
      <c r="O3708" s="57"/>
      <c r="P3708" s="4"/>
      <c r="Q3708" s="4"/>
    </row>
    <row r="3709" spans="1:17" s="1" customFormat="1" ht="18.649999999999999" hidden="1" customHeight="1" x14ac:dyDescent="0.35">
      <c r="A3709" s="3"/>
      <c r="B3709" s="57">
        <f t="shared" si="274"/>
        <v>0</v>
      </c>
      <c r="C3709" s="57" t="str">
        <f t="shared" si="275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76"/>
        <v>0</v>
      </c>
      <c r="L3709" s="57">
        <f t="shared" si="277"/>
        <v>0</v>
      </c>
      <c r="M3709" s="4"/>
      <c r="N3709" s="57"/>
      <c r="O3709" s="57"/>
      <c r="P3709" s="4"/>
      <c r="Q3709" s="4"/>
    </row>
    <row r="3710" spans="1:17" s="1" customFormat="1" ht="18.649999999999999" hidden="1" customHeight="1" x14ac:dyDescent="0.35">
      <c r="A3710" s="3"/>
      <c r="B3710" s="57">
        <f t="shared" si="274"/>
        <v>0</v>
      </c>
      <c r="C3710" s="57" t="str">
        <f t="shared" si="275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76"/>
        <v>0</v>
      </c>
      <c r="L3710" s="57">
        <f t="shared" si="277"/>
        <v>0</v>
      </c>
      <c r="M3710" s="4"/>
      <c r="N3710" s="57"/>
      <c r="O3710" s="57"/>
      <c r="P3710" s="4"/>
      <c r="Q3710" s="4"/>
    </row>
    <row r="3711" spans="1:17" s="1" customFormat="1" ht="18.649999999999999" hidden="1" customHeight="1" x14ac:dyDescent="0.35">
      <c r="A3711" s="3"/>
      <c r="B3711" s="57">
        <f t="shared" si="274"/>
        <v>0</v>
      </c>
      <c r="C3711" s="57" t="str">
        <f t="shared" si="275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76"/>
        <v>0</v>
      </c>
      <c r="L3711" s="57">
        <f t="shared" si="277"/>
        <v>0</v>
      </c>
      <c r="M3711" s="4"/>
      <c r="N3711" s="57"/>
      <c r="O3711" s="57"/>
      <c r="P3711" s="4"/>
      <c r="Q3711" s="4"/>
    </row>
    <row r="3712" spans="1:17" s="1" customFormat="1" ht="18.649999999999999" hidden="1" customHeight="1" x14ac:dyDescent="0.35">
      <c r="A3712" s="3"/>
      <c r="B3712" s="57">
        <f t="shared" si="274"/>
        <v>0</v>
      </c>
      <c r="C3712" s="57" t="str">
        <f t="shared" si="275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76"/>
        <v>0</v>
      </c>
      <c r="L3712" s="57">
        <f t="shared" si="277"/>
        <v>0</v>
      </c>
      <c r="M3712" s="4"/>
      <c r="N3712" s="57"/>
      <c r="O3712" s="57"/>
      <c r="P3712" s="4"/>
      <c r="Q3712" s="4"/>
    </row>
    <row r="3713" spans="1:17" s="1" customFormat="1" ht="18.649999999999999" hidden="1" customHeight="1" x14ac:dyDescent="0.35">
      <c r="A3713" s="3"/>
      <c r="B3713" s="57">
        <f t="shared" si="274"/>
        <v>0</v>
      </c>
      <c r="C3713" s="57" t="str">
        <f t="shared" si="275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76"/>
        <v>0</v>
      </c>
      <c r="L3713" s="57">
        <f t="shared" si="277"/>
        <v>0</v>
      </c>
      <c r="M3713" s="4"/>
      <c r="N3713" s="57"/>
      <c r="O3713" s="57"/>
      <c r="P3713" s="4"/>
      <c r="Q3713" s="4"/>
    </row>
    <row r="3714" spans="1:17" s="1" customFormat="1" ht="18.649999999999999" hidden="1" customHeight="1" x14ac:dyDescent="0.35">
      <c r="A3714" s="3"/>
      <c r="B3714" s="57">
        <f t="shared" si="274"/>
        <v>0</v>
      </c>
      <c r="C3714" s="57" t="str">
        <f t="shared" si="275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76"/>
        <v>0</v>
      </c>
      <c r="L3714" s="57">
        <f t="shared" si="277"/>
        <v>0</v>
      </c>
      <c r="M3714" s="4"/>
      <c r="N3714" s="57"/>
      <c r="O3714" s="57"/>
      <c r="P3714" s="4"/>
      <c r="Q3714" s="4"/>
    </row>
    <row r="3715" spans="1:17" s="1" customFormat="1" ht="18.649999999999999" hidden="1" customHeight="1" x14ac:dyDescent="0.35">
      <c r="A3715" s="3"/>
      <c r="B3715" s="57">
        <f t="shared" si="274"/>
        <v>0</v>
      </c>
      <c r="C3715" s="57" t="str">
        <f t="shared" si="275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76"/>
        <v>0</v>
      </c>
      <c r="L3715" s="57">
        <f t="shared" si="277"/>
        <v>0</v>
      </c>
      <c r="M3715" s="4"/>
      <c r="N3715" s="57"/>
      <c r="O3715" s="57"/>
      <c r="P3715" s="4"/>
      <c r="Q3715" s="4"/>
    </row>
    <row r="3716" spans="1:17" s="1" customFormat="1" ht="18.649999999999999" hidden="1" customHeight="1" x14ac:dyDescent="0.35">
      <c r="A3716" s="3"/>
      <c r="B3716" s="57">
        <f t="shared" si="274"/>
        <v>0</v>
      </c>
      <c r="C3716" s="57" t="str">
        <f t="shared" si="275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76"/>
        <v>0</v>
      </c>
      <c r="L3716" s="57">
        <f t="shared" si="277"/>
        <v>0</v>
      </c>
      <c r="M3716" s="4"/>
      <c r="N3716" s="57"/>
      <c r="O3716" s="57"/>
      <c r="P3716" s="4"/>
      <c r="Q3716" s="4"/>
    </row>
    <row r="3717" spans="1:17" s="1" customFormat="1" ht="18.649999999999999" hidden="1" customHeight="1" x14ac:dyDescent="0.35">
      <c r="A3717" s="3"/>
      <c r="B3717" s="57">
        <f t="shared" si="274"/>
        <v>0</v>
      </c>
      <c r="C3717" s="57" t="str">
        <f t="shared" si="275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76"/>
        <v>0</v>
      </c>
      <c r="L3717" s="57">
        <f t="shared" si="277"/>
        <v>0</v>
      </c>
      <c r="M3717" s="4"/>
      <c r="N3717" s="57"/>
      <c r="O3717" s="57"/>
      <c r="P3717" s="4"/>
      <c r="Q3717" s="4"/>
    </row>
    <row r="3718" spans="1:17" s="1" customFormat="1" ht="18.649999999999999" hidden="1" customHeight="1" x14ac:dyDescent="0.35">
      <c r="A3718" s="3"/>
      <c r="B3718" s="57">
        <f t="shared" si="274"/>
        <v>0</v>
      </c>
      <c r="C3718" s="57" t="str">
        <f t="shared" si="275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76"/>
        <v>0</v>
      </c>
      <c r="L3718" s="57">
        <f t="shared" si="277"/>
        <v>0</v>
      </c>
      <c r="M3718" s="4"/>
      <c r="N3718" s="57"/>
      <c r="O3718" s="57"/>
      <c r="P3718" s="4"/>
      <c r="Q3718" s="4"/>
    </row>
    <row r="3719" spans="1:17" s="1" customFormat="1" ht="18.649999999999999" hidden="1" customHeight="1" x14ac:dyDescent="0.35">
      <c r="A3719" s="3"/>
      <c r="B3719" s="57">
        <f t="shared" si="274"/>
        <v>0</v>
      </c>
      <c r="C3719" s="57" t="str">
        <f t="shared" si="275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76"/>
        <v>0</v>
      </c>
      <c r="L3719" s="57">
        <f t="shared" si="277"/>
        <v>0</v>
      </c>
      <c r="M3719" s="4"/>
      <c r="N3719" s="57"/>
      <c r="O3719" s="57"/>
      <c r="P3719" s="4"/>
      <c r="Q3719" s="4"/>
    </row>
    <row r="3720" spans="1:17" s="1" customFormat="1" ht="18.649999999999999" hidden="1" customHeight="1" x14ac:dyDescent="0.35">
      <c r="A3720" s="3"/>
      <c r="B3720" s="57">
        <f t="shared" si="274"/>
        <v>0</v>
      </c>
      <c r="C3720" s="57" t="str">
        <f t="shared" si="275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76"/>
        <v>0</v>
      </c>
      <c r="L3720" s="57">
        <f t="shared" si="277"/>
        <v>0</v>
      </c>
      <c r="M3720" s="4"/>
      <c r="N3720" s="57"/>
      <c r="O3720" s="57"/>
      <c r="P3720" s="4"/>
      <c r="Q3720" s="4"/>
    </row>
    <row r="3721" spans="1:17" s="1" customFormat="1" ht="18.649999999999999" hidden="1" customHeight="1" x14ac:dyDescent="0.35">
      <c r="A3721" s="3"/>
      <c r="B3721" s="57">
        <f t="shared" si="274"/>
        <v>0</v>
      </c>
      <c r="C3721" s="57" t="str">
        <f t="shared" si="275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76"/>
        <v>0</v>
      </c>
      <c r="L3721" s="57">
        <f t="shared" si="277"/>
        <v>0</v>
      </c>
      <c r="M3721" s="4"/>
      <c r="N3721" s="57"/>
      <c r="O3721" s="57"/>
      <c r="P3721" s="4"/>
      <c r="Q3721" s="4"/>
    </row>
    <row r="3722" spans="1:17" s="1" customFormat="1" ht="18.649999999999999" hidden="1" customHeight="1" x14ac:dyDescent="0.35">
      <c r="A3722" s="3"/>
      <c r="B3722" s="57">
        <f t="shared" si="274"/>
        <v>0</v>
      </c>
      <c r="C3722" s="57" t="str">
        <f t="shared" si="275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76"/>
        <v>0</v>
      </c>
      <c r="L3722" s="57">
        <f t="shared" si="277"/>
        <v>0</v>
      </c>
      <c r="M3722" s="4"/>
      <c r="N3722" s="57"/>
      <c r="O3722" s="57"/>
      <c r="P3722" s="4"/>
      <c r="Q3722" s="4"/>
    </row>
    <row r="3723" spans="1:17" s="1" customFormat="1" ht="18.649999999999999" hidden="1" customHeight="1" x14ac:dyDescent="0.35">
      <c r="A3723" s="3"/>
      <c r="B3723" s="57">
        <f t="shared" si="274"/>
        <v>0</v>
      </c>
      <c r="C3723" s="57" t="str">
        <f t="shared" si="275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76"/>
        <v>0</v>
      </c>
      <c r="L3723" s="57">
        <f t="shared" si="277"/>
        <v>0</v>
      </c>
      <c r="M3723" s="4"/>
      <c r="N3723" s="57"/>
      <c r="O3723" s="57"/>
      <c r="P3723" s="4"/>
      <c r="Q3723" s="4"/>
    </row>
    <row r="3724" spans="1:17" s="1" customFormat="1" ht="18.649999999999999" hidden="1" customHeight="1" x14ac:dyDescent="0.35">
      <c r="A3724" s="3"/>
      <c r="B3724" s="57">
        <f t="shared" si="274"/>
        <v>0</v>
      </c>
      <c r="C3724" s="57" t="str">
        <f t="shared" si="275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76"/>
        <v>0</v>
      </c>
      <c r="L3724" s="57">
        <f t="shared" si="277"/>
        <v>0</v>
      </c>
      <c r="M3724" s="4"/>
      <c r="N3724" s="57"/>
      <c r="O3724" s="57"/>
      <c r="P3724" s="4"/>
      <c r="Q3724" s="4"/>
    </row>
    <row r="3725" spans="1:17" s="1" customFormat="1" ht="18.649999999999999" hidden="1" customHeight="1" x14ac:dyDescent="0.35">
      <c r="A3725" s="3"/>
      <c r="B3725" s="57">
        <f t="shared" si="274"/>
        <v>0</v>
      </c>
      <c r="C3725" s="57" t="str">
        <f t="shared" si="275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76"/>
        <v>0</v>
      </c>
      <c r="L3725" s="57">
        <f t="shared" si="277"/>
        <v>0</v>
      </c>
      <c r="M3725" s="4"/>
      <c r="N3725" s="57"/>
      <c r="O3725" s="57"/>
      <c r="P3725" s="4"/>
      <c r="Q3725" s="4"/>
    </row>
    <row r="3726" spans="1:17" s="1" customFormat="1" ht="18.649999999999999" hidden="1" customHeight="1" x14ac:dyDescent="0.35">
      <c r="A3726" s="3"/>
      <c r="B3726" s="57">
        <f t="shared" si="274"/>
        <v>0</v>
      </c>
      <c r="C3726" s="57" t="str">
        <f t="shared" si="275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76"/>
        <v>0</v>
      </c>
      <c r="L3726" s="57">
        <f t="shared" si="277"/>
        <v>0</v>
      </c>
      <c r="M3726" s="4"/>
      <c r="N3726" s="57"/>
      <c r="O3726" s="57"/>
      <c r="P3726" s="4"/>
      <c r="Q3726" s="4"/>
    </row>
    <row r="3727" spans="1:17" s="1" customFormat="1" ht="18.649999999999999" hidden="1" customHeight="1" x14ac:dyDescent="0.35">
      <c r="A3727" s="3"/>
      <c r="B3727" s="57">
        <f t="shared" si="274"/>
        <v>0</v>
      </c>
      <c r="C3727" s="57" t="str">
        <f t="shared" si="275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76"/>
        <v>0</v>
      </c>
      <c r="L3727" s="57">
        <f t="shared" si="277"/>
        <v>0</v>
      </c>
      <c r="M3727" s="4"/>
      <c r="N3727" s="57"/>
      <c r="O3727" s="57"/>
      <c r="P3727" s="4"/>
      <c r="Q3727" s="4"/>
    </row>
    <row r="3728" spans="1:17" s="1" customFormat="1" ht="18.649999999999999" hidden="1" customHeight="1" x14ac:dyDescent="0.35">
      <c r="A3728" s="3"/>
      <c r="B3728" s="57">
        <f t="shared" si="274"/>
        <v>0</v>
      </c>
      <c r="C3728" s="57" t="str">
        <f t="shared" si="275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76"/>
        <v>0</v>
      </c>
      <c r="L3728" s="57">
        <f t="shared" si="277"/>
        <v>0</v>
      </c>
      <c r="M3728" s="4"/>
      <c r="N3728" s="57"/>
      <c r="O3728" s="57"/>
      <c r="P3728" s="4"/>
      <c r="Q3728" s="4"/>
    </row>
    <row r="3729" spans="1:17" s="1" customFormat="1" ht="18.649999999999999" hidden="1" customHeight="1" x14ac:dyDescent="0.35">
      <c r="A3729" s="3"/>
      <c r="B3729" s="57">
        <f t="shared" si="274"/>
        <v>0</v>
      </c>
      <c r="C3729" s="57" t="str">
        <f t="shared" si="275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76"/>
        <v>0</v>
      </c>
      <c r="L3729" s="57">
        <f t="shared" si="277"/>
        <v>0</v>
      </c>
      <c r="M3729" s="4"/>
      <c r="N3729" s="57"/>
      <c r="O3729" s="57"/>
      <c r="P3729" s="4"/>
      <c r="Q3729" s="4"/>
    </row>
    <row r="3730" spans="1:17" s="1" customFormat="1" ht="18.649999999999999" hidden="1" customHeight="1" x14ac:dyDescent="0.35">
      <c r="A3730" s="3"/>
      <c r="B3730" s="57">
        <f t="shared" si="274"/>
        <v>0</v>
      </c>
      <c r="C3730" s="57" t="str">
        <f t="shared" si="275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76"/>
        <v>0</v>
      </c>
      <c r="L3730" s="57">
        <f t="shared" si="277"/>
        <v>0</v>
      </c>
      <c r="M3730" s="4"/>
      <c r="N3730" s="57"/>
      <c r="O3730" s="57"/>
      <c r="P3730" s="4"/>
      <c r="Q3730" s="4"/>
    </row>
    <row r="3731" spans="1:17" s="1" customFormat="1" ht="18.649999999999999" hidden="1" customHeight="1" x14ac:dyDescent="0.35">
      <c r="A3731" s="3"/>
      <c r="B3731" s="57">
        <f t="shared" si="274"/>
        <v>0</v>
      </c>
      <c r="C3731" s="57" t="str">
        <f t="shared" si="275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76"/>
        <v>0</v>
      </c>
      <c r="L3731" s="57">
        <f t="shared" si="277"/>
        <v>0</v>
      </c>
      <c r="M3731" s="4"/>
      <c r="N3731" s="57"/>
      <c r="O3731" s="57"/>
      <c r="P3731" s="4"/>
      <c r="Q3731" s="4"/>
    </row>
    <row r="3732" spans="1:17" s="1" customFormat="1" ht="18.649999999999999" hidden="1" customHeight="1" x14ac:dyDescent="0.35">
      <c r="A3732" s="3"/>
      <c r="B3732" s="57">
        <f t="shared" si="274"/>
        <v>0</v>
      </c>
      <c r="C3732" s="57" t="str">
        <f t="shared" si="275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76"/>
        <v>0</v>
      </c>
      <c r="L3732" s="57">
        <f t="shared" si="277"/>
        <v>0</v>
      </c>
      <c r="M3732" s="4"/>
      <c r="N3732" s="57"/>
      <c r="O3732" s="57"/>
      <c r="P3732" s="4"/>
      <c r="Q3732" s="4"/>
    </row>
    <row r="3733" spans="1:17" s="1" customFormat="1" ht="18.649999999999999" hidden="1" customHeight="1" x14ac:dyDescent="0.35">
      <c r="A3733" s="3"/>
      <c r="B3733" s="57">
        <f t="shared" si="274"/>
        <v>0</v>
      </c>
      <c r="C3733" s="57" t="str">
        <f t="shared" si="275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76"/>
        <v>0</v>
      </c>
      <c r="L3733" s="57">
        <f t="shared" si="277"/>
        <v>0</v>
      </c>
      <c r="M3733" s="4"/>
      <c r="N3733" s="57"/>
      <c r="O3733" s="57"/>
      <c r="P3733" s="4"/>
      <c r="Q3733" s="4"/>
    </row>
    <row r="3734" spans="1:17" s="1" customFormat="1" ht="18.649999999999999" hidden="1" customHeight="1" x14ac:dyDescent="0.35">
      <c r="A3734" s="3"/>
      <c r="B3734" s="57">
        <f t="shared" si="274"/>
        <v>0</v>
      </c>
      <c r="C3734" s="57" t="str">
        <f t="shared" si="275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76"/>
        <v>0</v>
      </c>
      <c r="L3734" s="57">
        <f t="shared" si="277"/>
        <v>0</v>
      </c>
      <c r="M3734" s="4"/>
      <c r="N3734" s="57"/>
      <c r="O3734" s="57"/>
      <c r="P3734" s="4"/>
      <c r="Q3734" s="4"/>
    </row>
    <row r="3735" spans="1:17" s="1" customFormat="1" ht="18.649999999999999" hidden="1" customHeight="1" x14ac:dyDescent="0.35">
      <c r="A3735" s="3"/>
      <c r="B3735" s="57">
        <f t="shared" si="274"/>
        <v>0</v>
      </c>
      <c r="C3735" s="57" t="str">
        <f t="shared" si="275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76"/>
        <v>0</v>
      </c>
      <c r="L3735" s="57">
        <f t="shared" si="277"/>
        <v>0</v>
      </c>
      <c r="M3735" s="4"/>
      <c r="N3735" s="57"/>
      <c r="O3735" s="57"/>
      <c r="P3735" s="4"/>
      <c r="Q3735" s="4"/>
    </row>
    <row r="3736" spans="1:17" s="1" customFormat="1" ht="18.649999999999999" hidden="1" customHeight="1" x14ac:dyDescent="0.35">
      <c r="A3736" s="3"/>
      <c r="B3736" s="57">
        <f t="shared" si="274"/>
        <v>0</v>
      </c>
      <c r="C3736" s="57" t="str">
        <f t="shared" si="275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76"/>
        <v>0</v>
      </c>
      <c r="L3736" s="57">
        <f t="shared" si="277"/>
        <v>0</v>
      </c>
      <c r="M3736" s="4"/>
      <c r="N3736" s="57"/>
      <c r="O3736" s="57"/>
      <c r="P3736" s="4"/>
      <c r="Q3736" s="4"/>
    </row>
    <row r="3737" spans="1:17" s="1" customFormat="1" ht="18.649999999999999" hidden="1" customHeight="1" x14ac:dyDescent="0.35">
      <c r="A3737" s="3"/>
      <c r="B3737" s="57">
        <f t="shared" si="274"/>
        <v>0</v>
      </c>
      <c r="C3737" s="57" t="str">
        <f t="shared" si="275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76"/>
        <v>0</v>
      </c>
      <c r="L3737" s="57">
        <f t="shared" si="277"/>
        <v>0</v>
      </c>
      <c r="M3737" s="4"/>
      <c r="N3737" s="57"/>
      <c r="O3737" s="57"/>
      <c r="P3737" s="4"/>
      <c r="Q3737" s="4"/>
    </row>
    <row r="3738" spans="1:17" s="1" customFormat="1" ht="18.649999999999999" hidden="1" customHeight="1" x14ac:dyDescent="0.35">
      <c r="A3738" s="3"/>
      <c r="B3738" s="57">
        <f t="shared" si="274"/>
        <v>0</v>
      </c>
      <c r="C3738" s="57" t="str">
        <f t="shared" si="275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76"/>
        <v>0</v>
      </c>
      <c r="L3738" s="57">
        <f t="shared" si="277"/>
        <v>0</v>
      </c>
      <c r="M3738" s="4"/>
      <c r="N3738" s="57"/>
      <c r="O3738" s="57"/>
      <c r="P3738" s="4"/>
      <c r="Q3738" s="4"/>
    </row>
    <row r="3739" spans="1:17" s="1" customFormat="1" ht="18.649999999999999" hidden="1" customHeight="1" x14ac:dyDescent="0.35">
      <c r="A3739" s="3"/>
      <c r="B3739" s="57">
        <f t="shared" si="274"/>
        <v>0</v>
      </c>
      <c r="C3739" s="57" t="str">
        <f t="shared" si="275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76"/>
        <v>0</v>
      </c>
      <c r="L3739" s="57">
        <f t="shared" si="277"/>
        <v>0</v>
      </c>
      <c r="M3739" s="4"/>
      <c r="N3739" s="57"/>
      <c r="O3739" s="57"/>
      <c r="P3739" s="4"/>
      <c r="Q3739" s="4"/>
    </row>
    <row r="3740" spans="1:17" s="1" customFormat="1" ht="18.649999999999999" hidden="1" customHeight="1" x14ac:dyDescent="0.35">
      <c r="A3740" s="3"/>
      <c r="B3740" s="57">
        <f t="shared" si="274"/>
        <v>0</v>
      </c>
      <c r="C3740" s="57" t="str">
        <f t="shared" si="275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76"/>
        <v>0</v>
      </c>
      <c r="L3740" s="57">
        <f t="shared" si="277"/>
        <v>0</v>
      </c>
      <c r="M3740" s="4"/>
      <c r="N3740" s="57"/>
      <c r="O3740" s="57"/>
      <c r="P3740" s="4"/>
      <c r="Q3740" s="4"/>
    </row>
    <row r="3741" spans="1:17" s="1" customFormat="1" ht="18.649999999999999" hidden="1" customHeight="1" x14ac:dyDescent="0.35">
      <c r="A3741" s="3"/>
      <c r="B3741" s="57">
        <f t="shared" si="274"/>
        <v>0</v>
      </c>
      <c r="C3741" s="57" t="str">
        <f t="shared" si="275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76"/>
        <v>0</v>
      </c>
      <c r="L3741" s="57">
        <f t="shared" si="277"/>
        <v>0</v>
      </c>
      <c r="M3741" s="4"/>
      <c r="N3741" s="57"/>
      <c r="O3741" s="57"/>
      <c r="P3741" s="4"/>
      <c r="Q3741" s="4"/>
    </row>
    <row r="3742" spans="1:17" s="1" customFormat="1" ht="18.649999999999999" hidden="1" customHeight="1" x14ac:dyDescent="0.35">
      <c r="A3742" s="3"/>
      <c r="B3742" s="57">
        <f t="shared" si="274"/>
        <v>0</v>
      </c>
      <c r="C3742" s="57" t="str">
        <f t="shared" si="275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76"/>
        <v>0</v>
      </c>
      <c r="L3742" s="57">
        <f t="shared" si="277"/>
        <v>0</v>
      </c>
      <c r="M3742" s="4"/>
      <c r="N3742" s="57"/>
      <c r="O3742" s="57"/>
      <c r="P3742" s="4"/>
      <c r="Q3742" s="4"/>
    </row>
    <row r="3743" spans="1:17" s="1" customFormat="1" ht="18.649999999999999" hidden="1" customHeight="1" x14ac:dyDescent="0.35">
      <c r="A3743" s="3"/>
      <c r="B3743" s="57">
        <f t="shared" si="274"/>
        <v>0</v>
      </c>
      <c r="C3743" s="57" t="str">
        <f t="shared" si="275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76"/>
        <v>0</v>
      </c>
      <c r="L3743" s="57">
        <f t="shared" si="277"/>
        <v>0</v>
      </c>
      <c r="M3743" s="4"/>
      <c r="N3743" s="57"/>
      <c r="O3743" s="57"/>
      <c r="P3743" s="4"/>
      <c r="Q3743" s="4"/>
    </row>
    <row r="3744" spans="1:17" s="1" customFormat="1" ht="18.649999999999999" hidden="1" customHeight="1" x14ac:dyDescent="0.35">
      <c r="A3744" s="3"/>
      <c r="B3744" s="57">
        <f t="shared" si="274"/>
        <v>0</v>
      </c>
      <c r="C3744" s="57" t="str">
        <f t="shared" si="275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76"/>
        <v>0</v>
      </c>
      <c r="L3744" s="57">
        <f t="shared" si="277"/>
        <v>0</v>
      </c>
      <c r="M3744" s="4"/>
      <c r="N3744" s="57"/>
      <c r="O3744" s="57"/>
      <c r="P3744" s="4"/>
      <c r="Q3744" s="4"/>
    </row>
    <row r="3745" spans="1:17" s="1" customFormat="1" ht="18.649999999999999" hidden="1" customHeight="1" x14ac:dyDescent="0.35">
      <c r="A3745" s="3"/>
      <c r="B3745" s="57">
        <f t="shared" si="274"/>
        <v>0</v>
      </c>
      <c r="C3745" s="57" t="str">
        <f t="shared" si="275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76"/>
        <v>0</v>
      </c>
      <c r="L3745" s="57">
        <f t="shared" si="277"/>
        <v>0</v>
      </c>
      <c r="M3745" s="4"/>
      <c r="N3745" s="57"/>
      <c r="O3745" s="57"/>
      <c r="P3745" s="4"/>
      <c r="Q3745" s="4"/>
    </row>
    <row r="3746" spans="1:17" s="1" customFormat="1" ht="18.649999999999999" hidden="1" customHeight="1" x14ac:dyDescent="0.35">
      <c r="A3746" s="3"/>
      <c r="B3746" s="57">
        <f t="shared" ref="B3746:B3809" si="278">WEEKNUM(A3746)</f>
        <v>0</v>
      </c>
      <c r="C3746" s="57" t="str">
        <f t="shared" ref="C3746:C3809" si="279">TEXT(A3746,"Mmm")</f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76"/>
        <v>0</v>
      </c>
      <c r="L3746" s="57">
        <f t="shared" si="277"/>
        <v>0</v>
      </c>
      <c r="M3746" s="4"/>
      <c r="N3746" s="57"/>
      <c r="O3746" s="57"/>
      <c r="P3746" s="4"/>
      <c r="Q3746" s="4"/>
    </row>
    <row r="3747" spans="1:17" s="1" customFormat="1" ht="18.649999999999999" hidden="1" customHeight="1" x14ac:dyDescent="0.35">
      <c r="A3747" s="3"/>
      <c r="B3747" s="57">
        <f t="shared" si="278"/>
        <v>0</v>
      </c>
      <c r="C3747" s="57" t="str">
        <f t="shared" si="279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76"/>
        <v>0</v>
      </c>
      <c r="L3747" s="57">
        <f t="shared" si="277"/>
        <v>0</v>
      </c>
      <c r="M3747" s="4"/>
      <c r="N3747" s="57"/>
      <c r="O3747" s="57"/>
      <c r="P3747" s="4"/>
      <c r="Q3747" s="4"/>
    </row>
    <row r="3748" spans="1:17" s="1" customFormat="1" ht="18.649999999999999" hidden="1" customHeight="1" x14ac:dyDescent="0.35">
      <c r="A3748" s="3"/>
      <c r="B3748" s="57">
        <f t="shared" si="278"/>
        <v>0</v>
      </c>
      <c r="C3748" s="57" t="str">
        <f t="shared" si="279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76"/>
        <v>0</v>
      </c>
      <c r="L3748" s="57">
        <f t="shared" si="277"/>
        <v>0</v>
      </c>
      <c r="M3748" s="4"/>
      <c r="N3748" s="57"/>
      <c r="O3748" s="57"/>
      <c r="P3748" s="4"/>
      <c r="Q3748" s="4"/>
    </row>
    <row r="3749" spans="1:17" s="1" customFormat="1" ht="18.649999999999999" hidden="1" customHeight="1" x14ac:dyDescent="0.35">
      <c r="A3749" s="3"/>
      <c r="B3749" s="57">
        <f t="shared" si="278"/>
        <v>0</v>
      </c>
      <c r="C3749" s="57" t="str">
        <f t="shared" si="279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76"/>
        <v>0</v>
      </c>
      <c r="L3749" s="57">
        <f t="shared" si="277"/>
        <v>0</v>
      </c>
      <c r="M3749" s="4"/>
      <c r="N3749" s="57"/>
      <c r="O3749" s="57"/>
      <c r="P3749" s="4"/>
      <c r="Q3749" s="4"/>
    </row>
    <row r="3750" spans="1:17" s="1" customFormat="1" ht="18.649999999999999" hidden="1" customHeight="1" x14ac:dyDescent="0.35">
      <c r="A3750" s="3"/>
      <c r="B3750" s="57">
        <f t="shared" si="278"/>
        <v>0</v>
      </c>
      <c r="C3750" s="57" t="str">
        <f t="shared" si="279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76"/>
        <v>0</v>
      </c>
      <c r="L3750" s="57">
        <f t="shared" si="277"/>
        <v>0</v>
      </c>
      <c r="M3750" s="4"/>
      <c r="N3750" s="57"/>
      <c r="O3750" s="57"/>
      <c r="P3750" s="4"/>
      <c r="Q3750" s="4"/>
    </row>
    <row r="3751" spans="1:17" s="1" customFormat="1" ht="18.649999999999999" hidden="1" customHeight="1" x14ac:dyDescent="0.35">
      <c r="A3751" s="3"/>
      <c r="B3751" s="57">
        <f t="shared" si="278"/>
        <v>0</v>
      </c>
      <c r="C3751" s="57" t="str">
        <f t="shared" si="279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76"/>
        <v>0</v>
      </c>
      <c r="L3751" s="57">
        <f t="shared" si="277"/>
        <v>0</v>
      </c>
      <c r="M3751" s="4"/>
      <c r="N3751" s="57"/>
      <c r="O3751" s="57"/>
      <c r="P3751" s="4"/>
      <c r="Q3751" s="4"/>
    </row>
    <row r="3752" spans="1:17" s="1" customFormat="1" ht="18.649999999999999" hidden="1" customHeight="1" x14ac:dyDescent="0.35">
      <c r="A3752" s="3"/>
      <c r="B3752" s="57">
        <f t="shared" si="278"/>
        <v>0</v>
      </c>
      <c r="C3752" s="57" t="str">
        <f t="shared" si="279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76"/>
        <v>0</v>
      </c>
      <c r="L3752" s="57">
        <f t="shared" si="277"/>
        <v>0</v>
      </c>
      <c r="M3752" s="4"/>
      <c r="N3752" s="57"/>
      <c r="O3752" s="57"/>
      <c r="P3752" s="4"/>
      <c r="Q3752" s="4"/>
    </row>
    <row r="3753" spans="1:17" s="1" customFormat="1" ht="18.649999999999999" hidden="1" customHeight="1" x14ac:dyDescent="0.35">
      <c r="A3753" s="3"/>
      <c r="B3753" s="57">
        <f t="shared" si="278"/>
        <v>0</v>
      </c>
      <c r="C3753" s="57" t="str">
        <f t="shared" si="279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76"/>
        <v>0</v>
      </c>
      <c r="L3753" s="57">
        <f t="shared" si="277"/>
        <v>0</v>
      </c>
      <c r="M3753" s="4"/>
      <c r="N3753" s="57"/>
      <c r="O3753" s="57"/>
      <c r="P3753" s="4"/>
      <c r="Q3753" s="4"/>
    </row>
    <row r="3754" spans="1:17" s="1" customFormat="1" ht="18.649999999999999" hidden="1" customHeight="1" x14ac:dyDescent="0.35">
      <c r="A3754" s="3"/>
      <c r="B3754" s="57">
        <f t="shared" si="278"/>
        <v>0</v>
      </c>
      <c r="C3754" s="57" t="str">
        <f t="shared" si="279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76"/>
        <v>0</v>
      </c>
      <c r="L3754" s="57">
        <f t="shared" si="277"/>
        <v>0</v>
      </c>
      <c r="M3754" s="4"/>
      <c r="N3754" s="57"/>
      <c r="O3754" s="57"/>
      <c r="P3754" s="4"/>
      <c r="Q3754" s="4"/>
    </row>
    <row r="3755" spans="1:17" s="1" customFormat="1" ht="18.649999999999999" hidden="1" customHeight="1" x14ac:dyDescent="0.35">
      <c r="A3755" s="3"/>
      <c r="B3755" s="57">
        <f t="shared" si="278"/>
        <v>0</v>
      </c>
      <c r="C3755" s="57" t="str">
        <f t="shared" si="279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76"/>
        <v>0</v>
      </c>
      <c r="L3755" s="57">
        <f t="shared" si="277"/>
        <v>0</v>
      </c>
      <c r="M3755" s="4"/>
      <c r="N3755" s="57"/>
      <c r="O3755" s="57"/>
      <c r="P3755" s="4"/>
      <c r="Q3755" s="4"/>
    </row>
    <row r="3756" spans="1:17" s="1" customFormat="1" ht="18.649999999999999" hidden="1" customHeight="1" x14ac:dyDescent="0.35">
      <c r="A3756" s="3"/>
      <c r="B3756" s="57">
        <f t="shared" si="278"/>
        <v>0</v>
      </c>
      <c r="C3756" s="57" t="str">
        <f t="shared" si="279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76"/>
        <v>0</v>
      </c>
      <c r="L3756" s="57">
        <f t="shared" si="277"/>
        <v>0</v>
      </c>
      <c r="M3756" s="4"/>
      <c r="N3756" s="57"/>
      <c r="O3756" s="57"/>
      <c r="P3756" s="4"/>
      <c r="Q3756" s="4"/>
    </row>
    <row r="3757" spans="1:17" s="1" customFormat="1" ht="18.649999999999999" hidden="1" customHeight="1" x14ac:dyDescent="0.35">
      <c r="A3757" s="3"/>
      <c r="B3757" s="57">
        <f t="shared" si="278"/>
        <v>0</v>
      </c>
      <c r="C3757" s="57" t="str">
        <f t="shared" si="279"/>
        <v>Jan</v>
      </c>
      <c r="D3757" s="4"/>
      <c r="E3757" s="57"/>
      <c r="F3757" s="57"/>
      <c r="G3757" s="57"/>
      <c r="H3757" s="57"/>
      <c r="I3757" s="57"/>
      <c r="J3757" s="57"/>
      <c r="K3757" s="57">
        <f t="shared" ref="K3757:K3820" si="280">I3757+J3757</f>
        <v>0</v>
      </c>
      <c r="L3757" s="57">
        <f t="shared" ref="L3757:L3820" si="281">H3757*K3757</f>
        <v>0</v>
      </c>
      <c r="M3757" s="4"/>
      <c r="N3757" s="57"/>
      <c r="O3757" s="57"/>
      <c r="P3757" s="4"/>
      <c r="Q3757" s="4"/>
    </row>
    <row r="3758" spans="1:17" s="1" customFormat="1" ht="18.649999999999999" hidden="1" customHeight="1" x14ac:dyDescent="0.35">
      <c r="A3758" s="3"/>
      <c r="B3758" s="57">
        <f t="shared" si="278"/>
        <v>0</v>
      </c>
      <c r="C3758" s="57" t="str">
        <f t="shared" si="279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80"/>
        <v>0</v>
      </c>
      <c r="L3758" s="57">
        <f t="shared" si="281"/>
        <v>0</v>
      </c>
      <c r="M3758" s="4"/>
      <c r="N3758" s="57"/>
      <c r="O3758" s="57"/>
      <c r="P3758" s="4"/>
      <c r="Q3758" s="4"/>
    </row>
    <row r="3759" spans="1:17" s="1" customFormat="1" ht="18.649999999999999" hidden="1" customHeight="1" x14ac:dyDescent="0.35">
      <c r="A3759" s="3"/>
      <c r="B3759" s="57">
        <f t="shared" si="278"/>
        <v>0</v>
      </c>
      <c r="C3759" s="57" t="str">
        <f t="shared" si="279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80"/>
        <v>0</v>
      </c>
      <c r="L3759" s="57">
        <f t="shared" si="281"/>
        <v>0</v>
      </c>
      <c r="M3759" s="4"/>
      <c r="N3759" s="57"/>
      <c r="O3759" s="57"/>
      <c r="P3759" s="4"/>
      <c r="Q3759" s="4"/>
    </row>
    <row r="3760" spans="1:17" s="1" customFormat="1" ht="18.649999999999999" hidden="1" customHeight="1" x14ac:dyDescent="0.35">
      <c r="A3760" s="3"/>
      <c r="B3760" s="57">
        <f t="shared" si="278"/>
        <v>0</v>
      </c>
      <c r="C3760" s="57" t="str">
        <f t="shared" si="279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80"/>
        <v>0</v>
      </c>
      <c r="L3760" s="57">
        <f t="shared" si="281"/>
        <v>0</v>
      </c>
      <c r="M3760" s="4"/>
      <c r="N3760" s="57"/>
      <c r="O3760" s="57"/>
      <c r="P3760" s="4"/>
      <c r="Q3760" s="4"/>
    </row>
    <row r="3761" spans="1:17" s="1" customFormat="1" ht="18.649999999999999" hidden="1" customHeight="1" x14ac:dyDescent="0.35">
      <c r="A3761" s="3"/>
      <c r="B3761" s="57">
        <f t="shared" si="278"/>
        <v>0</v>
      </c>
      <c r="C3761" s="57" t="str">
        <f t="shared" si="279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80"/>
        <v>0</v>
      </c>
      <c r="L3761" s="57">
        <f t="shared" si="281"/>
        <v>0</v>
      </c>
      <c r="M3761" s="4"/>
      <c r="N3761" s="57"/>
      <c r="O3761" s="57"/>
      <c r="P3761" s="4"/>
      <c r="Q3761" s="4"/>
    </row>
    <row r="3762" spans="1:17" s="1" customFormat="1" ht="18.649999999999999" hidden="1" customHeight="1" x14ac:dyDescent="0.35">
      <c r="A3762" s="3"/>
      <c r="B3762" s="57">
        <f t="shared" si="278"/>
        <v>0</v>
      </c>
      <c r="C3762" s="57" t="str">
        <f t="shared" si="279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80"/>
        <v>0</v>
      </c>
      <c r="L3762" s="57">
        <f t="shared" si="281"/>
        <v>0</v>
      </c>
      <c r="M3762" s="4"/>
      <c r="N3762" s="57"/>
      <c r="O3762" s="57"/>
      <c r="P3762" s="4"/>
      <c r="Q3762" s="4"/>
    </row>
    <row r="3763" spans="1:17" s="1" customFormat="1" ht="18.649999999999999" hidden="1" customHeight="1" x14ac:dyDescent="0.35">
      <c r="A3763" s="3"/>
      <c r="B3763" s="57">
        <f t="shared" si="278"/>
        <v>0</v>
      </c>
      <c r="C3763" s="57" t="str">
        <f t="shared" si="279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80"/>
        <v>0</v>
      </c>
      <c r="L3763" s="57">
        <f t="shared" si="281"/>
        <v>0</v>
      </c>
      <c r="M3763" s="4"/>
      <c r="N3763" s="57"/>
      <c r="O3763" s="57"/>
      <c r="P3763" s="4"/>
      <c r="Q3763" s="4"/>
    </row>
    <row r="3764" spans="1:17" s="1" customFormat="1" ht="18.649999999999999" hidden="1" customHeight="1" x14ac:dyDescent="0.35">
      <c r="A3764" s="3"/>
      <c r="B3764" s="57">
        <f t="shared" si="278"/>
        <v>0</v>
      </c>
      <c r="C3764" s="57" t="str">
        <f t="shared" si="279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80"/>
        <v>0</v>
      </c>
      <c r="L3764" s="57">
        <f t="shared" si="281"/>
        <v>0</v>
      </c>
      <c r="M3764" s="4"/>
      <c r="N3764" s="57"/>
      <c r="O3764" s="57"/>
      <c r="P3764" s="4"/>
      <c r="Q3764" s="4"/>
    </row>
    <row r="3765" spans="1:17" s="1" customFormat="1" ht="18.649999999999999" hidden="1" customHeight="1" x14ac:dyDescent="0.35">
      <c r="A3765" s="3"/>
      <c r="B3765" s="57">
        <f t="shared" si="278"/>
        <v>0</v>
      </c>
      <c r="C3765" s="57" t="str">
        <f t="shared" si="279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80"/>
        <v>0</v>
      </c>
      <c r="L3765" s="57">
        <f t="shared" si="281"/>
        <v>0</v>
      </c>
      <c r="M3765" s="4"/>
      <c r="N3765" s="57"/>
      <c r="O3765" s="57"/>
      <c r="P3765" s="4"/>
      <c r="Q3765" s="4"/>
    </row>
    <row r="3766" spans="1:17" s="1" customFormat="1" ht="18.649999999999999" hidden="1" customHeight="1" x14ac:dyDescent="0.35">
      <c r="A3766" s="3"/>
      <c r="B3766" s="57">
        <f t="shared" si="278"/>
        <v>0</v>
      </c>
      <c r="C3766" s="57" t="str">
        <f t="shared" si="279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80"/>
        <v>0</v>
      </c>
      <c r="L3766" s="57">
        <f t="shared" si="281"/>
        <v>0</v>
      </c>
      <c r="M3766" s="4"/>
      <c r="N3766" s="57"/>
      <c r="O3766" s="57"/>
      <c r="P3766" s="4"/>
      <c r="Q3766" s="4"/>
    </row>
    <row r="3767" spans="1:17" s="1" customFormat="1" ht="18.649999999999999" hidden="1" customHeight="1" x14ac:dyDescent="0.35">
      <c r="A3767" s="3"/>
      <c r="B3767" s="57">
        <f t="shared" si="278"/>
        <v>0</v>
      </c>
      <c r="C3767" s="57" t="str">
        <f t="shared" si="279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80"/>
        <v>0</v>
      </c>
      <c r="L3767" s="57">
        <f t="shared" si="281"/>
        <v>0</v>
      </c>
      <c r="M3767" s="4"/>
      <c r="N3767" s="57"/>
      <c r="O3767" s="57"/>
      <c r="P3767" s="4"/>
      <c r="Q3767" s="4"/>
    </row>
    <row r="3768" spans="1:17" s="1" customFormat="1" ht="18.649999999999999" hidden="1" customHeight="1" x14ac:dyDescent="0.35">
      <c r="A3768" s="3"/>
      <c r="B3768" s="57">
        <f t="shared" si="278"/>
        <v>0</v>
      </c>
      <c r="C3768" s="57" t="str">
        <f t="shared" si="279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80"/>
        <v>0</v>
      </c>
      <c r="L3768" s="57">
        <f t="shared" si="281"/>
        <v>0</v>
      </c>
      <c r="M3768" s="4"/>
      <c r="N3768" s="57"/>
      <c r="O3768" s="57"/>
      <c r="P3768" s="4"/>
      <c r="Q3768" s="4"/>
    </row>
    <row r="3769" spans="1:17" s="1" customFormat="1" ht="18.649999999999999" hidden="1" customHeight="1" x14ac:dyDescent="0.35">
      <c r="A3769" s="3"/>
      <c r="B3769" s="57">
        <f t="shared" si="278"/>
        <v>0</v>
      </c>
      <c r="C3769" s="57" t="str">
        <f t="shared" si="279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80"/>
        <v>0</v>
      </c>
      <c r="L3769" s="57">
        <f t="shared" si="281"/>
        <v>0</v>
      </c>
      <c r="M3769" s="4"/>
      <c r="N3769" s="57"/>
      <c r="O3769" s="57"/>
      <c r="P3769" s="4"/>
      <c r="Q3769" s="4"/>
    </row>
    <row r="3770" spans="1:17" s="1" customFormat="1" ht="18.649999999999999" hidden="1" customHeight="1" x14ac:dyDescent="0.35">
      <c r="A3770" s="3"/>
      <c r="B3770" s="57">
        <f t="shared" si="278"/>
        <v>0</v>
      </c>
      <c r="C3770" s="57" t="str">
        <f t="shared" si="279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80"/>
        <v>0</v>
      </c>
      <c r="L3770" s="57">
        <f t="shared" si="281"/>
        <v>0</v>
      </c>
      <c r="M3770" s="4"/>
      <c r="N3770" s="57"/>
      <c r="O3770" s="57"/>
      <c r="P3770" s="4"/>
      <c r="Q3770" s="4"/>
    </row>
    <row r="3771" spans="1:17" s="1" customFormat="1" ht="18.649999999999999" hidden="1" customHeight="1" x14ac:dyDescent="0.35">
      <c r="A3771" s="3"/>
      <c r="B3771" s="57">
        <f t="shared" si="278"/>
        <v>0</v>
      </c>
      <c r="C3771" s="57" t="str">
        <f t="shared" si="279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80"/>
        <v>0</v>
      </c>
      <c r="L3771" s="57">
        <f t="shared" si="281"/>
        <v>0</v>
      </c>
      <c r="M3771" s="4"/>
      <c r="N3771" s="57"/>
      <c r="O3771" s="57"/>
      <c r="P3771" s="4"/>
      <c r="Q3771" s="4"/>
    </row>
    <row r="3772" spans="1:17" s="1" customFormat="1" ht="18.649999999999999" hidden="1" customHeight="1" x14ac:dyDescent="0.35">
      <c r="A3772" s="3"/>
      <c r="B3772" s="57">
        <f t="shared" si="278"/>
        <v>0</v>
      </c>
      <c r="C3772" s="57" t="str">
        <f t="shared" si="279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80"/>
        <v>0</v>
      </c>
      <c r="L3772" s="57">
        <f t="shared" si="281"/>
        <v>0</v>
      </c>
      <c r="M3772" s="4"/>
      <c r="N3772" s="57"/>
      <c r="O3772" s="57"/>
      <c r="P3772" s="4"/>
      <c r="Q3772" s="4"/>
    </row>
    <row r="3773" spans="1:17" s="1" customFormat="1" ht="18.649999999999999" hidden="1" customHeight="1" x14ac:dyDescent="0.35">
      <c r="A3773" s="3"/>
      <c r="B3773" s="57">
        <f t="shared" si="278"/>
        <v>0</v>
      </c>
      <c r="C3773" s="57" t="str">
        <f t="shared" si="279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80"/>
        <v>0</v>
      </c>
      <c r="L3773" s="57">
        <f t="shared" si="281"/>
        <v>0</v>
      </c>
      <c r="M3773" s="4"/>
      <c r="N3773" s="57"/>
      <c r="O3773" s="57"/>
      <c r="P3773" s="4"/>
      <c r="Q3773" s="4"/>
    </row>
    <row r="3774" spans="1:17" s="1" customFormat="1" ht="18.649999999999999" hidden="1" customHeight="1" x14ac:dyDescent="0.35">
      <c r="A3774" s="3"/>
      <c r="B3774" s="57">
        <f t="shared" si="278"/>
        <v>0</v>
      </c>
      <c r="C3774" s="57" t="str">
        <f t="shared" si="279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80"/>
        <v>0</v>
      </c>
      <c r="L3774" s="57">
        <f t="shared" si="281"/>
        <v>0</v>
      </c>
      <c r="M3774" s="4"/>
      <c r="N3774" s="57"/>
      <c r="O3774" s="57"/>
      <c r="P3774" s="4"/>
      <c r="Q3774" s="4"/>
    </row>
    <row r="3775" spans="1:17" s="1" customFormat="1" ht="18.649999999999999" hidden="1" customHeight="1" x14ac:dyDescent="0.35">
      <c r="A3775" s="3"/>
      <c r="B3775" s="57">
        <f t="shared" si="278"/>
        <v>0</v>
      </c>
      <c r="C3775" s="57" t="str">
        <f t="shared" si="279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80"/>
        <v>0</v>
      </c>
      <c r="L3775" s="57">
        <f t="shared" si="281"/>
        <v>0</v>
      </c>
      <c r="M3775" s="4"/>
      <c r="N3775" s="57"/>
      <c r="O3775" s="57"/>
      <c r="P3775" s="4"/>
      <c r="Q3775" s="4"/>
    </row>
    <row r="3776" spans="1:17" s="1" customFormat="1" ht="18.649999999999999" hidden="1" customHeight="1" x14ac:dyDescent="0.35">
      <c r="A3776" s="3"/>
      <c r="B3776" s="57">
        <f t="shared" si="278"/>
        <v>0</v>
      </c>
      <c r="C3776" s="57" t="str">
        <f t="shared" si="279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80"/>
        <v>0</v>
      </c>
      <c r="L3776" s="57">
        <f t="shared" si="281"/>
        <v>0</v>
      </c>
      <c r="M3776" s="4"/>
      <c r="N3776" s="57"/>
      <c r="O3776" s="57"/>
      <c r="P3776" s="4"/>
      <c r="Q3776" s="4"/>
    </row>
    <row r="3777" spans="1:17" s="1" customFormat="1" ht="18.649999999999999" hidden="1" customHeight="1" x14ac:dyDescent="0.35">
      <c r="A3777" s="3"/>
      <c r="B3777" s="57">
        <f t="shared" si="278"/>
        <v>0</v>
      </c>
      <c r="C3777" s="57" t="str">
        <f t="shared" si="279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80"/>
        <v>0</v>
      </c>
      <c r="L3777" s="57">
        <f t="shared" si="281"/>
        <v>0</v>
      </c>
      <c r="M3777" s="4"/>
      <c r="N3777" s="57"/>
      <c r="O3777" s="57"/>
      <c r="P3777" s="4"/>
      <c r="Q3777" s="4"/>
    </row>
    <row r="3778" spans="1:17" s="1" customFormat="1" ht="18.649999999999999" hidden="1" customHeight="1" x14ac:dyDescent="0.35">
      <c r="A3778" s="3"/>
      <c r="B3778" s="57">
        <f t="shared" si="278"/>
        <v>0</v>
      </c>
      <c r="C3778" s="57" t="str">
        <f t="shared" si="279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80"/>
        <v>0</v>
      </c>
      <c r="L3778" s="57">
        <f t="shared" si="281"/>
        <v>0</v>
      </c>
      <c r="M3778" s="4"/>
      <c r="N3778" s="57"/>
      <c r="O3778" s="57"/>
      <c r="P3778" s="4"/>
      <c r="Q3778" s="4"/>
    </row>
    <row r="3779" spans="1:17" s="1" customFormat="1" ht="18.649999999999999" hidden="1" customHeight="1" x14ac:dyDescent="0.35">
      <c r="A3779" s="3"/>
      <c r="B3779" s="57">
        <f t="shared" si="278"/>
        <v>0</v>
      </c>
      <c r="C3779" s="57" t="str">
        <f t="shared" si="279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80"/>
        <v>0</v>
      </c>
      <c r="L3779" s="57">
        <f t="shared" si="281"/>
        <v>0</v>
      </c>
      <c r="M3779" s="4"/>
      <c r="N3779" s="57"/>
      <c r="O3779" s="57"/>
      <c r="P3779" s="4"/>
      <c r="Q3779" s="4"/>
    </row>
    <row r="3780" spans="1:17" s="1" customFormat="1" ht="18.649999999999999" hidden="1" customHeight="1" x14ac:dyDescent="0.35">
      <c r="A3780" s="3"/>
      <c r="B3780" s="57">
        <f t="shared" si="278"/>
        <v>0</v>
      </c>
      <c r="C3780" s="57" t="str">
        <f t="shared" si="279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80"/>
        <v>0</v>
      </c>
      <c r="L3780" s="57">
        <f t="shared" si="281"/>
        <v>0</v>
      </c>
      <c r="M3780" s="4"/>
      <c r="N3780" s="57"/>
      <c r="O3780" s="57"/>
      <c r="P3780" s="4"/>
      <c r="Q3780" s="4"/>
    </row>
    <row r="3781" spans="1:17" s="1" customFormat="1" ht="18.649999999999999" hidden="1" customHeight="1" x14ac:dyDescent="0.35">
      <c r="A3781" s="3"/>
      <c r="B3781" s="57">
        <f t="shared" si="278"/>
        <v>0</v>
      </c>
      <c r="C3781" s="57" t="str">
        <f t="shared" si="279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80"/>
        <v>0</v>
      </c>
      <c r="L3781" s="57">
        <f t="shared" si="281"/>
        <v>0</v>
      </c>
      <c r="M3781" s="4"/>
      <c r="N3781" s="57"/>
      <c r="O3781" s="57"/>
      <c r="P3781" s="4"/>
      <c r="Q3781" s="4"/>
    </row>
    <row r="3782" spans="1:17" s="1" customFormat="1" ht="18.649999999999999" hidden="1" customHeight="1" x14ac:dyDescent="0.35">
      <c r="A3782" s="3"/>
      <c r="B3782" s="57">
        <f t="shared" si="278"/>
        <v>0</v>
      </c>
      <c r="C3782" s="57" t="str">
        <f t="shared" si="279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80"/>
        <v>0</v>
      </c>
      <c r="L3782" s="57">
        <f t="shared" si="281"/>
        <v>0</v>
      </c>
      <c r="M3782" s="4"/>
      <c r="N3782" s="57"/>
      <c r="O3782" s="57"/>
      <c r="P3782" s="4"/>
      <c r="Q3782" s="4"/>
    </row>
    <row r="3783" spans="1:17" s="1" customFormat="1" ht="18.649999999999999" hidden="1" customHeight="1" x14ac:dyDescent="0.35">
      <c r="A3783" s="3"/>
      <c r="B3783" s="57">
        <f t="shared" si="278"/>
        <v>0</v>
      </c>
      <c r="C3783" s="57" t="str">
        <f t="shared" si="279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80"/>
        <v>0</v>
      </c>
      <c r="L3783" s="57">
        <f t="shared" si="281"/>
        <v>0</v>
      </c>
      <c r="M3783" s="4"/>
      <c r="N3783" s="57"/>
      <c r="O3783" s="57"/>
      <c r="P3783" s="4"/>
      <c r="Q3783" s="4"/>
    </row>
    <row r="3784" spans="1:17" s="1" customFormat="1" ht="18.649999999999999" hidden="1" customHeight="1" x14ac:dyDescent="0.35">
      <c r="A3784" s="3"/>
      <c r="B3784" s="57">
        <f t="shared" si="278"/>
        <v>0</v>
      </c>
      <c r="C3784" s="57" t="str">
        <f t="shared" si="279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80"/>
        <v>0</v>
      </c>
      <c r="L3784" s="57">
        <f t="shared" si="281"/>
        <v>0</v>
      </c>
      <c r="M3784" s="4"/>
      <c r="N3784" s="57"/>
      <c r="O3784" s="57"/>
      <c r="P3784" s="4"/>
      <c r="Q3784" s="4"/>
    </row>
    <row r="3785" spans="1:17" s="1" customFormat="1" ht="18.649999999999999" hidden="1" customHeight="1" x14ac:dyDescent="0.35">
      <c r="A3785" s="3"/>
      <c r="B3785" s="57">
        <f t="shared" si="278"/>
        <v>0</v>
      </c>
      <c r="C3785" s="57" t="str">
        <f t="shared" si="279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80"/>
        <v>0</v>
      </c>
      <c r="L3785" s="57">
        <f t="shared" si="281"/>
        <v>0</v>
      </c>
      <c r="M3785" s="4"/>
      <c r="N3785" s="57"/>
      <c r="O3785" s="57"/>
      <c r="P3785" s="4"/>
      <c r="Q3785" s="4"/>
    </row>
    <row r="3786" spans="1:17" s="1" customFormat="1" ht="18.649999999999999" hidden="1" customHeight="1" x14ac:dyDescent="0.35">
      <c r="A3786" s="3"/>
      <c r="B3786" s="57">
        <f t="shared" si="278"/>
        <v>0</v>
      </c>
      <c r="C3786" s="57" t="str">
        <f t="shared" si="279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80"/>
        <v>0</v>
      </c>
      <c r="L3786" s="57">
        <f t="shared" si="281"/>
        <v>0</v>
      </c>
      <c r="M3786" s="4"/>
      <c r="N3786" s="57"/>
      <c r="O3786" s="57"/>
      <c r="P3786" s="4"/>
      <c r="Q3786" s="4"/>
    </row>
    <row r="3787" spans="1:17" s="1" customFormat="1" ht="18.649999999999999" hidden="1" customHeight="1" x14ac:dyDescent="0.35">
      <c r="A3787" s="3"/>
      <c r="B3787" s="57">
        <f t="shared" si="278"/>
        <v>0</v>
      </c>
      <c r="C3787" s="57" t="str">
        <f t="shared" si="279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80"/>
        <v>0</v>
      </c>
      <c r="L3787" s="57">
        <f t="shared" si="281"/>
        <v>0</v>
      </c>
      <c r="M3787" s="4"/>
      <c r="N3787" s="57"/>
      <c r="O3787" s="57"/>
      <c r="P3787" s="4"/>
      <c r="Q3787" s="4"/>
    </row>
    <row r="3788" spans="1:17" s="1" customFormat="1" ht="18.649999999999999" hidden="1" customHeight="1" x14ac:dyDescent="0.35">
      <c r="A3788" s="3"/>
      <c r="B3788" s="57">
        <f t="shared" si="278"/>
        <v>0</v>
      </c>
      <c r="C3788" s="57" t="str">
        <f t="shared" si="279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80"/>
        <v>0</v>
      </c>
      <c r="L3788" s="57">
        <f t="shared" si="281"/>
        <v>0</v>
      </c>
      <c r="M3788" s="4"/>
      <c r="N3788" s="57"/>
      <c r="O3788" s="57"/>
      <c r="P3788" s="4"/>
      <c r="Q3788" s="4"/>
    </row>
    <row r="3789" spans="1:17" s="1" customFormat="1" ht="18.649999999999999" hidden="1" customHeight="1" x14ac:dyDescent="0.35">
      <c r="A3789" s="3"/>
      <c r="B3789" s="57">
        <f t="shared" si="278"/>
        <v>0</v>
      </c>
      <c r="C3789" s="57" t="str">
        <f t="shared" si="279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80"/>
        <v>0</v>
      </c>
      <c r="L3789" s="57">
        <f t="shared" si="281"/>
        <v>0</v>
      </c>
      <c r="M3789" s="4"/>
      <c r="N3789" s="57"/>
      <c r="O3789" s="57"/>
      <c r="P3789" s="4"/>
      <c r="Q3789" s="4"/>
    </row>
    <row r="3790" spans="1:17" s="1" customFormat="1" ht="18.649999999999999" hidden="1" customHeight="1" x14ac:dyDescent="0.35">
      <c r="A3790" s="3"/>
      <c r="B3790" s="57">
        <f t="shared" si="278"/>
        <v>0</v>
      </c>
      <c r="C3790" s="57" t="str">
        <f t="shared" si="279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80"/>
        <v>0</v>
      </c>
      <c r="L3790" s="57">
        <f t="shared" si="281"/>
        <v>0</v>
      </c>
      <c r="M3790" s="4"/>
      <c r="N3790" s="57"/>
      <c r="O3790" s="57"/>
      <c r="P3790" s="4"/>
      <c r="Q3790" s="4"/>
    </row>
    <row r="3791" spans="1:17" s="1" customFormat="1" ht="18.649999999999999" hidden="1" customHeight="1" x14ac:dyDescent="0.35">
      <c r="A3791" s="3"/>
      <c r="B3791" s="57">
        <f t="shared" si="278"/>
        <v>0</v>
      </c>
      <c r="C3791" s="57" t="str">
        <f t="shared" si="279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80"/>
        <v>0</v>
      </c>
      <c r="L3791" s="57">
        <f t="shared" si="281"/>
        <v>0</v>
      </c>
      <c r="M3791" s="4"/>
      <c r="N3791" s="57"/>
      <c r="O3791" s="57"/>
      <c r="P3791" s="4"/>
      <c r="Q3791" s="4"/>
    </row>
    <row r="3792" spans="1:17" s="1" customFormat="1" ht="18.649999999999999" hidden="1" customHeight="1" x14ac:dyDescent="0.35">
      <c r="A3792" s="3"/>
      <c r="B3792" s="57">
        <f t="shared" si="278"/>
        <v>0</v>
      </c>
      <c r="C3792" s="57" t="str">
        <f t="shared" si="279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80"/>
        <v>0</v>
      </c>
      <c r="L3792" s="57">
        <f t="shared" si="281"/>
        <v>0</v>
      </c>
      <c r="M3792" s="4"/>
      <c r="N3792" s="57"/>
      <c r="O3792" s="57"/>
      <c r="P3792" s="4"/>
      <c r="Q3792" s="4"/>
    </row>
    <row r="3793" spans="1:17" s="1" customFormat="1" ht="18.649999999999999" hidden="1" customHeight="1" x14ac:dyDescent="0.35">
      <c r="A3793" s="3"/>
      <c r="B3793" s="57">
        <f t="shared" si="278"/>
        <v>0</v>
      </c>
      <c r="C3793" s="57" t="str">
        <f t="shared" si="279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80"/>
        <v>0</v>
      </c>
      <c r="L3793" s="57">
        <f t="shared" si="281"/>
        <v>0</v>
      </c>
      <c r="M3793" s="4"/>
      <c r="N3793" s="57"/>
      <c r="O3793" s="57"/>
      <c r="P3793" s="4"/>
      <c r="Q3793" s="4"/>
    </row>
    <row r="3794" spans="1:17" s="1" customFormat="1" ht="18.649999999999999" hidden="1" customHeight="1" x14ac:dyDescent="0.35">
      <c r="A3794" s="3"/>
      <c r="B3794" s="57">
        <f t="shared" si="278"/>
        <v>0</v>
      </c>
      <c r="C3794" s="57" t="str">
        <f t="shared" si="279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80"/>
        <v>0</v>
      </c>
      <c r="L3794" s="57">
        <f t="shared" si="281"/>
        <v>0</v>
      </c>
      <c r="M3794" s="4"/>
      <c r="N3794" s="57"/>
      <c r="O3794" s="57"/>
      <c r="P3794" s="4"/>
      <c r="Q3794" s="4"/>
    </row>
    <row r="3795" spans="1:17" s="1" customFormat="1" ht="18.649999999999999" hidden="1" customHeight="1" x14ac:dyDescent="0.35">
      <c r="A3795" s="3"/>
      <c r="B3795" s="57">
        <f t="shared" si="278"/>
        <v>0</v>
      </c>
      <c r="C3795" s="57" t="str">
        <f t="shared" si="279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80"/>
        <v>0</v>
      </c>
      <c r="L3795" s="57">
        <f t="shared" si="281"/>
        <v>0</v>
      </c>
      <c r="M3795" s="4"/>
      <c r="N3795" s="57"/>
      <c r="O3795" s="57"/>
      <c r="P3795" s="4"/>
      <c r="Q3795" s="4"/>
    </row>
    <row r="3796" spans="1:17" s="1" customFormat="1" ht="18.649999999999999" hidden="1" customHeight="1" x14ac:dyDescent="0.35">
      <c r="A3796" s="3"/>
      <c r="B3796" s="57">
        <f t="shared" si="278"/>
        <v>0</v>
      </c>
      <c r="C3796" s="57" t="str">
        <f t="shared" si="279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80"/>
        <v>0</v>
      </c>
      <c r="L3796" s="57">
        <f t="shared" si="281"/>
        <v>0</v>
      </c>
      <c r="M3796" s="4"/>
      <c r="N3796" s="57"/>
      <c r="O3796" s="57"/>
      <c r="P3796" s="4"/>
      <c r="Q3796" s="4"/>
    </row>
    <row r="3797" spans="1:17" s="1" customFormat="1" ht="18.649999999999999" hidden="1" customHeight="1" x14ac:dyDescent="0.35">
      <c r="A3797" s="3"/>
      <c r="B3797" s="57">
        <f t="shared" si="278"/>
        <v>0</v>
      </c>
      <c r="C3797" s="57" t="str">
        <f t="shared" si="279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80"/>
        <v>0</v>
      </c>
      <c r="L3797" s="57">
        <f t="shared" si="281"/>
        <v>0</v>
      </c>
      <c r="M3797" s="4"/>
      <c r="N3797" s="57"/>
      <c r="O3797" s="57"/>
      <c r="P3797" s="4"/>
      <c r="Q3797" s="4"/>
    </row>
    <row r="3798" spans="1:17" s="1" customFormat="1" ht="18.649999999999999" hidden="1" customHeight="1" x14ac:dyDescent="0.35">
      <c r="A3798" s="3"/>
      <c r="B3798" s="57">
        <f t="shared" si="278"/>
        <v>0</v>
      </c>
      <c r="C3798" s="57" t="str">
        <f t="shared" si="279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80"/>
        <v>0</v>
      </c>
      <c r="L3798" s="57">
        <f t="shared" si="281"/>
        <v>0</v>
      </c>
      <c r="M3798" s="4"/>
      <c r="N3798" s="57"/>
      <c r="O3798" s="57"/>
      <c r="P3798" s="4"/>
      <c r="Q3798" s="4"/>
    </row>
    <row r="3799" spans="1:17" s="1" customFormat="1" ht="18.649999999999999" hidden="1" customHeight="1" x14ac:dyDescent="0.35">
      <c r="A3799" s="3"/>
      <c r="B3799" s="57">
        <f t="shared" si="278"/>
        <v>0</v>
      </c>
      <c r="C3799" s="57" t="str">
        <f t="shared" si="279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80"/>
        <v>0</v>
      </c>
      <c r="L3799" s="57">
        <f t="shared" si="281"/>
        <v>0</v>
      </c>
      <c r="M3799" s="4"/>
      <c r="N3799" s="57"/>
      <c r="O3799" s="57"/>
      <c r="P3799" s="4"/>
      <c r="Q3799" s="4"/>
    </row>
    <row r="3800" spans="1:17" s="1" customFormat="1" ht="18.649999999999999" hidden="1" customHeight="1" x14ac:dyDescent="0.35">
      <c r="A3800" s="3"/>
      <c r="B3800" s="57">
        <f t="shared" si="278"/>
        <v>0</v>
      </c>
      <c r="C3800" s="57" t="str">
        <f t="shared" si="279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80"/>
        <v>0</v>
      </c>
      <c r="L3800" s="57">
        <f t="shared" si="281"/>
        <v>0</v>
      </c>
      <c r="M3800" s="4"/>
      <c r="N3800" s="57"/>
      <c r="O3800" s="57"/>
      <c r="P3800" s="4"/>
      <c r="Q3800" s="4"/>
    </row>
    <row r="3801" spans="1:17" s="1" customFormat="1" ht="18.649999999999999" hidden="1" customHeight="1" x14ac:dyDescent="0.35">
      <c r="A3801" s="3"/>
      <c r="B3801" s="57">
        <f t="shared" si="278"/>
        <v>0</v>
      </c>
      <c r="C3801" s="57" t="str">
        <f t="shared" si="279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80"/>
        <v>0</v>
      </c>
      <c r="L3801" s="57">
        <f t="shared" si="281"/>
        <v>0</v>
      </c>
      <c r="M3801" s="4"/>
      <c r="N3801" s="57"/>
      <c r="O3801" s="57"/>
      <c r="P3801" s="4"/>
      <c r="Q3801" s="4"/>
    </row>
    <row r="3802" spans="1:17" s="1" customFormat="1" ht="18.649999999999999" hidden="1" customHeight="1" x14ac:dyDescent="0.35">
      <c r="A3802" s="3"/>
      <c r="B3802" s="57">
        <f t="shared" si="278"/>
        <v>0</v>
      </c>
      <c r="C3802" s="57" t="str">
        <f t="shared" si="279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80"/>
        <v>0</v>
      </c>
      <c r="L3802" s="57">
        <f t="shared" si="281"/>
        <v>0</v>
      </c>
      <c r="M3802" s="4"/>
      <c r="N3802" s="57"/>
      <c r="O3802" s="57"/>
      <c r="P3802" s="4"/>
      <c r="Q3802" s="4"/>
    </row>
    <row r="3803" spans="1:17" s="1" customFormat="1" ht="18.649999999999999" hidden="1" customHeight="1" x14ac:dyDescent="0.35">
      <c r="A3803" s="3"/>
      <c r="B3803" s="57">
        <f t="shared" si="278"/>
        <v>0</v>
      </c>
      <c r="C3803" s="57" t="str">
        <f t="shared" si="279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80"/>
        <v>0</v>
      </c>
      <c r="L3803" s="57">
        <f t="shared" si="281"/>
        <v>0</v>
      </c>
      <c r="M3803" s="4"/>
      <c r="N3803" s="57"/>
      <c r="O3803" s="57"/>
      <c r="P3803" s="4"/>
      <c r="Q3803" s="4"/>
    </row>
    <row r="3804" spans="1:17" s="1" customFormat="1" ht="18.649999999999999" hidden="1" customHeight="1" x14ac:dyDescent="0.35">
      <c r="A3804" s="3"/>
      <c r="B3804" s="57">
        <f t="shared" si="278"/>
        <v>0</v>
      </c>
      <c r="C3804" s="57" t="str">
        <f t="shared" si="279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80"/>
        <v>0</v>
      </c>
      <c r="L3804" s="57">
        <f t="shared" si="281"/>
        <v>0</v>
      </c>
      <c r="M3804" s="4"/>
      <c r="N3804" s="57"/>
      <c r="O3804" s="57"/>
      <c r="P3804" s="4"/>
      <c r="Q3804" s="4"/>
    </row>
    <row r="3805" spans="1:17" s="1" customFormat="1" ht="18.649999999999999" hidden="1" customHeight="1" x14ac:dyDescent="0.35">
      <c r="A3805" s="3"/>
      <c r="B3805" s="57">
        <f t="shared" si="278"/>
        <v>0</v>
      </c>
      <c r="C3805" s="57" t="str">
        <f t="shared" si="279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80"/>
        <v>0</v>
      </c>
      <c r="L3805" s="57">
        <f t="shared" si="281"/>
        <v>0</v>
      </c>
      <c r="M3805" s="4"/>
      <c r="N3805" s="57"/>
      <c r="O3805" s="57"/>
      <c r="P3805" s="4"/>
      <c r="Q3805" s="4"/>
    </row>
    <row r="3806" spans="1:17" s="1" customFormat="1" ht="18.649999999999999" hidden="1" customHeight="1" x14ac:dyDescent="0.35">
      <c r="A3806" s="3"/>
      <c r="B3806" s="57">
        <f t="shared" si="278"/>
        <v>0</v>
      </c>
      <c r="C3806" s="57" t="str">
        <f t="shared" si="279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80"/>
        <v>0</v>
      </c>
      <c r="L3806" s="57">
        <f t="shared" si="281"/>
        <v>0</v>
      </c>
      <c r="M3806" s="4"/>
      <c r="N3806" s="57"/>
      <c r="O3806" s="57"/>
      <c r="P3806" s="4"/>
      <c r="Q3806" s="4"/>
    </row>
    <row r="3807" spans="1:17" s="1" customFormat="1" ht="18.649999999999999" hidden="1" customHeight="1" x14ac:dyDescent="0.35">
      <c r="A3807" s="3"/>
      <c r="B3807" s="57">
        <f t="shared" si="278"/>
        <v>0</v>
      </c>
      <c r="C3807" s="57" t="str">
        <f t="shared" si="279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80"/>
        <v>0</v>
      </c>
      <c r="L3807" s="57">
        <f t="shared" si="281"/>
        <v>0</v>
      </c>
      <c r="M3807" s="4"/>
      <c r="N3807" s="57"/>
      <c r="O3807" s="57"/>
      <c r="P3807" s="4"/>
      <c r="Q3807" s="4"/>
    </row>
    <row r="3808" spans="1:17" s="1" customFormat="1" ht="18.649999999999999" hidden="1" customHeight="1" x14ac:dyDescent="0.35">
      <c r="A3808" s="3"/>
      <c r="B3808" s="57">
        <f t="shared" si="278"/>
        <v>0</v>
      </c>
      <c r="C3808" s="57" t="str">
        <f t="shared" si="279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80"/>
        <v>0</v>
      </c>
      <c r="L3808" s="57">
        <f t="shared" si="281"/>
        <v>0</v>
      </c>
      <c r="M3808" s="4"/>
      <c r="N3808" s="57"/>
      <c r="O3808" s="57"/>
      <c r="P3808" s="4"/>
      <c r="Q3808" s="4"/>
    </row>
    <row r="3809" spans="1:17" s="1" customFormat="1" ht="18.649999999999999" hidden="1" customHeight="1" x14ac:dyDescent="0.35">
      <c r="A3809" s="3"/>
      <c r="B3809" s="57">
        <f t="shared" si="278"/>
        <v>0</v>
      </c>
      <c r="C3809" s="57" t="str">
        <f t="shared" si="279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80"/>
        <v>0</v>
      </c>
      <c r="L3809" s="57">
        <f t="shared" si="281"/>
        <v>0</v>
      </c>
      <c r="M3809" s="4"/>
      <c r="N3809" s="57"/>
      <c r="O3809" s="57"/>
      <c r="P3809" s="4"/>
      <c r="Q3809" s="4"/>
    </row>
    <row r="3810" spans="1:17" s="1" customFormat="1" ht="18.649999999999999" hidden="1" customHeight="1" x14ac:dyDescent="0.35">
      <c r="A3810" s="3"/>
      <c r="B3810" s="57">
        <f t="shared" ref="B3810:B3873" si="282">WEEKNUM(A3810)</f>
        <v>0</v>
      </c>
      <c r="C3810" s="57" t="str">
        <f t="shared" ref="C3810:C3873" si="283">TEXT(A3810,"Mmm")</f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80"/>
        <v>0</v>
      </c>
      <c r="L3810" s="57">
        <f t="shared" si="281"/>
        <v>0</v>
      </c>
      <c r="M3810" s="4"/>
      <c r="N3810" s="57"/>
      <c r="O3810" s="57"/>
      <c r="P3810" s="4"/>
      <c r="Q3810" s="4"/>
    </row>
    <row r="3811" spans="1:17" s="1" customFormat="1" ht="18.649999999999999" hidden="1" customHeight="1" x14ac:dyDescent="0.35">
      <c r="A3811" s="3"/>
      <c r="B3811" s="57">
        <f t="shared" si="282"/>
        <v>0</v>
      </c>
      <c r="C3811" s="57" t="str">
        <f t="shared" si="283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280"/>
        <v>0</v>
      </c>
      <c r="L3811" s="57">
        <f t="shared" si="281"/>
        <v>0</v>
      </c>
      <c r="M3811" s="4"/>
      <c r="N3811" s="57"/>
      <c r="O3811" s="57"/>
      <c r="P3811" s="4"/>
      <c r="Q3811" s="4"/>
    </row>
    <row r="3812" spans="1:17" s="1" customFormat="1" ht="18.649999999999999" hidden="1" customHeight="1" x14ac:dyDescent="0.35">
      <c r="A3812" s="3"/>
      <c r="B3812" s="57">
        <f t="shared" si="282"/>
        <v>0</v>
      </c>
      <c r="C3812" s="57" t="str">
        <f t="shared" si="283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80"/>
        <v>0</v>
      </c>
      <c r="L3812" s="57">
        <f t="shared" si="281"/>
        <v>0</v>
      </c>
      <c r="M3812" s="4"/>
      <c r="N3812" s="57"/>
      <c r="O3812" s="57"/>
      <c r="P3812" s="4"/>
      <c r="Q3812" s="4"/>
    </row>
    <row r="3813" spans="1:17" s="1" customFormat="1" ht="18.649999999999999" hidden="1" customHeight="1" x14ac:dyDescent="0.35">
      <c r="A3813" s="3"/>
      <c r="B3813" s="57">
        <f t="shared" si="282"/>
        <v>0</v>
      </c>
      <c r="C3813" s="57" t="str">
        <f t="shared" si="283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80"/>
        <v>0</v>
      </c>
      <c r="L3813" s="57">
        <f t="shared" si="281"/>
        <v>0</v>
      </c>
      <c r="M3813" s="4"/>
      <c r="N3813" s="57"/>
      <c r="O3813" s="57"/>
      <c r="P3813" s="4"/>
      <c r="Q3813" s="4"/>
    </row>
    <row r="3814" spans="1:17" s="1" customFormat="1" ht="18.649999999999999" hidden="1" customHeight="1" x14ac:dyDescent="0.35">
      <c r="A3814" s="3"/>
      <c r="B3814" s="57">
        <f t="shared" si="282"/>
        <v>0</v>
      </c>
      <c r="C3814" s="57" t="str">
        <f t="shared" si="283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280"/>
        <v>0</v>
      </c>
      <c r="L3814" s="57">
        <f t="shared" si="281"/>
        <v>0</v>
      </c>
      <c r="M3814" s="4"/>
      <c r="N3814" s="57"/>
      <c r="O3814" s="57"/>
      <c r="P3814" s="4"/>
      <c r="Q3814" s="4"/>
    </row>
    <row r="3815" spans="1:17" s="1" customFormat="1" ht="18.649999999999999" hidden="1" customHeight="1" x14ac:dyDescent="0.35">
      <c r="A3815" s="3"/>
      <c r="B3815" s="57">
        <f t="shared" si="282"/>
        <v>0</v>
      </c>
      <c r="C3815" s="57" t="str">
        <f t="shared" si="283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80"/>
        <v>0</v>
      </c>
      <c r="L3815" s="57">
        <f t="shared" si="281"/>
        <v>0</v>
      </c>
      <c r="M3815" s="4"/>
      <c r="N3815" s="57"/>
      <c r="O3815" s="57"/>
      <c r="P3815" s="4"/>
      <c r="Q3815" s="4"/>
    </row>
    <row r="3816" spans="1:17" s="1" customFormat="1" ht="18.649999999999999" hidden="1" customHeight="1" x14ac:dyDescent="0.35">
      <c r="A3816" s="3"/>
      <c r="B3816" s="57">
        <f t="shared" si="282"/>
        <v>0</v>
      </c>
      <c r="C3816" s="57" t="str">
        <f t="shared" si="283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80"/>
        <v>0</v>
      </c>
      <c r="L3816" s="57">
        <f t="shared" si="281"/>
        <v>0</v>
      </c>
      <c r="M3816" s="4"/>
      <c r="N3816" s="57"/>
      <c r="O3816" s="57"/>
      <c r="P3816" s="4"/>
      <c r="Q3816" s="4"/>
    </row>
    <row r="3817" spans="1:17" s="1" customFormat="1" ht="18.649999999999999" hidden="1" customHeight="1" x14ac:dyDescent="0.35">
      <c r="A3817" s="3"/>
      <c r="B3817" s="57">
        <f t="shared" si="282"/>
        <v>0</v>
      </c>
      <c r="C3817" s="57" t="str">
        <f t="shared" si="283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80"/>
        <v>0</v>
      </c>
      <c r="L3817" s="57">
        <f t="shared" si="281"/>
        <v>0</v>
      </c>
      <c r="M3817" s="4"/>
      <c r="N3817" s="57"/>
      <c r="O3817" s="57"/>
      <c r="P3817" s="4"/>
      <c r="Q3817" s="4"/>
    </row>
    <row r="3818" spans="1:17" s="1" customFormat="1" ht="18.649999999999999" hidden="1" customHeight="1" x14ac:dyDescent="0.35">
      <c r="A3818" s="3"/>
      <c r="B3818" s="57">
        <f t="shared" si="282"/>
        <v>0</v>
      </c>
      <c r="C3818" s="57" t="str">
        <f t="shared" si="283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80"/>
        <v>0</v>
      </c>
      <c r="L3818" s="57">
        <f t="shared" si="281"/>
        <v>0</v>
      </c>
      <c r="M3818" s="4"/>
      <c r="N3818" s="57"/>
      <c r="O3818" s="57"/>
      <c r="P3818" s="4"/>
      <c r="Q3818" s="4"/>
    </row>
    <row r="3819" spans="1:17" s="1" customFormat="1" ht="18.649999999999999" hidden="1" customHeight="1" x14ac:dyDescent="0.35">
      <c r="A3819" s="3"/>
      <c r="B3819" s="57">
        <f t="shared" si="282"/>
        <v>0</v>
      </c>
      <c r="C3819" s="57" t="str">
        <f t="shared" si="283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80"/>
        <v>0</v>
      </c>
      <c r="L3819" s="57">
        <f t="shared" si="281"/>
        <v>0</v>
      </c>
      <c r="M3819" s="4"/>
      <c r="N3819" s="57"/>
      <c r="O3819" s="57"/>
      <c r="P3819" s="4"/>
      <c r="Q3819" s="4"/>
    </row>
    <row r="3820" spans="1:17" s="1" customFormat="1" ht="18.649999999999999" hidden="1" customHeight="1" x14ac:dyDescent="0.35">
      <c r="A3820" s="3"/>
      <c r="B3820" s="57">
        <f t="shared" si="282"/>
        <v>0</v>
      </c>
      <c r="C3820" s="57" t="str">
        <f t="shared" si="283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80"/>
        <v>0</v>
      </c>
      <c r="L3820" s="57">
        <f t="shared" si="281"/>
        <v>0</v>
      </c>
      <c r="M3820" s="4"/>
      <c r="N3820" s="57"/>
      <c r="O3820" s="57"/>
      <c r="P3820" s="4"/>
      <c r="Q3820" s="4"/>
    </row>
    <row r="3821" spans="1:17" s="1" customFormat="1" ht="18.649999999999999" hidden="1" customHeight="1" x14ac:dyDescent="0.35">
      <c r="A3821" s="3"/>
      <c r="B3821" s="57">
        <f t="shared" si="282"/>
        <v>0</v>
      </c>
      <c r="C3821" s="57" t="str">
        <f t="shared" si="283"/>
        <v>Jan</v>
      </c>
      <c r="D3821" s="4"/>
      <c r="E3821" s="57"/>
      <c r="F3821" s="57"/>
      <c r="G3821" s="57"/>
      <c r="H3821" s="57"/>
      <c r="I3821" s="57"/>
      <c r="J3821" s="57"/>
      <c r="K3821" s="57">
        <f t="shared" ref="K3821:K3884" si="284">I3821+J3821</f>
        <v>0</v>
      </c>
      <c r="L3821" s="57">
        <f t="shared" ref="L3821:L3884" si="285">H3821*K3821</f>
        <v>0</v>
      </c>
      <c r="M3821" s="4"/>
      <c r="N3821" s="57"/>
      <c r="O3821" s="57"/>
      <c r="P3821" s="4"/>
      <c r="Q3821" s="4"/>
    </row>
    <row r="3822" spans="1:17" s="1" customFormat="1" ht="18.649999999999999" hidden="1" customHeight="1" x14ac:dyDescent="0.35">
      <c r="A3822" s="3"/>
      <c r="B3822" s="57">
        <f t="shared" si="282"/>
        <v>0</v>
      </c>
      <c r="C3822" s="57" t="str">
        <f t="shared" si="283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84"/>
        <v>0</v>
      </c>
      <c r="L3822" s="57">
        <f t="shared" si="285"/>
        <v>0</v>
      </c>
      <c r="M3822" s="4"/>
      <c r="N3822" s="57"/>
      <c r="O3822" s="57"/>
      <c r="P3822" s="4"/>
      <c r="Q3822" s="4"/>
    </row>
    <row r="3823" spans="1:17" s="1" customFormat="1" ht="18.649999999999999" hidden="1" customHeight="1" x14ac:dyDescent="0.35">
      <c r="A3823" s="3"/>
      <c r="B3823" s="57">
        <f t="shared" si="282"/>
        <v>0</v>
      </c>
      <c r="C3823" s="57" t="str">
        <f t="shared" si="283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84"/>
        <v>0</v>
      </c>
      <c r="L3823" s="57">
        <f t="shared" si="285"/>
        <v>0</v>
      </c>
      <c r="M3823" s="4"/>
      <c r="N3823" s="57"/>
      <c r="O3823" s="57"/>
      <c r="P3823" s="4"/>
      <c r="Q3823" s="4"/>
    </row>
    <row r="3824" spans="1:17" s="1" customFormat="1" ht="18.649999999999999" hidden="1" customHeight="1" x14ac:dyDescent="0.35">
      <c r="A3824" s="3"/>
      <c r="B3824" s="57">
        <f t="shared" si="282"/>
        <v>0</v>
      </c>
      <c r="C3824" s="57" t="str">
        <f t="shared" si="283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84"/>
        <v>0</v>
      </c>
      <c r="L3824" s="57">
        <f t="shared" si="285"/>
        <v>0</v>
      </c>
      <c r="M3824" s="4"/>
      <c r="N3824" s="57"/>
      <c r="O3824" s="57"/>
      <c r="P3824" s="4"/>
      <c r="Q3824" s="4"/>
    </row>
    <row r="3825" spans="1:17" s="1" customFormat="1" ht="18.649999999999999" hidden="1" customHeight="1" x14ac:dyDescent="0.35">
      <c r="A3825" s="3"/>
      <c r="B3825" s="57">
        <f t="shared" si="282"/>
        <v>0</v>
      </c>
      <c r="C3825" s="57" t="str">
        <f t="shared" si="283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84"/>
        <v>0</v>
      </c>
      <c r="L3825" s="57">
        <f t="shared" si="285"/>
        <v>0</v>
      </c>
      <c r="M3825" s="4"/>
      <c r="N3825" s="57"/>
      <c r="O3825" s="57"/>
      <c r="P3825" s="4"/>
      <c r="Q3825" s="4"/>
    </row>
    <row r="3826" spans="1:17" s="1" customFormat="1" ht="18.649999999999999" hidden="1" customHeight="1" x14ac:dyDescent="0.35">
      <c r="A3826" s="3"/>
      <c r="B3826" s="57">
        <f t="shared" si="282"/>
        <v>0</v>
      </c>
      <c r="C3826" s="57" t="str">
        <f t="shared" si="283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84"/>
        <v>0</v>
      </c>
      <c r="L3826" s="57">
        <f t="shared" si="285"/>
        <v>0</v>
      </c>
      <c r="M3826" s="4"/>
      <c r="N3826" s="57"/>
      <c r="O3826" s="57"/>
      <c r="P3826" s="4"/>
      <c r="Q3826" s="4"/>
    </row>
    <row r="3827" spans="1:17" s="1" customFormat="1" ht="18.649999999999999" hidden="1" customHeight="1" x14ac:dyDescent="0.35">
      <c r="A3827" s="3"/>
      <c r="B3827" s="57">
        <f t="shared" si="282"/>
        <v>0</v>
      </c>
      <c r="C3827" s="57" t="str">
        <f t="shared" si="283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84"/>
        <v>0</v>
      </c>
      <c r="L3827" s="57">
        <f t="shared" si="285"/>
        <v>0</v>
      </c>
      <c r="M3827" s="4"/>
      <c r="N3827" s="57"/>
      <c r="O3827" s="57"/>
      <c r="P3827" s="4"/>
      <c r="Q3827" s="4"/>
    </row>
    <row r="3828" spans="1:17" s="1" customFormat="1" ht="18.649999999999999" hidden="1" customHeight="1" x14ac:dyDescent="0.35">
      <c r="A3828" s="3"/>
      <c r="B3828" s="57">
        <f t="shared" si="282"/>
        <v>0</v>
      </c>
      <c r="C3828" s="57" t="str">
        <f t="shared" si="283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84"/>
        <v>0</v>
      </c>
      <c r="L3828" s="57">
        <f t="shared" si="285"/>
        <v>0</v>
      </c>
      <c r="M3828" s="4"/>
      <c r="N3828" s="57"/>
      <c r="O3828" s="57"/>
      <c r="P3828" s="4"/>
      <c r="Q3828" s="4"/>
    </row>
    <row r="3829" spans="1:17" s="1" customFormat="1" ht="18.649999999999999" hidden="1" customHeight="1" x14ac:dyDescent="0.35">
      <c r="A3829" s="3"/>
      <c r="B3829" s="57">
        <f t="shared" si="282"/>
        <v>0</v>
      </c>
      <c r="C3829" s="57" t="str">
        <f t="shared" si="283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84"/>
        <v>0</v>
      </c>
      <c r="L3829" s="57">
        <f t="shared" si="285"/>
        <v>0</v>
      </c>
      <c r="M3829" s="4"/>
      <c r="N3829" s="57"/>
      <c r="O3829" s="57"/>
      <c r="P3829" s="4"/>
      <c r="Q3829" s="4"/>
    </row>
    <row r="3830" spans="1:17" s="1" customFormat="1" ht="18.649999999999999" hidden="1" customHeight="1" x14ac:dyDescent="0.35">
      <c r="A3830" s="3"/>
      <c r="B3830" s="57">
        <f t="shared" si="282"/>
        <v>0</v>
      </c>
      <c r="C3830" s="57" t="str">
        <f t="shared" si="283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84"/>
        <v>0</v>
      </c>
      <c r="L3830" s="57">
        <f t="shared" si="285"/>
        <v>0</v>
      </c>
      <c r="M3830" s="4"/>
      <c r="N3830" s="57"/>
      <c r="O3830" s="57"/>
      <c r="P3830" s="4"/>
      <c r="Q3830" s="4"/>
    </row>
    <row r="3831" spans="1:17" s="1" customFormat="1" ht="18.649999999999999" hidden="1" customHeight="1" x14ac:dyDescent="0.35">
      <c r="A3831" s="3"/>
      <c r="B3831" s="57">
        <f t="shared" si="282"/>
        <v>0</v>
      </c>
      <c r="C3831" s="57" t="str">
        <f t="shared" si="283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84"/>
        <v>0</v>
      </c>
      <c r="L3831" s="57">
        <f t="shared" si="285"/>
        <v>0</v>
      </c>
      <c r="M3831" s="4"/>
      <c r="N3831" s="57"/>
      <c r="O3831" s="57"/>
      <c r="P3831" s="4"/>
      <c r="Q3831" s="4"/>
    </row>
    <row r="3832" spans="1:17" s="1" customFormat="1" ht="18.649999999999999" hidden="1" customHeight="1" x14ac:dyDescent="0.35">
      <c r="A3832" s="3"/>
      <c r="B3832" s="57">
        <f t="shared" si="282"/>
        <v>0</v>
      </c>
      <c r="C3832" s="57" t="str">
        <f t="shared" si="283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84"/>
        <v>0</v>
      </c>
      <c r="L3832" s="57">
        <f t="shared" si="285"/>
        <v>0</v>
      </c>
      <c r="M3832" s="4"/>
      <c r="N3832" s="57"/>
      <c r="O3832" s="57"/>
      <c r="P3832" s="4"/>
      <c r="Q3832" s="4"/>
    </row>
    <row r="3833" spans="1:17" s="1" customFormat="1" ht="18.649999999999999" hidden="1" customHeight="1" x14ac:dyDescent="0.35">
      <c r="A3833" s="3"/>
      <c r="B3833" s="57">
        <f t="shared" si="282"/>
        <v>0</v>
      </c>
      <c r="C3833" s="57" t="str">
        <f t="shared" si="283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84"/>
        <v>0</v>
      </c>
      <c r="L3833" s="57">
        <f t="shared" si="285"/>
        <v>0</v>
      </c>
      <c r="M3833" s="4"/>
      <c r="N3833" s="57"/>
      <c r="O3833" s="57"/>
      <c r="P3833" s="4"/>
      <c r="Q3833" s="4"/>
    </row>
    <row r="3834" spans="1:17" s="1" customFormat="1" ht="18.649999999999999" hidden="1" customHeight="1" x14ac:dyDescent="0.35">
      <c r="A3834" s="3"/>
      <c r="B3834" s="57">
        <f t="shared" si="282"/>
        <v>0</v>
      </c>
      <c r="C3834" s="57" t="str">
        <f t="shared" si="283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84"/>
        <v>0</v>
      </c>
      <c r="L3834" s="57">
        <f t="shared" si="285"/>
        <v>0</v>
      </c>
      <c r="M3834" s="4"/>
      <c r="N3834" s="57"/>
      <c r="O3834" s="57"/>
      <c r="P3834" s="4"/>
      <c r="Q3834" s="4"/>
    </row>
    <row r="3835" spans="1:17" s="1" customFormat="1" ht="18.649999999999999" hidden="1" customHeight="1" x14ac:dyDescent="0.35">
      <c r="A3835" s="3"/>
      <c r="B3835" s="57">
        <f t="shared" si="282"/>
        <v>0</v>
      </c>
      <c r="C3835" s="57" t="str">
        <f t="shared" si="283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84"/>
        <v>0</v>
      </c>
      <c r="L3835" s="57">
        <f t="shared" si="285"/>
        <v>0</v>
      </c>
      <c r="M3835" s="4"/>
      <c r="N3835" s="57"/>
      <c r="O3835" s="57"/>
      <c r="P3835" s="4"/>
      <c r="Q3835" s="4"/>
    </row>
    <row r="3836" spans="1:17" s="1" customFormat="1" ht="18.649999999999999" hidden="1" customHeight="1" x14ac:dyDescent="0.35">
      <c r="A3836" s="3"/>
      <c r="B3836" s="57">
        <f t="shared" si="282"/>
        <v>0</v>
      </c>
      <c r="C3836" s="57" t="str">
        <f t="shared" si="283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84"/>
        <v>0</v>
      </c>
      <c r="L3836" s="57">
        <f t="shared" si="285"/>
        <v>0</v>
      </c>
      <c r="M3836" s="4"/>
      <c r="N3836" s="57"/>
      <c r="O3836" s="57"/>
      <c r="P3836" s="4"/>
      <c r="Q3836" s="4"/>
    </row>
    <row r="3837" spans="1:17" s="1" customFormat="1" ht="18.649999999999999" hidden="1" customHeight="1" x14ac:dyDescent="0.35">
      <c r="A3837" s="3"/>
      <c r="B3837" s="57">
        <f t="shared" si="282"/>
        <v>0</v>
      </c>
      <c r="C3837" s="57" t="str">
        <f t="shared" si="283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84"/>
        <v>0</v>
      </c>
      <c r="L3837" s="57">
        <f t="shared" si="285"/>
        <v>0</v>
      </c>
      <c r="M3837" s="4"/>
      <c r="N3837" s="57"/>
      <c r="O3837" s="57"/>
      <c r="P3837" s="4"/>
      <c r="Q3837" s="4"/>
    </row>
    <row r="3838" spans="1:17" s="1" customFormat="1" ht="18.649999999999999" hidden="1" customHeight="1" x14ac:dyDescent="0.35">
      <c r="A3838" s="3"/>
      <c r="B3838" s="57">
        <f t="shared" si="282"/>
        <v>0</v>
      </c>
      <c r="C3838" s="57" t="str">
        <f t="shared" si="283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84"/>
        <v>0</v>
      </c>
      <c r="L3838" s="57">
        <f t="shared" si="285"/>
        <v>0</v>
      </c>
      <c r="M3838" s="4"/>
      <c r="N3838" s="57"/>
      <c r="O3838" s="57"/>
      <c r="P3838" s="4"/>
      <c r="Q3838" s="4"/>
    </row>
    <row r="3839" spans="1:17" s="1" customFormat="1" ht="18.649999999999999" hidden="1" customHeight="1" x14ac:dyDescent="0.35">
      <c r="A3839" s="3"/>
      <c r="B3839" s="57">
        <f t="shared" si="282"/>
        <v>0</v>
      </c>
      <c r="C3839" s="57" t="str">
        <f t="shared" si="283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84"/>
        <v>0</v>
      </c>
      <c r="L3839" s="57">
        <f t="shared" si="285"/>
        <v>0</v>
      </c>
      <c r="M3839" s="4"/>
      <c r="N3839" s="57"/>
      <c r="O3839" s="57"/>
      <c r="P3839" s="4"/>
      <c r="Q3839" s="4"/>
    </row>
    <row r="3840" spans="1:17" s="1" customFormat="1" ht="18.649999999999999" hidden="1" customHeight="1" x14ac:dyDescent="0.35">
      <c r="A3840" s="3"/>
      <c r="B3840" s="57">
        <f t="shared" si="282"/>
        <v>0</v>
      </c>
      <c r="C3840" s="57" t="str">
        <f t="shared" si="283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84"/>
        <v>0</v>
      </c>
      <c r="L3840" s="57">
        <f t="shared" si="285"/>
        <v>0</v>
      </c>
      <c r="M3840" s="4"/>
      <c r="N3840" s="57"/>
      <c r="O3840" s="57"/>
      <c r="P3840" s="4"/>
      <c r="Q3840" s="4"/>
    </row>
    <row r="3841" spans="1:17" s="1" customFormat="1" ht="18.649999999999999" hidden="1" customHeight="1" x14ac:dyDescent="0.35">
      <c r="A3841" s="3"/>
      <c r="B3841" s="57">
        <f t="shared" si="282"/>
        <v>0</v>
      </c>
      <c r="C3841" s="57" t="str">
        <f t="shared" si="283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84"/>
        <v>0</v>
      </c>
      <c r="L3841" s="57">
        <f t="shared" si="285"/>
        <v>0</v>
      </c>
      <c r="M3841" s="4"/>
      <c r="N3841" s="57"/>
      <c r="O3841" s="57"/>
      <c r="P3841" s="4"/>
      <c r="Q3841" s="4"/>
    </row>
    <row r="3842" spans="1:17" s="1" customFormat="1" ht="18.649999999999999" hidden="1" customHeight="1" x14ac:dyDescent="0.35">
      <c r="A3842" s="3"/>
      <c r="B3842" s="57">
        <f t="shared" si="282"/>
        <v>0</v>
      </c>
      <c r="C3842" s="57" t="str">
        <f t="shared" si="283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84"/>
        <v>0</v>
      </c>
      <c r="L3842" s="57">
        <f t="shared" si="285"/>
        <v>0</v>
      </c>
      <c r="M3842" s="4"/>
      <c r="N3842" s="57"/>
      <c r="O3842" s="57"/>
      <c r="P3842" s="4"/>
      <c r="Q3842" s="4"/>
    </row>
    <row r="3843" spans="1:17" s="1" customFormat="1" ht="18.649999999999999" hidden="1" customHeight="1" x14ac:dyDescent="0.35">
      <c r="A3843" s="3"/>
      <c r="B3843" s="57">
        <f t="shared" si="282"/>
        <v>0</v>
      </c>
      <c r="C3843" s="57" t="str">
        <f t="shared" si="283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84"/>
        <v>0</v>
      </c>
      <c r="L3843" s="57">
        <f t="shared" si="285"/>
        <v>0</v>
      </c>
      <c r="M3843" s="4"/>
      <c r="N3843" s="57"/>
      <c r="O3843" s="57"/>
      <c r="P3843" s="4"/>
      <c r="Q3843" s="4"/>
    </row>
    <row r="3844" spans="1:17" s="1" customFormat="1" ht="18.649999999999999" hidden="1" customHeight="1" x14ac:dyDescent="0.35">
      <c r="A3844" s="3"/>
      <c r="B3844" s="57">
        <f t="shared" si="282"/>
        <v>0</v>
      </c>
      <c r="C3844" s="57" t="str">
        <f t="shared" si="283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84"/>
        <v>0</v>
      </c>
      <c r="L3844" s="57">
        <f t="shared" si="285"/>
        <v>0</v>
      </c>
      <c r="M3844" s="4"/>
      <c r="N3844" s="57"/>
      <c r="O3844" s="57"/>
      <c r="P3844" s="4"/>
      <c r="Q3844" s="4"/>
    </row>
    <row r="3845" spans="1:17" s="1" customFormat="1" ht="18.649999999999999" hidden="1" customHeight="1" x14ac:dyDescent="0.35">
      <c r="A3845" s="3"/>
      <c r="B3845" s="57">
        <f t="shared" si="282"/>
        <v>0</v>
      </c>
      <c r="C3845" s="57" t="str">
        <f t="shared" si="283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84"/>
        <v>0</v>
      </c>
      <c r="L3845" s="57">
        <f t="shared" si="285"/>
        <v>0</v>
      </c>
      <c r="M3845" s="4"/>
      <c r="N3845" s="57"/>
      <c r="O3845" s="57"/>
      <c r="P3845" s="4"/>
      <c r="Q3845" s="4"/>
    </row>
    <row r="3846" spans="1:17" s="1" customFormat="1" ht="18.649999999999999" hidden="1" customHeight="1" x14ac:dyDescent="0.35">
      <c r="A3846" s="3"/>
      <c r="B3846" s="57">
        <f t="shared" si="282"/>
        <v>0</v>
      </c>
      <c r="C3846" s="57" t="str">
        <f t="shared" si="283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84"/>
        <v>0</v>
      </c>
      <c r="L3846" s="57">
        <f t="shared" si="285"/>
        <v>0</v>
      </c>
      <c r="M3846" s="4"/>
      <c r="N3846" s="57"/>
      <c r="O3846" s="57"/>
      <c r="P3846" s="4"/>
      <c r="Q3846" s="4"/>
    </row>
    <row r="3847" spans="1:17" s="1" customFormat="1" ht="18.649999999999999" hidden="1" customHeight="1" x14ac:dyDescent="0.35">
      <c r="A3847" s="3"/>
      <c r="B3847" s="57">
        <f t="shared" si="282"/>
        <v>0</v>
      </c>
      <c r="C3847" s="57" t="str">
        <f t="shared" si="283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84"/>
        <v>0</v>
      </c>
      <c r="L3847" s="57">
        <f t="shared" si="285"/>
        <v>0</v>
      </c>
      <c r="M3847" s="4"/>
      <c r="N3847" s="57"/>
      <c r="O3847" s="57"/>
      <c r="P3847" s="4"/>
      <c r="Q3847" s="4"/>
    </row>
    <row r="3848" spans="1:17" s="1" customFormat="1" ht="18.649999999999999" hidden="1" customHeight="1" x14ac:dyDescent="0.35">
      <c r="A3848" s="3"/>
      <c r="B3848" s="57">
        <f t="shared" si="282"/>
        <v>0</v>
      </c>
      <c r="C3848" s="57" t="str">
        <f t="shared" si="283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84"/>
        <v>0</v>
      </c>
      <c r="L3848" s="57">
        <f t="shared" si="285"/>
        <v>0</v>
      </c>
      <c r="M3848" s="4"/>
      <c r="N3848" s="57"/>
      <c r="O3848" s="57"/>
      <c r="P3848" s="4"/>
      <c r="Q3848" s="4"/>
    </row>
    <row r="3849" spans="1:17" s="1" customFormat="1" ht="18.649999999999999" hidden="1" customHeight="1" x14ac:dyDescent="0.35">
      <c r="A3849" s="3"/>
      <c r="B3849" s="57">
        <f t="shared" si="282"/>
        <v>0</v>
      </c>
      <c r="C3849" s="57" t="str">
        <f t="shared" si="283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84"/>
        <v>0</v>
      </c>
      <c r="L3849" s="57">
        <f t="shared" si="285"/>
        <v>0</v>
      </c>
      <c r="M3849" s="4"/>
      <c r="N3849" s="57"/>
      <c r="O3849" s="57"/>
      <c r="P3849" s="4"/>
      <c r="Q3849" s="4"/>
    </row>
    <row r="3850" spans="1:17" s="1" customFormat="1" ht="18.649999999999999" hidden="1" customHeight="1" x14ac:dyDescent="0.35">
      <c r="A3850" s="3"/>
      <c r="B3850" s="57">
        <f t="shared" si="282"/>
        <v>0</v>
      </c>
      <c r="C3850" s="57" t="str">
        <f t="shared" si="283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84"/>
        <v>0</v>
      </c>
      <c r="L3850" s="57">
        <f t="shared" si="285"/>
        <v>0</v>
      </c>
      <c r="M3850" s="4"/>
      <c r="N3850" s="57"/>
      <c r="O3850" s="57"/>
      <c r="P3850" s="4"/>
      <c r="Q3850" s="4"/>
    </row>
    <row r="3851" spans="1:17" s="1" customFormat="1" ht="18.649999999999999" hidden="1" customHeight="1" x14ac:dyDescent="0.35">
      <c r="A3851" s="3"/>
      <c r="B3851" s="57">
        <f t="shared" si="282"/>
        <v>0</v>
      </c>
      <c r="C3851" s="57" t="str">
        <f t="shared" si="283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84"/>
        <v>0</v>
      </c>
      <c r="L3851" s="57">
        <f t="shared" si="285"/>
        <v>0</v>
      </c>
      <c r="M3851" s="4"/>
      <c r="N3851" s="57"/>
      <c r="O3851" s="57"/>
      <c r="P3851" s="4"/>
      <c r="Q3851" s="4"/>
    </row>
    <row r="3852" spans="1:17" s="1" customFormat="1" ht="18.649999999999999" hidden="1" customHeight="1" x14ac:dyDescent="0.35">
      <c r="A3852" s="3"/>
      <c r="B3852" s="57">
        <f t="shared" si="282"/>
        <v>0</v>
      </c>
      <c r="C3852" s="57" t="str">
        <f t="shared" si="283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84"/>
        <v>0</v>
      </c>
      <c r="L3852" s="57">
        <f t="shared" si="285"/>
        <v>0</v>
      </c>
      <c r="M3852" s="4"/>
      <c r="N3852" s="57"/>
      <c r="O3852" s="57"/>
      <c r="P3852" s="4"/>
      <c r="Q3852" s="4"/>
    </row>
    <row r="3853" spans="1:17" s="1" customFormat="1" ht="18.649999999999999" hidden="1" customHeight="1" x14ac:dyDescent="0.35">
      <c r="A3853" s="3"/>
      <c r="B3853" s="57">
        <f t="shared" si="282"/>
        <v>0</v>
      </c>
      <c r="C3853" s="57" t="str">
        <f t="shared" si="283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84"/>
        <v>0</v>
      </c>
      <c r="L3853" s="57">
        <f t="shared" si="285"/>
        <v>0</v>
      </c>
      <c r="M3853" s="4"/>
      <c r="N3853" s="57"/>
      <c r="O3853" s="57"/>
      <c r="P3853" s="4"/>
      <c r="Q3853" s="4"/>
    </row>
    <row r="3854" spans="1:17" s="1" customFormat="1" ht="18.649999999999999" hidden="1" customHeight="1" x14ac:dyDescent="0.35">
      <c r="A3854" s="3"/>
      <c r="B3854" s="57">
        <f t="shared" si="282"/>
        <v>0</v>
      </c>
      <c r="C3854" s="57" t="str">
        <f t="shared" si="283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84"/>
        <v>0</v>
      </c>
      <c r="L3854" s="57">
        <f t="shared" si="285"/>
        <v>0</v>
      </c>
      <c r="M3854" s="4"/>
      <c r="N3854" s="57"/>
      <c r="O3854" s="57"/>
      <c r="P3854" s="4"/>
      <c r="Q3854" s="4"/>
    </row>
    <row r="3855" spans="1:17" s="1" customFormat="1" ht="18.649999999999999" hidden="1" customHeight="1" x14ac:dyDescent="0.35">
      <c r="A3855" s="3"/>
      <c r="B3855" s="57">
        <f t="shared" si="282"/>
        <v>0</v>
      </c>
      <c r="C3855" s="57" t="str">
        <f t="shared" si="283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84"/>
        <v>0</v>
      </c>
      <c r="L3855" s="57">
        <f t="shared" si="285"/>
        <v>0</v>
      </c>
      <c r="M3855" s="4"/>
      <c r="N3855" s="57"/>
      <c r="O3855" s="57"/>
      <c r="P3855" s="4"/>
      <c r="Q3855" s="4"/>
    </row>
    <row r="3856" spans="1:17" s="1" customFormat="1" ht="18.649999999999999" hidden="1" customHeight="1" x14ac:dyDescent="0.35">
      <c r="A3856" s="3"/>
      <c r="B3856" s="57">
        <f t="shared" si="282"/>
        <v>0</v>
      </c>
      <c r="C3856" s="57" t="str">
        <f t="shared" si="283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84"/>
        <v>0</v>
      </c>
      <c r="L3856" s="57">
        <f t="shared" si="285"/>
        <v>0</v>
      </c>
      <c r="M3856" s="4"/>
      <c r="N3856" s="57"/>
      <c r="O3856" s="57"/>
      <c r="P3856" s="4"/>
      <c r="Q3856" s="4"/>
    </row>
    <row r="3857" spans="1:17" s="1" customFormat="1" ht="18.649999999999999" hidden="1" customHeight="1" x14ac:dyDescent="0.35">
      <c r="A3857" s="3"/>
      <c r="B3857" s="57">
        <f t="shared" si="282"/>
        <v>0</v>
      </c>
      <c r="C3857" s="57" t="str">
        <f t="shared" si="283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84"/>
        <v>0</v>
      </c>
      <c r="L3857" s="57">
        <f t="shared" si="285"/>
        <v>0</v>
      </c>
      <c r="M3857" s="4"/>
      <c r="N3857" s="57"/>
      <c r="O3857" s="57"/>
      <c r="P3857" s="4"/>
      <c r="Q3857" s="4"/>
    </row>
    <row r="3858" spans="1:17" s="1" customFormat="1" ht="18.649999999999999" hidden="1" customHeight="1" x14ac:dyDescent="0.35">
      <c r="A3858" s="3"/>
      <c r="B3858" s="57">
        <f t="shared" si="282"/>
        <v>0</v>
      </c>
      <c r="C3858" s="57" t="str">
        <f t="shared" si="283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84"/>
        <v>0</v>
      </c>
      <c r="L3858" s="57">
        <f t="shared" si="285"/>
        <v>0</v>
      </c>
      <c r="M3858" s="4"/>
      <c r="N3858" s="57"/>
      <c r="O3858" s="57"/>
      <c r="P3858" s="4"/>
      <c r="Q3858" s="4"/>
    </row>
    <row r="3859" spans="1:17" s="1" customFormat="1" ht="18.649999999999999" hidden="1" customHeight="1" x14ac:dyDescent="0.35">
      <c r="A3859" s="3"/>
      <c r="B3859" s="57">
        <f t="shared" si="282"/>
        <v>0</v>
      </c>
      <c r="C3859" s="57" t="str">
        <f t="shared" si="283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84"/>
        <v>0</v>
      </c>
      <c r="L3859" s="57">
        <f t="shared" si="285"/>
        <v>0</v>
      </c>
      <c r="M3859" s="4"/>
      <c r="N3859" s="57"/>
      <c r="O3859" s="57"/>
      <c r="P3859" s="4"/>
      <c r="Q3859" s="4"/>
    </row>
    <row r="3860" spans="1:17" s="1" customFormat="1" ht="18.649999999999999" hidden="1" customHeight="1" x14ac:dyDescent="0.35">
      <c r="A3860" s="3"/>
      <c r="B3860" s="57">
        <f t="shared" si="282"/>
        <v>0</v>
      </c>
      <c r="C3860" s="57" t="str">
        <f t="shared" si="283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84"/>
        <v>0</v>
      </c>
      <c r="L3860" s="57">
        <f t="shared" si="285"/>
        <v>0</v>
      </c>
      <c r="M3860" s="4"/>
      <c r="N3860" s="57"/>
      <c r="O3860" s="57"/>
      <c r="P3860" s="4"/>
      <c r="Q3860" s="4"/>
    </row>
    <row r="3861" spans="1:17" s="1" customFormat="1" ht="18.649999999999999" hidden="1" customHeight="1" x14ac:dyDescent="0.35">
      <c r="A3861" s="3"/>
      <c r="B3861" s="57">
        <f t="shared" si="282"/>
        <v>0</v>
      </c>
      <c r="C3861" s="57" t="str">
        <f t="shared" si="283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84"/>
        <v>0</v>
      </c>
      <c r="L3861" s="57">
        <f t="shared" si="285"/>
        <v>0</v>
      </c>
      <c r="M3861" s="4"/>
      <c r="N3861" s="57"/>
      <c r="O3861" s="57"/>
      <c r="P3861" s="4"/>
      <c r="Q3861" s="4"/>
    </row>
    <row r="3862" spans="1:17" s="1" customFormat="1" ht="18.649999999999999" hidden="1" customHeight="1" x14ac:dyDescent="0.35">
      <c r="A3862" s="3"/>
      <c r="B3862" s="57">
        <f t="shared" si="282"/>
        <v>0</v>
      </c>
      <c r="C3862" s="57" t="str">
        <f t="shared" si="283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84"/>
        <v>0</v>
      </c>
      <c r="L3862" s="57">
        <f t="shared" si="285"/>
        <v>0</v>
      </c>
      <c r="M3862" s="4"/>
      <c r="N3862" s="57"/>
      <c r="O3862" s="57"/>
      <c r="P3862" s="4"/>
      <c r="Q3862" s="4"/>
    </row>
    <row r="3863" spans="1:17" s="1" customFormat="1" ht="18.649999999999999" hidden="1" customHeight="1" x14ac:dyDescent="0.35">
      <c r="A3863" s="3"/>
      <c r="B3863" s="57">
        <f t="shared" si="282"/>
        <v>0</v>
      </c>
      <c r="C3863" s="57" t="str">
        <f t="shared" si="283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84"/>
        <v>0</v>
      </c>
      <c r="L3863" s="57">
        <f t="shared" si="285"/>
        <v>0</v>
      </c>
      <c r="M3863" s="4"/>
      <c r="N3863" s="57"/>
      <c r="O3863" s="57"/>
      <c r="P3863" s="4"/>
      <c r="Q3863" s="4"/>
    </row>
    <row r="3864" spans="1:17" s="1" customFormat="1" ht="18.649999999999999" hidden="1" customHeight="1" x14ac:dyDescent="0.35">
      <c r="A3864" s="3"/>
      <c r="B3864" s="57">
        <f t="shared" si="282"/>
        <v>0</v>
      </c>
      <c r="C3864" s="57" t="str">
        <f t="shared" si="283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84"/>
        <v>0</v>
      </c>
      <c r="L3864" s="57">
        <f t="shared" si="285"/>
        <v>0</v>
      </c>
      <c r="M3864" s="4"/>
      <c r="N3864" s="57"/>
      <c r="O3864" s="57"/>
      <c r="P3864" s="4"/>
      <c r="Q3864" s="4"/>
    </row>
    <row r="3865" spans="1:17" s="1" customFormat="1" ht="18.649999999999999" hidden="1" customHeight="1" x14ac:dyDescent="0.35">
      <c r="A3865" s="3"/>
      <c r="B3865" s="57">
        <f t="shared" si="282"/>
        <v>0</v>
      </c>
      <c r="C3865" s="57" t="str">
        <f t="shared" si="283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84"/>
        <v>0</v>
      </c>
      <c r="L3865" s="57">
        <f t="shared" si="285"/>
        <v>0</v>
      </c>
      <c r="M3865" s="4"/>
      <c r="N3865" s="57"/>
      <c r="O3865" s="57"/>
      <c r="P3865" s="4"/>
      <c r="Q3865" s="4"/>
    </row>
    <row r="3866" spans="1:17" s="1" customFormat="1" ht="18.649999999999999" hidden="1" customHeight="1" x14ac:dyDescent="0.35">
      <c r="A3866" s="3"/>
      <c r="B3866" s="57">
        <f t="shared" si="282"/>
        <v>0</v>
      </c>
      <c r="C3866" s="57" t="str">
        <f t="shared" si="283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84"/>
        <v>0</v>
      </c>
      <c r="L3866" s="57">
        <f t="shared" si="285"/>
        <v>0</v>
      </c>
      <c r="M3866" s="4"/>
      <c r="N3866" s="57"/>
      <c r="O3866" s="57"/>
      <c r="P3866" s="4"/>
      <c r="Q3866" s="4"/>
    </row>
    <row r="3867" spans="1:17" s="1" customFormat="1" ht="18.649999999999999" hidden="1" customHeight="1" x14ac:dyDescent="0.35">
      <c r="A3867" s="3"/>
      <c r="B3867" s="57">
        <f t="shared" si="282"/>
        <v>0</v>
      </c>
      <c r="C3867" s="57" t="str">
        <f t="shared" si="283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84"/>
        <v>0</v>
      </c>
      <c r="L3867" s="57">
        <f t="shared" si="285"/>
        <v>0</v>
      </c>
      <c r="M3867" s="4"/>
      <c r="N3867" s="57"/>
      <c r="O3867" s="57"/>
      <c r="P3867" s="4"/>
      <c r="Q3867" s="4"/>
    </row>
    <row r="3868" spans="1:17" s="1" customFormat="1" ht="18.649999999999999" hidden="1" customHeight="1" x14ac:dyDescent="0.35">
      <c r="A3868" s="3"/>
      <c r="B3868" s="57">
        <f t="shared" si="282"/>
        <v>0</v>
      </c>
      <c r="C3868" s="57" t="str">
        <f t="shared" si="283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84"/>
        <v>0</v>
      </c>
      <c r="L3868" s="57">
        <f t="shared" si="285"/>
        <v>0</v>
      </c>
      <c r="M3868" s="4"/>
      <c r="N3868" s="57"/>
      <c r="O3868" s="57"/>
      <c r="P3868" s="4"/>
      <c r="Q3868" s="4"/>
    </row>
    <row r="3869" spans="1:17" s="1" customFormat="1" ht="18.649999999999999" hidden="1" customHeight="1" x14ac:dyDescent="0.35">
      <c r="A3869" s="3"/>
      <c r="B3869" s="57">
        <f t="shared" si="282"/>
        <v>0</v>
      </c>
      <c r="C3869" s="57" t="str">
        <f t="shared" si="283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84"/>
        <v>0</v>
      </c>
      <c r="L3869" s="57">
        <f t="shared" si="285"/>
        <v>0</v>
      </c>
      <c r="M3869" s="4"/>
      <c r="N3869" s="57"/>
      <c r="O3869" s="57"/>
      <c r="P3869" s="4"/>
      <c r="Q3869" s="4"/>
    </row>
    <row r="3870" spans="1:17" s="1" customFormat="1" ht="18.649999999999999" hidden="1" customHeight="1" x14ac:dyDescent="0.35">
      <c r="A3870" s="3"/>
      <c r="B3870" s="57">
        <f t="shared" si="282"/>
        <v>0</v>
      </c>
      <c r="C3870" s="57" t="str">
        <f t="shared" si="283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84"/>
        <v>0</v>
      </c>
      <c r="L3870" s="57">
        <f t="shared" si="285"/>
        <v>0</v>
      </c>
      <c r="M3870" s="4"/>
      <c r="N3870" s="57"/>
      <c r="O3870" s="57"/>
      <c r="P3870" s="4"/>
      <c r="Q3870" s="4"/>
    </row>
    <row r="3871" spans="1:17" s="1" customFormat="1" ht="18.649999999999999" hidden="1" customHeight="1" x14ac:dyDescent="0.35">
      <c r="A3871" s="3"/>
      <c r="B3871" s="57">
        <f t="shared" si="282"/>
        <v>0</v>
      </c>
      <c r="C3871" s="57" t="str">
        <f t="shared" si="283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84"/>
        <v>0</v>
      </c>
      <c r="L3871" s="57">
        <f t="shared" si="285"/>
        <v>0</v>
      </c>
      <c r="M3871" s="4"/>
      <c r="N3871" s="57"/>
      <c r="O3871" s="57"/>
      <c r="P3871" s="4"/>
      <c r="Q3871" s="4"/>
    </row>
    <row r="3872" spans="1:17" s="1" customFormat="1" ht="18.649999999999999" hidden="1" customHeight="1" x14ac:dyDescent="0.35">
      <c r="A3872" s="3"/>
      <c r="B3872" s="57">
        <f t="shared" si="282"/>
        <v>0</v>
      </c>
      <c r="C3872" s="57" t="str">
        <f t="shared" si="283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84"/>
        <v>0</v>
      </c>
      <c r="L3872" s="57">
        <f t="shared" si="285"/>
        <v>0</v>
      </c>
      <c r="M3872" s="4"/>
      <c r="N3872" s="57"/>
      <c r="O3872" s="57"/>
      <c r="P3872" s="4"/>
      <c r="Q3872" s="4"/>
    </row>
    <row r="3873" spans="1:17" s="1" customFormat="1" ht="18.649999999999999" hidden="1" customHeight="1" x14ac:dyDescent="0.35">
      <c r="A3873" s="3"/>
      <c r="B3873" s="57">
        <f t="shared" si="282"/>
        <v>0</v>
      </c>
      <c r="C3873" s="57" t="str">
        <f t="shared" si="283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84"/>
        <v>0</v>
      </c>
      <c r="L3873" s="57">
        <f t="shared" si="285"/>
        <v>0</v>
      </c>
      <c r="M3873" s="4"/>
      <c r="N3873" s="57"/>
      <c r="O3873" s="57"/>
      <c r="P3873" s="4"/>
      <c r="Q3873" s="4"/>
    </row>
    <row r="3874" spans="1:17" s="1" customFormat="1" ht="18.649999999999999" hidden="1" customHeight="1" x14ac:dyDescent="0.35">
      <c r="A3874" s="3"/>
      <c r="B3874" s="57">
        <f t="shared" ref="B3874:B3937" si="286">WEEKNUM(A3874)</f>
        <v>0</v>
      </c>
      <c r="C3874" s="57" t="str">
        <f t="shared" ref="C3874:C3937" si="287">TEXT(A3874,"Mmm")</f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84"/>
        <v>0</v>
      </c>
      <c r="L3874" s="57">
        <f t="shared" si="285"/>
        <v>0</v>
      </c>
      <c r="M3874" s="4"/>
      <c r="N3874" s="57"/>
      <c r="O3874" s="57"/>
      <c r="P3874" s="4"/>
      <c r="Q3874" s="4"/>
    </row>
    <row r="3875" spans="1:17" s="1" customFormat="1" ht="18.649999999999999" hidden="1" customHeight="1" x14ac:dyDescent="0.35">
      <c r="A3875" s="3"/>
      <c r="B3875" s="57">
        <f t="shared" si="286"/>
        <v>0</v>
      </c>
      <c r="C3875" s="57" t="str">
        <f t="shared" si="287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284"/>
        <v>0</v>
      </c>
      <c r="L3875" s="57">
        <f t="shared" si="285"/>
        <v>0</v>
      </c>
      <c r="M3875" s="4"/>
      <c r="N3875" s="57"/>
      <c r="O3875" s="57"/>
      <c r="P3875" s="4"/>
      <c r="Q3875" s="4"/>
    </row>
    <row r="3876" spans="1:17" s="1" customFormat="1" ht="18.649999999999999" hidden="1" customHeight="1" x14ac:dyDescent="0.35">
      <c r="A3876" s="3"/>
      <c r="B3876" s="57">
        <f t="shared" si="286"/>
        <v>0</v>
      </c>
      <c r="C3876" s="57" t="str">
        <f t="shared" si="287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84"/>
        <v>0</v>
      </c>
      <c r="L3876" s="57">
        <f t="shared" si="285"/>
        <v>0</v>
      </c>
      <c r="M3876" s="4"/>
      <c r="N3876" s="57"/>
      <c r="O3876" s="57"/>
      <c r="P3876" s="4"/>
      <c r="Q3876" s="4"/>
    </row>
    <row r="3877" spans="1:17" s="1" customFormat="1" ht="18.649999999999999" hidden="1" customHeight="1" x14ac:dyDescent="0.35">
      <c r="A3877" s="3"/>
      <c r="B3877" s="57">
        <f t="shared" si="286"/>
        <v>0</v>
      </c>
      <c r="C3877" s="57" t="str">
        <f t="shared" si="287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84"/>
        <v>0</v>
      </c>
      <c r="L3877" s="57">
        <f t="shared" si="285"/>
        <v>0</v>
      </c>
      <c r="M3877" s="4"/>
      <c r="N3877" s="57"/>
      <c r="O3877" s="57"/>
      <c r="P3877" s="4"/>
      <c r="Q3877" s="4"/>
    </row>
    <row r="3878" spans="1:17" s="1" customFormat="1" ht="18.649999999999999" hidden="1" customHeight="1" x14ac:dyDescent="0.35">
      <c r="A3878" s="3"/>
      <c r="B3878" s="57">
        <f t="shared" si="286"/>
        <v>0</v>
      </c>
      <c r="C3878" s="57" t="str">
        <f t="shared" si="287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284"/>
        <v>0</v>
      </c>
      <c r="L3878" s="57">
        <f t="shared" si="285"/>
        <v>0</v>
      </c>
      <c r="M3878" s="4"/>
      <c r="N3878" s="57"/>
      <c r="O3878" s="57"/>
      <c r="P3878" s="4"/>
      <c r="Q3878" s="4"/>
    </row>
    <row r="3879" spans="1:17" s="1" customFormat="1" ht="18.649999999999999" hidden="1" customHeight="1" x14ac:dyDescent="0.35">
      <c r="A3879" s="3"/>
      <c r="B3879" s="57">
        <f t="shared" si="286"/>
        <v>0</v>
      </c>
      <c r="C3879" s="57" t="str">
        <f t="shared" si="287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284"/>
        <v>0</v>
      </c>
      <c r="L3879" s="57">
        <f t="shared" si="285"/>
        <v>0</v>
      </c>
      <c r="M3879" s="4"/>
      <c r="N3879" s="57"/>
      <c r="O3879" s="57"/>
      <c r="P3879" s="4"/>
      <c r="Q3879" s="4"/>
    </row>
    <row r="3880" spans="1:17" s="1" customFormat="1" ht="18.649999999999999" hidden="1" customHeight="1" x14ac:dyDescent="0.35">
      <c r="A3880" s="3"/>
      <c r="B3880" s="57">
        <f t="shared" si="286"/>
        <v>0</v>
      </c>
      <c r="C3880" s="57" t="str">
        <f t="shared" si="287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284"/>
        <v>0</v>
      </c>
      <c r="L3880" s="57">
        <f t="shared" si="285"/>
        <v>0</v>
      </c>
      <c r="M3880" s="4"/>
      <c r="N3880" s="57"/>
      <c r="O3880" s="57"/>
      <c r="P3880" s="4"/>
      <c r="Q3880" s="4"/>
    </row>
    <row r="3881" spans="1:17" s="1" customFormat="1" ht="18.649999999999999" hidden="1" customHeight="1" x14ac:dyDescent="0.35">
      <c r="A3881" s="3"/>
      <c r="B3881" s="57">
        <f t="shared" si="286"/>
        <v>0</v>
      </c>
      <c r="C3881" s="57" t="str">
        <f t="shared" si="287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284"/>
        <v>0</v>
      </c>
      <c r="L3881" s="57">
        <f t="shared" si="285"/>
        <v>0</v>
      </c>
      <c r="M3881" s="4"/>
      <c r="N3881" s="57"/>
      <c r="O3881" s="57"/>
      <c r="P3881" s="4"/>
      <c r="Q3881" s="4"/>
    </row>
    <row r="3882" spans="1:17" s="1" customFormat="1" ht="18.649999999999999" hidden="1" customHeight="1" x14ac:dyDescent="0.35">
      <c r="A3882" s="3"/>
      <c r="B3882" s="57">
        <f t="shared" si="286"/>
        <v>0</v>
      </c>
      <c r="C3882" s="57" t="str">
        <f t="shared" si="287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284"/>
        <v>0</v>
      </c>
      <c r="L3882" s="57">
        <f t="shared" si="285"/>
        <v>0</v>
      </c>
      <c r="M3882" s="4"/>
      <c r="N3882" s="57"/>
      <c r="O3882" s="57"/>
      <c r="P3882" s="4"/>
      <c r="Q3882" s="4"/>
    </row>
    <row r="3883" spans="1:17" s="1" customFormat="1" ht="18.649999999999999" hidden="1" customHeight="1" x14ac:dyDescent="0.35">
      <c r="A3883" s="3"/>
      <c r="B3883" s="57">
        <f t="shared" si="286"/>
        <v>0</v>
      </c>
      <c r="C3883" s="57" t="str">
        <f t="shared" si="287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284"/>
        <v>0</v>
      </c>
      <c r="L3883" s="57">
        <f t="shared" si="285"/>
        <v>0</v>
      </c>
      <c r="M3883" s="4"/>
      <c r="N3883" s="57"/>
      <c r="O3883" s="57"/>
      <c r="P3883" s="4"/>
      <c r="Q3883" s="4"/>
    </row>
    <row r="3884" spans="1:17" s="1" customFormat="1" ht="18.649999999999999" hidden="1" customHeight="1" x14ac:dyDescent="0.35">
      <c r="A3884" s="3"/>
      <c r="B3884" s="57">
        <f t="shared" si="286"/>
        <v>0</v>
      </c>
      <c r="C3884" s="57" t="str">
        <f t="shared" si="287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284"/>
        <v>0</v>
      </c>
      <c r="L3884" s="57">
        <f t="shared" si="285"/>
        <v>0</v>
      </c>
      <c r="M3884" s="4"/>
      <c r="N3884" s="57"/>
      <c r="O3884" s="57"/>
      <c r="P3884" s="4"/>
      <c r="Q3884" s="4"/>
    </row>
    <row r="3885" spans="1:17" s="1" customFormat="1" ht="18.649999999999999" hidden="1" customHeight="1" x14ac:dyDescent="0.35">
      <c r="A3885" s="3"/>
      <c r="B3885" s="57">
        <f t="shared" si="286"/>
        <v>0</v>
      </c>
      <c r="C3885" s="57" t="str">
        <f t="shared" si="287"/>
        <v>Jan</v>
      </c>
      <c r="D3885" s="4"/>
      <c r="E3885" s="57"/>
      <c r="F3885" s="57"/>
      <c r="G3885" s="57"/>
      <c r="H3885" s="57"/>
      <c r="I3885" s="57"/>
      <c r="J3885" s="57"/>
      <c r="K3885" s="57">
        <f t="shared" ref="K3885:K3948" si="288">I3885+J3885</f>
        <v>0</v>
      </c>
      <c r="L3885" s="57">
        <f t="shared" ref="L3885:L3948" si="289">H3885*K3885</f>
        <v>0</v>
      </c>
      <c r="M3885" s="4"/>
      <c r="N3885" s="57"/>
      <c r="O3885" s="57"/>
      <c r="P3885" s="4"/>
      <c r="Q3885" s="4"/>
    </row>
    <row r="3886" spans="1:17" s="1" customFormat="1" ht="18.649999999999999" hidden="1" customHeight="1" x14ac:dyDescent="0.35">
      <c r="A3886" s="3"/>
      <c r="B3886" s="57">
        <f t="shared" si="286"/>
        <v>0</v>
      </c>
      <c r="C3886" s="57" t="str">
        <f t="shared" si="287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288"/>
        <v>0</v>
      </c>
      <c r="L3886" s="57">
        <f t="shared" si="289"/>
        <v>0</v>
      </c>
      <c r="M3886" s="4"/>
      <c r="N3886" s="57"/>
      <c r="O3886" s="57"/>
      <c r="P3886" s="4"/>
      <c r="Q3886" s="4"/>
    </row>
    <row r="3887" spans="1:17" s="1" customFormat="1" ht="18.649999999999999" hidden="1" customHeight="1" x14ac:dyDescent="0.35">
      <c r="A3887" s="3"/>
      <c r="B3887" s="57">
        <f t="shared" si="286"/>
        <v>0</v>
      </c>
      <c r="C3887" s="57" t="str">
        <f t="shared" si="287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288"/>
        <v>0</v>
      </c>
      <c r="L3887" s="57">
        <f t="shared" si="289"/>
        <v>0</v>
      </c>
      <c r="M3887" s="4"/>
      <c r="N3887" s="57"/>
      <c r="O3887" s="57"/>
      <c r="P3887" s="4"/>
      <c r="Q3887" s="4"/>
    </row>
    <row r="3888" spans="1:17" s="1" customFormat="1" ht="18.649999999999999" hidden="1" customHeight="1" x14ac:dyDescent="0.35">
      <c r="A3888" s="3"/>
      <c r="B3888" s="57">
        <f t="shared" si="286"/>
        <v>0</v>
      </c>
      <c r="C3888" s="57" t="str">
        <f t="shared" si="287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288"/>
        <v>0</v>
      </c>
      <c r="L3888" s="57">
        <f t="shared" si="289"/>
        <v>0</v>
      </c>
      <c r="M3888" s="4"/>
      <c r="N3888" s="57"/>
      <c r="O3888" s="57"/>
      <c r="P3888" s="4"/>
      <c r="Q3888" s="4"/>
    </row>
    <row r="3889" spans="1:17" s="1" customFormat="1" ht="18.649999999999999" hidden="1" customHeight="1" x14ac:dyDescent="0.35">
      <c r="A3889" s="3"/>
      <c r="B3889" s="57">
        <f t="shared" si="286"/>
        <v>0</v>
      </c>
      <c r="C3889" s="57" t="str">
        <f t="shared" si="287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288"/>
        <v>0</v>
      </c>
      <c r="L3889" s="57">
        <f t="shared" si="289"/>
        <v>0</v>
      </c>
      <c r="M3889" s="4"/>
      <c r="N3889" s="57"/>
      <c r="O3889" s="57"/>
      <c r="P3889" s="4"/>
      <c r="Q3889" s="4"/>
    </row>
    <row r="3890" spans="1:17" s="1" customFormat="1" ht="18.649999999999999" hidden="1" customHeight="1" x14ac:dyDescent="0.35">
      <c r="A3890" s="3"/>
      <c r="B3890" s="57">
        <f t="shared" si="286"/>
        <v>0</v>
      </c>
      <c r="C3890" s="57" t="str">
        <f t="shared" si="287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288"/>
        <v>0</v>
      </c>
      <c r="L3890" s="57">
        <f t="shared" si="289"/>
        <v>0</v>
      </c>
      <c r="M3890" s="4"/>
      <c r="N3890" s="57"/>
      <c r="O3890" s="57"/>
      <c r="P3890" s="4"/>
      <c r="Q3890" s="4"/>
    </row>
    <row r="3891" spans="1:17" s="1" customFormat="1" ht="18.649999999999999" hidden="1" customHeight="1" x14ac:dyDescent="0.35">
      <c r="A3891" s="3"/>
      <c r="B3891" s="57">
        <f t="shared" si="286"/>
        <v>0</v>
      </c>
      <c r="C3891" s="57" t="str">
        <f t="shared" si="287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288"/>
        <v>0</v>
      </c>
      <c r="L3891" s="57">
        <f t="shared" si="289"/>
        <v>0</v>
      </c>
      <c r="M3891" s="4"/>
      <c r="N3891" s="57"/>
      <c r="O3891" s="57"/>
      <c r="P3891" s="4"/>
      <c r="Q3891" s="4"/>
    </row>
    <row r="3892" spans="1:17" s="1" customFormat="1" ht="18.649999999999999" hidden="1" customHeight="1" x14ac:dyDescent="0.35">
      <c r="A3892" s="3"/>
      <c r="B3892" s="57">
        <f t="shared" si="286"/>
        <v>0</v>
      </c>
      <c r="C3892" s="57" t="str">
        <f t="shared" si="287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288"/>
        <v>0</v>
      </c>
      <c r="L3892" s="57">
        <f t="shared" si="289"/>
        <v>0</v>
      </c>
      <c r="M3892" s="4"/>
      <c r="N3892" s="57"/>
      <c r="O3892" s="57"/>
      <c r="P3892" s="4"/>
      <c r="Q3892" s="4"/>
    </row>
    <row r="3893" spans="1:17" s="1" customFormat="1" ht="18.649999999999999" hidden="1" customHeight="1" x14ac:dyDescent="0.35">
      <c r="A3893" s="3"/>
      <c r="B3893" s="57">
        <f t="shared" si="286"/>
        <v>0</v>
      </c>
      <c r="C3893" s="57" t="str">
        <f t="shared" si="287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288"/>
        <v>0</v>
      </c>
      <c r="L3893" s="57">
        <f t="shared" si="289"/>
        <v>0</v>
      </c>
      <c r="M3893" s="4"/>
      <c r="N3893" s="57"/>
      <c r="O3893" s="57"/>
      <c r="P3893" s="4"/>
      <c r="Q3893" s="4"/>
    </row>
    <row r="3894" spans="1:17" s="1" customFormat="1" ht="18.649999999999999" hidden="1" customHeight="1" x14ac:dyDescent="0.35">
      <c r="A3894" s="3"/>
      <c r="B3894" s="57">
        <f t="shared" si="286"/>
        <v>0</v>
      </c>
      <c r="C3894" s="57" t="str">
        <f t="shared" si="287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288"/>
        <v>0</v>
      </c>
      <c r="L3894" s="57">
        <f t="shared" si="289"/>
        <v>0</v>
      </c>
      <c r="M3894" s="4"/>
      <c r="N3894" s="57"/>
      <c r="O3894" s="57"/>
      <c r="P3894" s="4"/>
      <c r="Q3894" s="4"/>
    </row>
    <row r="3895" spans="1:17" s="1" customFormat="1" ht="18.649999999999999" hidden="1" customHeight="1" x14ac:dyDescent="0.35">
      <c r="A3895" s="3"/>
      <c r="B3895" s="57">
        <f t="shared" si="286"/>
        <v>0</v>
      </c>
      <c r="C3895" s="57" t="str">
        <f t="shared" si="287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288"/>
        <v>0</v>
      </c>
      <c r="L3895" s="57">
        <f t="shared" si="289"/>
        <v>0</v>
      </c>
      <c r="M3895" s="4"/>
      <c r="N3895" s="57"/>
      <c r="O3895" s="57"/>
      <c r="P3895" s="4"/>
      <c r="Q3895" s="4"/>
    </row>
    <row r="3896" spans="1:17" s="1" customFormat="1" ht="18.649999999999999" hidden="1" customHeight="1" x14ac:dyDescent="0.35">
      <c r="A3896" s="3"/>
      <c r="B3896" s="57">
        <f t="shared" si="286"/>
        <v>0</v>
      </c>
      <c r="C3896" s="57" t="str">
        <f t="shared" si="287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288"/>
        <v>0</v>
      </c>
      <c r="L3896" s="57">
        <f t="shared" si="289"/>
        <v>0</v>
      </c>
      <c r="M3896" s="4"/>
      <c r="N3896" s="57"/>
      <c r="O3896" s="57"/>
      <c r="P3896" s="4"/>
      <c r="Q3896" s="4"/>
    </row>
    <row r="3897" spans="1:17" s="1" customFormat="1" ht="18.649999999999999" hidden="1" customHeight="1" x14ac:dyDescent="0.35">
      <c r="A3897" s="3"/>
      <c r="B3897" s="57">
        <f t="shared" si="286"/>
        <v>0</v>
      </c>
      <c r="C3897" s="57" t="str">
        <f t="shared" si="287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288"/>
        <v>0</v>
      </c>
      <c r="L3897" s="57">
        <f t="shared" si="289"/>
        <v>0</v>
      </c>
      <c r="M3897" s="4"/>
      <c r="N3897" s="57"/>
      <c r="O3897" s="57"/>
      <c r="P3897" s="4"/>
      <c r="Q3897" s="4"/>
    </row>
    <row r="3898" spans="1:17" s="1" customFormat="1" ht="18.649999999999999" hidden="1" customHeight="1" x14ac:dyDescent="0.35">
      <c r="A3898" s="3"/>
      <c r="B3898" s="57">
        <f t="shared" si="286"/>
        <v>0</v>
      </c>
      <c r="C3898" s="57" t="str">
        <f t="shared" si="287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288"/>
        <v>0</v>
      </c>
      <c r="L3898" s="57">
        <f t="shared" si="289"/>
        <v>0</v>
      </c>
      <c r="M3898" s="4"/>
      <c r="N3898" s="57"/>
      <c r="O3898" s="57"/>
      <c r="P3898" s="4"/>
      <c r="Q3898" s="4"/>
    </row>
    <row r="3899" spans="1:17" s="1" customFormat="1" ht="18.649999999999999" hidden="1" customHeight="1" x14ac:dyDescent="0.35">
      <c r="A3899" s="3"/>
      <c r="B3899" s="57">
        <f t="shared" si="286"/>
        <v>0</v>
      </c>
      <c r="C3899" s="57" t="str">
        <f t="shared" si="287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288"/>
        <v>0</v>
      </c>
      <c r="L3899" s="57">
        <f t="shared" si="289"/>
        <v>0</v>
      </c>
      <c r="M3899" s="4"/>
      <c r="N3899" s="57"/>
      <c r="O3899" s="57"/>
      <c r="P3899" s="4"/>
      <c r="Q3899" s="4"/>
    </row>
    <row r="3900" spans="1:17" s="1" customFormat="1" ht="18.649999999999999" hidden="1" customHeight="1" x14ac:dyDescent="0.35">
      <c r="A3900" s="3"/>
      <c r="B3900" s="57">
        <f t="shared" si="286"/>
        <v>0</v>
      </c>
      <c r="C3900" s="57" t="str">
        <f t="shared" si="287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288"/>
        <v>0</v>
      </c>
      <c r="L3900" s="57">
        <f t="shared" si="289"/>
        <v>0</v>
      </c>
      <c r="M3900" s="4"/>
      <c r="N3900" s="57"/>
      <c r="O3900" s="57"/>
      <c r="P3900" s="4"/>
      <c r="Q3900" s="4"/>
    </row>
    <row r="3901" spans="1:17" s="1" customFormat="1" ht="18.649999999999999" hidden="1" customHeight="1" x14ac:dyDescent="0.35">
      <c r="A3901" s="3"/>
      <c r="B3901" s="57">
        <f t="shared" si="286"/>
        <v>0</v>
      </c>
      <c r="C3901" s="57" t="str">
        <f t="shared" si="287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288"/>
        <v>0</v>
      </c>
      <c r="L3901" s="57">
        <f t="shared" si="289"/>
        <v>0</v>
      </c>
      <c r="M3901" s="4"/>
      <c r="N3901" s="57"/>
      <c r="O3901" s="57"/>
      <c r="P3901" s="4"/>
      <c r="Q3901" s="4"/>
    </row>
    <row r="3902" spans="1:17" s="1" customFormat="1" ht="18.649999999999999" hidden="1" customHeight="1" x14ac:dyDescent="0.35">
      <c r="A3902" s="3"/>
      <c r="B3902" s="57">
        <f t="shared" si="286"/>
        <v>0</v>
      </c>
      <c r="C3902" s="57" t="str">
        <f t="shared" si="287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288"/>
        <v>0</v>
      </c>
      <c r="L3902" s="57">
        <f t="shared" si="289"/>
        <v>0</v>
      </c>
      <c r="M3902" s="4"/>
      <c r="N3902" s="57"/>
      <c r="O3902" s="57"/>
      <c r="P3902" s="4"/>
      <c r="Q3902" s="4"/>
    </row>
    <row r="3903" spans="1:17" s="1" customFormat="1" ht="18.649999999999999" hidden="1" customHeight="1" x14ac:dyDescent="0.35">
      <c r="A3903" s="3"/>
      <c r="B3903" s="57">
        <f t="shared" si="286"/>
        <v>0</v>
      </c>
      <c r="C3903" s="57" t="str">
        <f t="shared" si="287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288"/>
        <v>0</v>
      </c>
      <c r="L3903" s="57">
        <f t="shared" si="289"/>
        <v>0</v>
      </c>
      <c r="M3903" s="4"/>
      <c r="N3903" s="57"/>
      <c r="O3903" s="57"/>
      <c r="P3903" s="4"/>
      <c r="Q3903" s="4"/>
    </row>
    <row r="3904" spans="1:17" s="1" customFormat="1" ht="18.649999999999999" hidden="1" customHeight="1" x14ac:dyDescent="0.35">
      <c r="A3904" s="3"/>
      <c r="B3904" s="57">
        <f t="shared" si="286"/>
        <v>0</v>
      </c>
      <c r="C3904" s="57" t="str">
        <f t="shared" si="287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288"/>
        <v>0</v>
      </c>
      <c r="L3904" s="57">
        <f t="shared" si="289"/>
        <v>0</v>
      </c>
      <c r="M3904" s="4"/>
      <c r="N3904" s="57"/>
      <c r="O3904" s="57"/>
      <c r="P3904" s="4"/>
      <c r="Q3904" s="4"/>
    </row>
    <row r="3905" spans="1:17" s="1" customFormat="1" ht="18.649999999999999" hidden="1" customHeight="1" x14ac:dyDescent="0.35">
      <c r="A3905" s="3"/>
      <c r="B3905" s="57">
        <f t="shared" si="286"/>
        <v>0</v>
      </c>
      <c r="C3905" s="57" t="str">
        <f t="shared" si="287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288"/>
        <v>0</v>
      </c>
      <c r="L3905" s="57">
        <f t="shared" si="289"/>
        <v>0</v>
      </c>
      <c r="M3905" s="4"/>
      <c r="N3905" s="57"/>
      <c r="O3905" s="57"/>
      <c r="P3905" s="4"/>
      <c r="Q3905" s="4"/>
    </row>
    <row r="3906" spans="1:17" s="1" customFormat="1" ht="18.649999999999999" hidden="1" customHeight="1" x14ac:dyDescent="0.35">
      <c r="A3906" s="3"/>
      <c r="B3906" s="57">
        <f t="shared" si="286"/>
        <v>0</v>
      </c>
      <c r="C3906" s="57" t="str">
        <f t="shared" si="287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288"/>
        <v>0</v>
      </c>
      <c r="L3906" s="57">
        <f t="shared" si="289"/>
        <v>0</v>
      </c>
      <c r="M3906" s="4"/>
      <c r="N3906" s="57"/>
      <c r="O3906" s="57"/>
      <c r="P3906" s="4"/>
      <c r="Q3906" s="4"/>
    </row>
    <row r="3907" spans="1:17" s="1" customFormat="1" ht="18.649999999999999" hidden="1" customHeight="1" x14ac:dyDescent="0.35">
      <c r="A3907" s="3"/>
      <c r="B3907" s="57">
        <f t="shared" si="286"/>
        <v>0</v>
      </c>
      <c r="C3907" s="57" t="str">
        <f t="shared" si="287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288"/>
        <v>0</v>
      </c>
      <c r="L3907" s="57">
        <f t="shared" si="289"/>
        <v>0</v>
      </c>
      <c r="M3907" s="4"/>
      <c r="N3907" s="57"/>
      <c r="O3907" s="57"/>
      <c r="P3907" s="4"/>
      <c r="Q3907" s="4"/>
    </row>
    <row r="3908" spans="1:17" s="1" customFormat="1" ht="18.649999999999999" hidden="1" customHeight="1" x14ac:dyDescent="0.35">
      <c r="A3908" s="3"/>
      <c r="B3908" s="57">
        <f t="shared" si="286"/>
        <v>0</v>
      </c>
      <c r="C3908" s="57" t="str">
        <f t="shared" si="287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288"/>
        <v>0</v>
      </c>
      <c r="L3908" s="57">
        <f t="shared" si="289"/>
        <v>0</v>
      </c>
      <c r="M3908" s="4"/>
      <c r="N3908" s="57"/>
      <c r="O3908" s="57"/>
      <c r="P3908" s="4"/>
      <c r="Q3908" s="4"/>
    </row>
    <row r="3909" spans="1:17" s="1" customFormat="1" ht="18.649999999999999" hidden="1" customHeight="1" x14ac:dyDescent="0.35">
      <c r="A3909" s="3"/>
      <c r="B3909" s="57">
        <f t="shared" si="286"/>
        <v>0</v>
      </c>
      <c r="C3909" s="57" t="str">
        <f t="shared" si="287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288"/>
        <v>0</v>
      </c>
      <c r="L3909" s="57">
        <f t="shared" si="289"/>
        <v>0</v>
      </c>
      <c r="M3909" s="4"/>
      <c r="N3909" s="57"/>
      <c r="O3909" s="57"/>
      <c r="P3909" s="4"/>
      <c r="Q3909" s="4"/>
    </row>
    <row r="3910" spans="1:17" s="1" customFormat="1" ht="18.649999999999999" hidden="1" customHeight="1" x14ac:dyDescent="0.35">
      <c r="A3910" s="3"/>
      <c r="B3910" s="57">
        <f t="shared" si="286"/>
        <v>0</v>
      </c>
      <c r="C3910" s="57" t="str">
        <f t="shared" si="287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288"/>
        <v>0</v>
      </c>
      <c r="L3910" s="57">
        <f t="shared" si="289"/>
        <v>0</v>
      </c>
      <c r="M3910" s="4"/>
      <c r="N3910" s="57"/>
      <c r="O3910" s="57"/>
      <c r="P3910" s="4"/>
      <c r="Q3910" s="4"/>
    </row>
    <row r="3911" spans="1:17" s="1" customFormat="1" ht="18.649999999999999" hidden="1" customHeight="1" x14ac:dyDescent="0.35">
      <c r="A3911" s="3"/>
      <c r="B3911" s="57">
        <f t="shared" si="286"/>
        <v>0</v>
      </c>
      <c r="C3911" s="57" t="str">
        <f t="shared" si="287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288"/>
        <v>0</v>
      </c>
      <c r="L3911" s="57">
        <f t="shared" si="289"/>
        <v>0</v>
      </c>
      <c r="M3911" s="4"/>
      <c r="N3911" s="57"/>
      <c r="O3911" s="57"/>
      <c r="P3911" s="4"/>
      <c r="Q3911" s="4"/>
    </row>
    <row r="3912" spans="1:17" s="1" customFormat="1" ht="18.649999999999999" hidden="1" customHeight="1" x14ac:dyDescent="0.35">
      <c r="A3912" s="3"/>
      <c r="B3912" s="57">
        <f t="shared" si="286"/>
        <v>0</v>
      </c>
      <c r="C3912" s="57" t="str">
        <f t="shared" si="287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288"/>
        <v>0</v>
      </c>
      <c r="L3912" s="57">
        <f t="shared" si="289"/>
        <v>0</v>
      </c>
      <c r="M3912" s="4"/>
      <c r="N3912" s="57"/>
      <c r="O3912" s="57"/>
      <c r="P3912" s="4"/>
      <c r="Q3912" s="4"/>
    </row>
    <row r="3913" spans="1:17" s="1" customFormat="1" ht="18.649999999999999" hidden="1" customHeight="1" x14ac:dyDescent="0.35">
      <c r="A3913" s="3"/>
      <c r="B3913" s="57">
        <f t="shared" si="286"/>
        <v>0</v>
      </c>
      <c r="C3913" s="57" t="str">
        <f t="shared" si="287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288"/>
        <v>0</v>
      </c>
      <c r="L3913" s="57">
        <f t="shared" si="289"/>
        <v>0</v>
      </c>
      <c r="M3913" s="4"/>
      <c r="N3913" s="57"/>
      <c r="O3913" s="57"/>
      <c r="P3913" s="4"/>
      <c r="Q3913" s="4"/>
    </row>
    <row r="3914" spans="1:17" s="1" customFormat="1" ht="18.649999999999999" hidden="1" customHeight="1" x14ac:dyDescent="0.35">
      <c r="A3914" s="3"/>
      <c r="B3914" s="57">
        <f t="shared" si="286"/>
        <v>0</v>
      </c>
      <c r="C3914" s="57" t="str">
        <f t="shared" si="287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288"/>
        <v>0</v>
      </c>
      <c r="L3914" s="57">
        <f t="shared" si="289"/>
        <v>0</v>
      </c>
      <c r="M3914" s="4"/>
      <c r="N3914" s="57"/>
      <c r="O3914" s="57"/>
      <c r="P3914" s="4"/>
      <c r="Q3914" s="4"/>
    </row>
    <row r="3915" spans="1:17" s="1" customFormat="1" ht="18.649999999999999" hidden="1" customHeight="1" x14ac:dyDescent="0.35">
      <c r="A3915" s="3"/>
      <c r="B3915" s="57">
        <f t="shared" si="286"/>
        <v>0</v>
      </c>
      <c r="C3915" s="57" t="str">
        <f t="shared" si="287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288"/>
        <v>0</v>
      </c>
      <c r="L3915" s="57">
        <f t="shared" si="289"/>
        <v>0</v>
      </c>
      <c r="M3915" s="4"/>
      <c r="N3915" s="57"/>
      <c r="O3915" s="57"/>
      <c r="P3915" s="4"/>
      <c r="Q3915" s="4"/>
    </row>
    <row r="3916" spans="1:17" s="1" customFormat="1" ht="18.649999999999999" hidden="1" customHeight="1" x14ac:dyDescent="0.35">
      <c r="A3916" s="3"/>
      <c r="B3916" s="57">
        <f t="shared" si="286"/>
        <v>0</v>
      </c>
      <c r="C3916" s="57" t="str">
        <f t="shared" si="287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288"/>
        <v>0</v>
      </c>
      <c r="L3916" s="57">
        <f t="shared" si="289"/>
        <v>0</v>
      </c>
      <c r="M3916" s="4"/>
      <c r="N3916" s="57"/>
      <c r="O3916" s="57"/>
      <c r="P3916" s="4"/>
      <c r="Q3916" s="4"/>
    </row>
    <row r="3917" spans="1:17" s="1" customFormat="1" ht="18.649999999999999" hidden="1" customHeight="1" x14ac:dyDescent="0.35">
      <c r="A3917" s="3"/>
      <c r="B3917" s="57">
        <f t="shared" si="286"/>
        <v>0</v>
      </c>
      <c r="C3917" s="57" t="str">
        <f t="shared" si="287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288"/>
        <v>0</v>
      </c>
      <c r="L3917" s="57">
        <f t="shared" si="289"/>
        <v>0</v>
      </c>
      <c r="M3917" s="4"/>
      <c r="N3917" s="57"/>
      <c r="O3917" s="57"/>
      <c r="P3917" s="4"/>
      <c r="Q3917" s="4"/>
    </row>
    <row r="3918" spans="1:17" s="1" customFormat="1" ht="18.649999999999999" hidden="1" customHeight="1" x14ac:dyDescent="0.35">
      <c r="A3918" s="3"/>
      <c r="B3918" s="57">
        <f t="shared" si="286"/>
        <v>0</v>
      </c>
      <c r="C3918" s="57" t="str">
        <f t="shared" si="287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288"/>
        <v>0</v>
      </c>
      <c r="L3918" s="57">
        <f t="shared" si="289"/>
        <v>0</v>
      </c>
      <c r="M3918" s="4"/>
      <c r="N3918" s="57"/>
      <c r="O3918" s="57"/>
      <c r="P3918" s="4"/>
      <c r="Q3918" s="4"/>
    </row>
    <row r="3919" spans="1:17" s="1" customFormat="1" ht="18.649999999999999" hidden="1" customHeight="1" x14ac:dyDescent="0.35">
      <c r="A3919" s="3"/>
      <c r="B3919" s="57">
        <f t="shared" si="286"/>
        <v>0</v>
      </c>
      <c r="C3919" s="57" t="str">
        <f t="shared" si="287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288"/>
        <v>0</v>
      </c>
      <c r="L3919" s="57">
        <f t="shared" si="289"/>
        <v>0</v>
      </c>
      <c r="M3919" s="4"/>
      <c r="N3919" s="57"/>
      <c r="O3919" s="57"/>
      <c r="P3919" s="4"/>
      <c r="Q3919" s="4"/>
    </row>
    <row r="3920" spans="1:17" s="1" customFormat="1" ht="18.649999999999999" hidden="1" customHeight="1" x14ac:dyDescent="0.35">
      <c r="A3920" s="3"/>
      <c r="B3920" s="57">
        <f t="shared" si="286"/>
        <v>0</v>
      </c>
      <c r="C3920" s="57" t="str">
        <f t="shared" si="287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288"/>
        <v>0</v>
      </c>
      <c r="L3920" s="57">
        <f t="shared" si="289"/>
        <v>0</v>
      </c>
      <c r="M3920" s="4"/>
      <c r="N3920" s="57"/>
      <c r="O3920" s="57"/>
      <c r="P3920" s="4"/>
      <c r="Q3920" s="4"/>
    </row>
    <row r="3921" spans="1:17" s="1" customFormat="1" ht="18.649999999999999" hidden="1" customHeight="1" x14ac:dyDescent="0.35">
      <c r="A3921" s="3"/>
      <c r="B3921" s="57">
        <f t="shared" si="286"/>
        <v>0</v>
      </c>
      <c r="C3921" s="57" t="str">
        <f t="shared" si="287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288"/>
        <v>0</v>
      </c>
      <c r="L3921" s="57">
        <f t="shared" si="289"/>
        <v>0</v>
      </c>
      <c r="M3921" s="4"/>
      <c r="N3921" s="57"/>
      <c r="O3921" s="57"/>
      <c r="P3921" s="4"/>
      <c r="Q3921" s="4"/>
    </row>
    <row r="3922" spans="1:17" s="1" customFormat="1" ht="18.649999999999999" hidden="1" customHeight="1" x14ac:dyDescent="0.35">
      <c r="A3922" s="3"/>
      <c r="B3922" s="57">
        <f t="shared" si="286"/>
        <v>0</v>
      </c>
      <c r="C3922" s="57" t="str">
        <f t="shared" si="287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288"/>
        <v>0</v>
      </c>
      <c r="L3922" s="57">
        <f t="shared" si="289"/>
        <v>0</v>
      </c>
      <c r="M3922" s="4"/>
      <c r="N3922" s="57"/>
      <c r="O3922" s="57"/>
      <c r="P3922" s="4"/>
      <c r="Q3922" s="4"/>
    </row>
    <row r="3923" spans="1:17" s="1" customFormat="1" ht="18.649999999999999" hidden="1" customHeight="1" x14ac:dyDescent="0.35">
      <c r="A3923" s="3"/>
      <c r="B3923" s="57">
        <f t="shared" si="286"/>
        <v>0</v>
      </c>
      <c r="C3923" s="57" t="str">
        <f t="shared" si="287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288"/>
        <v>0</v>
      </c>
      <c r="L3923" s="57">
        <f t="shared" si="289"/>
        <v>0</v>
      </c>
      <c r="M3923" s="4"/>
      <c r="N3923" s="57"/>
      <c r="O3923" s="57"/>
      <c r="P3923" s="4"/>
      <c r="Q3923" s="4"/>
    </row>
    <row r="3924" spans="1:17" s="1" customFormat="1" ht="18.649999999999999" hidden="1" customHeight="1" x14ac:dyDescent="0.35">
      <c r="A3924" s="3"/>
      <c r="B3924" s="57">
        <f t="shared" si="286"/>
        <v>0</v>
      </c>
      <c r="C3924" s="57" t="str">
        <f t="shared" si="287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288"/>
        <v>0</v>
      </c>
      <c r="L3924" s="57">
        <f t="shared" si="289"/>
        <v>0</v>
      </c>
      <c r="M3924" s="4"/>
      <c r="N3924" s="57"/>
      <c r="O3924" s="57"/>
      <c r="P3924" s="4"/>
      <c r="Q3924" s="4"/>
    </row>
    <row r="3925" spans="1:17" s="1" customFormat="1" ht="18.649999999999999" hidden="1" customHeight="1" x14ac:dyDescent="0.35">
      <c r="A3925" s="3"/>
      <c r="B3925" s="57">
        <f t="shared" si="286"/>
        <v>0</v>
      </c>
      <c r="C3925" s="57" t="str">
        <f t="shared" si="287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288"/>
        <v>0</v>
      </c>
      <c r="L3925" s="57">
        <f t="shared" si="289"/>
        <v>0</v>
      </c>
      <c r="M3925" s="4"/>
      <c r="N3925" s="57"/>
      <c r="O3925" s="57"/>
      <c r="P3925" s="4"/>
      <c r="Q3925" s="4"/>
    </row>
    <row r="3926" spans="1:17" s="1" customFormat="1" ht="18.649999999999999" hidden="1" customHeight="1" x14ac:dyDescent="0.35">
      <c r="A3926" s="3"/>
      <c r="B3926" s="57">
        <f t="shared" si="286"/>
        <v>0</v>
      </c>
      <c r="C3926" s="57" t="str">
        <f t="shared" si="287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288"/>
        <v>0</v>
      </c>
      <c r="L3926" s="57">
        <f t="shared" si="289"/>
        <v>0</v>
      </c>
      <c r="M3926" s="4"/>
      <c r="N3926" s="57"/>
      <c r="O3926" s="57"/>
      <c r="P3926" s="4"/>
      <c r="Q3926" s="4"/>
    </row>
    <row r="3927" spans="1:17" s="1" customFormat="1" ht="18.649999999999999" hidden="1" customHeight="1" x14ac:dyDescent="0.35">
      <c r="A3927" s="3"/>
      <c r="B3927" s="57">
        <f t="shared" si="286"/>
        <v>0</v>
      </c>
      <c r="C3927" s="57" t="str">
        <f t="shared" si="287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288"/>
        <v>0</v>
      </c>
      <c r="L3927" s="57">
        <f t="shared" si="289"/>
        <v>0</v>
      </c>
      <c r="M3927" s="4"/>
      <c r="N3927" s="57"/>
      <c r="O3927" s="57"/>
      <c r="P3927" s="4"/>
      <c r="Q3927" s="4"/>
    </row>
    <row r="3928" spans="1:17" s="1" customFormat="1" ht="18.649999999999999" hidden="1" customHeight="1" x14ac:dyDescent="0.35">
      <c r="A3928" s="3"/>
      <c r="B3928" s="57">
        <f t="shared" si="286"/>
        <v>0</v>
      </c>
      <c r="C3928" s="57" t="str">
        <f t="shared" si="287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288"/>
        <v>0</v>
      </c>
      <c r="L3928" s="57">
        <f t="shared" si="289"/>
        <v>0</v>
      </c>
      <c r="M3928" s="4"/>
      <c r="N3928" s="57"/>
      <c r="O3928" s="57"/>
      <c r="P3928" s="4"/>
      <c r="Q3928" s="4"/>
    </row>
    <row r="3929" spans="1:17" s="1" customFormat="1" ht="18.649999999999999" hidden="1" customHeight="1" x14ac:dyDescent="0.35">
      <c r="A3929" s="3"/>
      <c r="B3929" s="57">
        <f t="shared" si="286"/>
        <v>0</v>
      </c>
      <c r="C3929" s="57" t="str">
        <f t="shared" si="287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288"/>
        <v>0</v>
      </c>
      <c r="L3929" s="57">
        <f t="shared" si="289"/>
        <v>0</v>
      </c>
      <c r="M3929" s="4"/>
      <c r="N3929" s="57"/>
      <c r="O3929" s="57"/>
      <c r="P3929" s="4"/>
      <c r="Q3929" s="4"/>
    </row>
    <row r="3930" spans="1:17" s="1" customFormat="1" ht="18.649999999999999" hidden="1" customHeight="1" x14ac:dyDescent="0.35">
      <c r="A3930" s="3"/>
      <c r="B3930" s="57">
        <f t="shared" si="286"/>
        <v>0</v>
      </c>
      <c r="C3930" s="57" t="str">
        <f t="shared" si="287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288"/>
        <v>0</v>
      </c>
      <c r="L3930" s="57">
        <f t="shared" si="289"/>
        <v>0</v>
      </c>
      <c r="M3930" s="4"/>
      <c r="N3930" s="57"/>
      <c r="O3930" s="57"/>
      <c r="P3930" s="4"/>
      <c r="Q3930" s="4"/>
    </row>
    <row r="3931" spans="1:17" s="1" customFormat="1" ht="18.649999999999999" hidden="1" customHeight="1" x14ac:dyDescent="0.35">
      <c r="A3931" s="3"/>
      <c r="B3931" s="57">
        <f t="shared" si="286"/>
        <v>0</v>
      </c>
      <c r="C3931" s="57" t="str">
        <f t="shared" si="287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288"/>
        <v>0</v>
      </c>
      <c r="L3931" s="57">
        <f t="shared" si="289"/>
        <v>0</v>
      </c>
      <c r="M3931" s="4"/>
      <c r="N3931" s="57"/>
      <c r="O3931" s="57"/>
      <c r="P3931" s="4"/>
      <c r="Q3931" s="4"/>
    </row>
    <row r="3932" spans="1:17" s="1" customFormat="1" ht="18.649999999999999" hidden="1" customHeight="1" x14ac:dyDescent="0.35">
      <c r="A3932" s="3"/>
      <c r="B3932" s="57">
        <f t="shared" si="286"/>
        <v>0</v>
      </c>
      <c r="C3932" s="57" t="str">
        <f t="shared" si="287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288"/>
        <v>0</v>
      </c>
      <c r="L3932" s="57">
        <f t="shared" si="289"/>
        <v>0</v>
      </c>
      <c r="M3932" s="4"/>
      <c r="N3932" s="57"/>
      <c r="O3932" s="57"/>
      <c r="P3932" s="4"/>
      <c r="Q3932" s="4"/>
    </row>
    <row r="3933" spans="1:17" s="1" customFormat="1" ht="18.649999999999999" hidden="1" customHeight="1" x14ac:dyDescent="0.35">
      <c r="A3933" s="3"/>
      <c r="B3933" s="57">
        <f t="shared" si="286"/>
        <v>0</v>
      </c>
      <c r="C3933" s="57" t="str">
        <f t="shared" si="287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288"/>
        <v>0</v>
      </c>
      <c r="L3933" s="57">
        <f t="shared" si="289"/>
        <v>0</v>
      </c>
      <c r="M3933" s="4"/>
      <c r="N3933" s="57"/>
      <c r="O3933" s="57"/>
      <c r="P3933" s="4"/>
      <c r="Q3933" s="4"/>
    </row>
    <row r="3934" spans="1:17" s="1" customFormat="1" ht="18.649999999999999" hidden="1" customHeight="1" x14ac:dyDescent="0.35">
      <c r="A3934" s="3"/>
      <c r="B3934" s="57">
        <f t="shared" si="286"/>
        <v>0</v>
      </c>
      <c r="C3934" s="57" t="str">
        <f t="shared" si="287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288"/>
        <v>0</v>
      </c>
      <c r="L3934" s="57">
        <f t="shared" si="289"/>
        <v>0</v>
      </c>
      <c r="M3934" s="4"/>
      <c r="N3934" s="57"/>
      <c r="O3934" s="57"/>
      <c r="P3934" s="4"/>
      <c r="Q3934" s="4"/>
    </row>
    <row r="3935" spans="1:17" s="1" customFormat="1" ht="18.649999999999999" hidden="1" customHeight="1" x14ac:dyDescent="0.35">
      <c r="A3935" s="3"/>
      <c r="B3935" s="57">
        <f t="shared" si="286"/>
        <v>0</v>
      </c>
      <c r="C3935" s="57" t="str">
        <f t="shared" si="287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288"/>
        <v>0</v>
      </c>
      <c r="L3935" s="57">
        <f t="shared" si="289"/>
        <v>0</v>
      </c>
      <c r="M3935" s="4"/>
      <c r="N3935" s="57"/>
      <c r="O3935" s="57"/>
      <c r="P3935" s="4"/>
      <c r="Q3935" s="4"/>
    </row>
    <row r="3936" spans="1:17" s="1" customFormat="1" ht="18.649999999999999" hidden="1" customHeight="1" x14ac:dyDescent="0.35">
      <c r="A3936" s="3"/>
      <c r="B3936" s="57">
        <f t="shared" si="286"/>
        <v>0</v>
      </c>
      <c r="C3936" s="57" t="str">
        <f t="shared" si="287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288"/>
        <v>0</v>
      </c>
      <c r="L3936" s="57">
        <f t="shared" si="289"/>
        <v>0</v>
      </c>
      <c r="M3936" s="4"/>
      <c r="N3936" s="57"/>
      <c r="O3936" s="57"/>
      <c r="P3936" s="4"/>
      <c r="Q3936" s="4"/>
    </row>
    <row r="3937" spans="1:17" s="1" customFormat="1" ht="18.649999999999999" hidden="1" customHeight="1" x14ac:dyDescent="0.35">
      <c r="A3937" s="3"/>
      <c r="B3937" s="57">
        <f t="shared" si="286"/>
        <v>0</v>
      </c>
      <c r="C3937" s="57" t="str">
        <f t="shared" si="287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288"/>
        <v>0</v>
      </c>
      <c r="L3937" s="57">
        <f t="shared" si="289"/>
        <v>0</v>
      </c>
      <c r="M3937" s="4"/>
      <c r="N3937" s="57"/>
      <c r="O3937" s="57"/>
      <c r="P3937" s="4"/>
      <c r="Q3937" s="4"/>
    </row>
    <row r="3938" spans="1:17" s="1" customFormat="1" ht="18.649999999999999" hidden="1" customHeight="1" x14ac:dyDescent="0.35">
      <c r="A3938" s="3"/>
      <c r="B3938" s="57">
        <f t="shared" ref="B3938:B4001" si="290">WEEKNUM(A3938)</f>
        <v>0</v>
      </c>
      <c r="C3938" s="57" t="str">
        <f t="shared" ref="C3938:C4001" si="291">TEXT(A3938,"Mmm")</f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288"/>
        <v>0</v>
      </c>
      <c r="L3938" s="57">
        <f t="shared" si="289"/>
        <v>0</v>
      </c>
      <c r="M3938" s="4"/>
      <c r="N3938" s="57"/>
      <c r="O3938" s="57"/>
      <c r="P3938" s="4"/>
      <c r="Q3938" s="4"/>
    </row>
    <row r="3939" spans="1:17" s="1" customFormat="1" ht="18.649999999999999" hidden="1" customHeight="1" x14ac:dyDescent="0.35">
      <c r="A3939" s="3"/>
      <c r="B3939" s="57">
        <f t="shared" si="290"/>
        <v>0</v>
      </c>
      <c r="C3939" s="57" t="str">
        <f t="shared" si="291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288"/>
        <v>0</v>
      </c>
      <c r="L3939" s="57">
        <f t="shared" si="289"/>
        <v>0</v>
      </c>
      <c r="M3939" s="4"/>
      <c r="N3939" s="57"/>
      <c r="O3939" s="57"/>
      <c r="P3939" s="4"/>
      <c r="Q3939" s="4"/>
    </row>
    <row r="3940" spans="1:17" s="1" customFormat="1" ht="18.649999999999999" hidden="1" customHeight="1" x14ac:dyDescent="0.35">
      <c r="A3940" s="3"/>
      <c r="B3940" s="57">
        <f t="shared" si="290"/>
        <v>0</v>
      </c>
      <c r="C3940" s="57" t="str">
        <f t="shared" si="291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288"/>
        <v>0</v>
      </c>
      <c r="L3940" s="57">
        <f t="shared" si="289"/>
        <v>0</v>
      </c>
      <c r="M3940" s="4"/>
      <c r="N3940" s="57"/>
      <c r="O3940" s="57"/>
      <c r="P3940" s="4"/>
      <c r="Q3940" s="4"/>
    </row>
    <row r="3941" spans="1:17" s="1" customFormat="1" ht="18.649999999999999" hidden="1" customHeight="1" x14ac:dyDescent="0.35">
      <c r="A3941" s="3"/>
      <c r="B3941" s="57">
        <f t="shared" si="290"/>
        <v>0</v>
      </c>
      <c r="C3941" s="57" t="str">
        <f t="shared" si="291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288"/>
        <v>0</v>
      </c>
      <c r="L3941" s="57">
        <f t="shared" si="289"/>
        <v>0</v>
      </c>
      <c r="M3941" s="4"/>
      <c r="N3941" s="57"/>
      <c r="O3941" s="57"/>
      <c r="P3941" s="4"/>
      <c r="Q3941" s="4"/>
    </row>
    <row r="3942" spans="1:17" s="1" customFormat="1" ht="18.649999999999999" hidden="1" customHeight="1" x14ac:dyDescent="0.35">
      <c r="A3942" s="3"/>
      <c r="B3942" s="57">
        <f t="shared" si="290"/>
        <v>0</v>
      </c>
      <c r="C3942" s="57" t="str">
        <f t="shared" si="291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288"/>
        <v>0</v>
      </c>
      <c r="L3942" s="57">
        <f t="shared" si="289"/>
        <v>0</v>
      </c>
      <c r="M3942" s="4"/>
      <c r="N3942" s="57"/>
      <c r="O3942" s="57"/>
      <c r="P3942" s="4"/>
      <c r="Q3942" s="4"/>
    </row>
    <row r="3943" spans="1:17" s="1" customFormat="1" ht="18.649999999999999" hidden="1" customHeight="1" x14ac:dyDescent="0.35">
      <c r="A3943" s="3"/>
      <c r="B3943" s="57">
        <f t="shared" si="290"/>
        <v>0</v>
      </c>
      <c r="C3943" s="57" t="str">
        <f t="shared" si="291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288"/>
        <v>0</v>
      </c>
      <c r="L3943" s="57">
        <f t="shared" si="289"/>
        <v>0</v>
      </c>
      <c r="M3943" s="4"/>
      <c r="N3943" s="57"/>
      <c r="O3943" s="57"/>
      <c r="P3943" s="4"/>
      <c r="Q3943" s="4"/>
    </row>
    <row r="3944" spans="1:17" s="1" customFormat="1" ht="18.649999999999999" hidden="1" customHeight="1" x14ac:dyDescent="0.35">
      <c r="A3944" s="3"/>
      <c r="B3944" s="57">
        <f t="shared" si="290"/>
        <v>0</v>
      </c>
      <c r="C3944" s="57" t="str">
        <f t="shared" si="291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288"/>
        <v>0</v>
      </c>
      <c r="L3944" s="57">
        <f t="shared" si="289"/>
        <v>0</v>
      </c>
      <c r="M3944" s="4"/>
      <c r="N3944" s="57"/>
      <c r="O3944" s="57"/>
      <c r="P3944" s="4"/>
      <c r="Q3944" s="4"/>
    </row>
    <row r="3945" spans="1:17" s="1" customFormat="1" ht="18.649999999999999" hidden="1" customHeight="1" x14ac:dyDescent="0.35">
      <c r="A3945" s="3"/>
      <c r="B3945" s="57">
        <f t="shared" si="290"/>
        <v>0</v>
      </c>
      <c r="C3945" s="57" t="str">
        <f t="shared" si="291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288"/>
        <v>0</v>
      </c>
      <c r="L3945" s="57">
        <f t="shared" si="289"/>
        <v>0</v>
      </c>
      <c r="M3945" s="4"/>
      <c r="N3945" s="57"/>
      <c r="O3945" s="57"/>
      <c r="P3945" s="4"/>
      <c r="Q3945" s="4"/>
    </row>
    <row r="3946" spans="1:17" s="1" customFormat="1" ht="18.649999999999999" hidden="1" customHeight="1" x14ac:dyDescent="0.35">
      <c r="A3946" s="3"/>
      <c r="B3946" s="57">
        <f t="shared" si="290"/>
        <v>0</v>
      </c>
      <c r="C3946" s="57" t="str">
        <f t="shared" si="291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288"/>
        <v>0</v>
      </c>
      <c r="L3946" s="57">
        <f t="shared" si="289"/>
        <v>0</v>
      </c>
      <c r="M3946" s="4"/>
      <c r="N3946" s="57"/>
      <c r="O3946" s="57"/>
      <c r="P3946" s="4"/>
      <c r="Q3946" s="4"/>
    </row>
    <row r="3947" spans="1:17" s="1" customFormat="1" ht="18.649999999999999" hidden="1" customHeight="1" x14ac:dyDescent="0.35">
      <c r="A3947" s="3"/>
      <c r="B3947" s="57">
        <f t="shared" si="290"/>
        <v>0</v>
      </c>
      <c r="C3947" s="57" t="str">
        <f t="shared" si="291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288"/>
        <v>0</v>
      </c>
      <c r="L3947" s="57">
        <f t="shared" si="289"/>
        <v>0</v>
      </c>
      <c r="M3947" s="4"/>
      <c r="N3947" s="57"/>
      <c r="O3947" s="57"/>
      <c r="P3947" s="4"/>
      <c r="Q3947" s="4"/>
    </row>
    <row r="3948" spans="1:17" s="1" customFormat="1" ht="18.649999999999999" hidden="1" customHeight="1" x14ac:dyDescent="0.35">
      <c r="A3948" s="3"/>
      <c r="B3948" s="57">
        <f t="shared" si="290"/>
        <v>0</v>
      </c>
      <c r="C3948" s="57" t="str">
        <f t="shared" si="291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288"/>
        <v>0</v>
      </c>
      <c r="L3948" s="57">
        <f t="shared" si="289"/>
        <v>0</v>
      </c>
      <c r="M3948" s="4"/>
      <c r="N3948" s="57"/>
      <c r="O3948" s="57"/>
      <c r="P3948" s="4"/>
      <c r="Q3948" s="4"/>
    </row>
    <row r="3949" spans="1:17" s="1" customFormat="1" ht="18.649999999999999" hidden="1" customHeight="1" x14ac:dyDescent="0.35">
      <c r="A3949" s="3"/>
      <c r="B3949" s="57">
        <f t="shared" si="290"/>
        <v>0</v>
      </c>
      <c r="C3949" s="57" t="str">
        <f t="shared" si="291"/>
        <v>Jan</v>
      </c>
      <c r="D3949" s="4"/>
      <c r="E3949" s="57"/>
      <c r="F3949" s="57"/>
      <c r="G3949" s="57"/>
      <c r="H3949" s="57"/>
      <c r="I3949" s="57"/>
      <c r="J3949" s="57"/>
      <c r="K3949" s="57">
        <f t="shared" ref="K3949:K4012" si="292">I3949+J3949</f>
        <v>0</v>
      </c>
      <c r="L3949" s="57">
        <f t="shared" ref="L3949:L4012" si="293">H3949*K3949</f>
        <v>0</v>
      </c>
      <c r="M3949" s="4"/>
      <c r="N3949" s="57"/>
      <c r="O3949" s="57"/>
      <c r="P3949" s="4"/>
      <c r="Q3949" s="4"/>
    </row>
    <row r="3950" spans="1:17" s="1" customFormat="1" ht="18.649999999999999" hidden="1" customHeight="1" x14ac:dyDescent="0.35">
      <c r="A3950" s="3"/>
      <c r="B3950" s="57">
        <f t="shared" si="290"/>
        <v>0</v>
      </c>
      <c r="C3950" s="57" t="str">
        <f t="shared" si="291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292"/>
        <v>0</v>
      </c>
      <c r="L3950" s="57">
        <f t="shared" si="293"/>
        <v>0</v>
      </c>
      <c r="M3950" s="4"/>
      <c r="N3950" s="57"/>
      <c r="O3950" s="57"/>
      <c r="P3950" s="4"/>
      <c r="Q3950" s="4"/>
    </row>
    <row r="3951" spans="1:17" s="1" customFormat="1" ht="18.649999999999999" hidden="1" customHeight="1" x14ac:dyDescent="0.35">
      <c r="A3951" s="3"/>
      <c r="B3951" s="57">
        <f t="shared" si="290"/>
        <v>0</v>
      </c>
      <c r="C3951" s="57" t="str">
        <f t="shared" si="291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292"/>
        <v>0</v>
      </c>
      <c r="L3951" s="57">
        <f t="shared" si="293"/>
        <v>0</v>
      </c>
      <c r="M3951" s="4"/>
      <c r="N3951" s="57"/>
      <c r="O3951" s="57"/>
      <c r="P3951" s="4"/>
      <c r="Q3951" s="4"/>
    </row>
    <row r="3952" spans="1:17" s="1" customFormat="1" ht="18.649999999999999" hidden="1" customHeight="1" x14ac:dyDescent="0.35">
      <c r="A3952" s="3"/>
      <c r="B3952" s="57">
        <f t="shared" si="290"/>
        <v>0</v>
      </c>
      <c r="C3952" s="57" t="str">
        <f t="shared" si="291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292"/>
        <v>0</v>
      </c>
      <c r="L3952" s="57">
        <f t="shared" si="293"/>
        <v>0</v>
      </c>
      <c r="M3952" s="4"/>
      <c r="N3952" s="57"/>
      <c r="O3952" s="57"/>
      <c r="P3952" s="4"/>
      <c r="Q3952" s="4"/>
    </row>
    <row r="3953" spans="1:17" s="1" customFormat="1" ht="18.649999999999999" hidden="1" customHeight="1" x14ac:dyDescent="0.35">
      <c r="A3953" s="3"/>
      <c r="B3953" s="57">
        <f t="shared" si="290"/>
        <v>0</v>
      </c>
      <c r="C3953" s="57" t="str">
        <f t="shared" si="291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292"/>
        <v>0</v>
      </c>
      <c r="L3953" s="57">
        <f t="shared" si="293"/>
        <v>0</v>
      </c>
      <c r="M3953" s="4"/>
      <c r="N3953" s="57"/>
      <c r="O3953" s="57"/>
      <c r="P3953" s="4"/>
      <c r="Q3953" s="4"/>
    </row>
    <row r="3954" spans="1:17" s="1" customFormat="1" ht="18.649999999999999" hidden="1" customHeight="1" x14ac:dyDescent="0.35">
      <c r="A3954" s="3"/>
      <c r="B3954" s="57">
        <f t="shared" si="290"/>
        <v>0</v>
      </c>
      <c r="C3954" s="57" t="str">
        <f t="shared" si="291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292"/>
        <v>0</v>
      </c>
      <c r="L3954" s="57">
        <f t="shared" si="293"/>
        <v>0</v>
      </c>
      <c r="M3954" s="4"/>
      <c r="N3954" s="57"/>
      <c r="O3954" s="57"/>
      <c r="P3954" s="4"/>
      <c r="Q3954" s="4"/>
    </row>
    <row r="3955" spans="1:17" s="1" customFormat="1" ht="18.649999999999999" hidden="1" customHeight="1" x14ac:dyDescent="0.35">
      <c r="A3955" s="3"/>
      <c r="B3955" s="57">
        <f t="shared" si="290"/>
        <v>0</v>
      </c>
      <c r="C3955" s="57" t="str">
        <f t="shared" si="291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292"/>
        <v>0</v>
      </c>
      <c r="L3955" s="57">
        <f t="shared" si="293"/>
        <v>0</v>
      </c>
      <c r="M3955" s="4"/>
      <c r="N3955" s="57"/>
      <c r="O3955" s="57"/>
      <c r="P3955" s="4"/>
      <c r="Q3955" s="4"/>
    </row>
    <row r="3956" spans="1:17" s="1" customFormat="1" ht="18.649999999999999" hidden="1" customHeight="1" x14ac:dyDescent="0.35">
      <c r="A3956" s="3"/>
      <c r="B3956" s="57">
        <f t="shared" si="290"/>
        <v>0</v>
      </c>
      <c r="C3956" s="57" t="str">
        <f t="shared" si="291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292"/>
        <v>0</v>
      </c>
      <c r="L3956" s="57">
        <f t="shared" si="293"/>
        <v>0</v>
      </c>
      <c r="M3956" s="4"/>
      <c r="N3956" s="57"/>
      <c r="O3956" s="57"/>
      <c r="P3956" s="4"/>
      <c r="Q3956" s="4"/>
    </row>
    <row r="3957" spans="1:17" s="1" customFormat="1" ht="18.649999999999999" hidden="1" customHeight="1" x14ac:dyDescent="0.35">
      <c r="A3957" s="3"/>
      <c r="B3957" s="57">
        <f t="shared" si="290"/>
        <v>0</v>
      </c>
      <c r="C3957" s="57" t="str">
        <f t="shared" si="291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292"/>
        <v>0</v>
      </c>
      <c r="L3957" s="57">
        <f t="shared" si="293"/>
        <v>0</v>
      </c>
      <c r="M3957" s="4"/>
      <c r="N3957" s="57"/>
      <c r="O3957" s="57"/>
      <c r="P3957" s="4"/>
      <c r="Q3957" s="4"/>
    </row>
    <row r="3958" spans="1:17" s="1" customFormat="1" ht="18.649999999999999" hidden="1" customHeight="1" x14ac:dyDescent="0.35">
      <c r="A3958" s="3"/>
      <c r="B3958" s="57">
        <f t="shared" si="290"/>
        <v>0</v>
      </c>
      <c r="C3958" s="57" t="str">
        <f t="shared" si="291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292"/>
        <v>0</v>
      </c>
      <c r="L3958" s="57">
        <f t="shared" si="293"/>
        <v>0</v>
      </c>
      <c r="M3958" s="4"/>
      <c r="N3958" s="57"/>
      <c r="O3958" s="57"/>
      <c r="P3958" s="4"/>
      <c r="Q3958" s="4"/>
    </row>
    <row r="3959" spans="1:17" s="1" customFormat="1" ht="18.649999999999999" hidden="1" customHeight="1" x14ac:dyDescent="0.35">
      <c r="A3959" s="3"/>
      <c r="B3959" s="57">
        <f t="shared" si="290"/>
        <v>0</v>
      </c>
      <c r="C3959" s="57" t="str">
        <f t="shared" si="291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292"/>
        <v>0</v>
      </c>
      <c r="L3959" s="57">
        <f t="shared" si="293"/>
        <v>0</v>
      </c>
      <c r="M3959" s="4"/>
      <c r="N3959" s="57"/>
      <c r="O3959" s="57"/>
      <c r="P3959" s="4"/>
      <c r="Q3959" s="4"/>
    </row>
    <row r="3960" spans="1:17" s="1" customFormat="1" ht="18.649999999999999" hidden="1" customHeight="1" x14ac:dyDescent="0.35">
      <c r="A3960" s="3"/>
      <c r="B3960" s="57">
        <f t="shared" si="290"/>
        <v>0</v>
      </c>
      <c r="C3960" s="57" t="str">
        <f t="shared" si="291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292"/>
        <v>0</v>
      </c>
      <c r="L3960" s="57">
        <f t="shared" si="293"/>
        <v>0</v>
      </c>
      <c r="M3960" s="4"/>
      <c r="N3960" s="57"/>
      <c r="O3960" s="57"/>
      <c r="P3960" s="4"/>
      <c r="Q3960" s="4"/>
    </row>
    <row r="3961" spans="1:17" s="1" customFormat="1" ht="18.649999999999999" hidden="1" customHeight="1" x14ac:dyDescent="0.35">
      <c r="A3961" s="3"/>
      <c r="B3961" s="57">
        <f t="shared" si="290"/>
        <v>0</v>
      </c>
      <c r="C3961" s="57" t="str">
        <f t="shared" si="291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292"/>
        <v>0</v>
      </c>
      <c r="L3961" s="57">
        <f t="shared" si="293"/>
        <v>0</v>
      </c>
      <c r="M3961" s="4"/>
      <c r="N3961" s="57"/>
      <c r="O3961" s="57"/>
      <c r="P3961" s="4"/>
      <c r="Q3961" s="4"/>
    </row>
    <row r="3962" spans="1:17" s="1" customFormat="1" ht="18.649999999999999" hidden="1" customHeight="1" x14ac:dyDescent="0.35">
      <c r="A3962" s="3"/>
      <c r="B3962" s="57">
        <f t="shared" si="290"/>
        <v>0</v>
      </c>
      <c r="C3962" s="57" t="str">
        <f t="shared" si="291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292"/>
        <v>0</v>
      </c>
      <c r="L3962" s="57">
        <f t="shared" si="293"/>
        <v>0</v>
      </c>
      <c r="M3962" s="4"/>
      <c r="N3962" s="57"/>
      <c r="O3962" s="57"/>
      <c r="P3962" s="4"/>
      <c r="Q3962" s="4"/>
    </row>
    <row r="3963" spans="1:17" s="1" customFormat="1" ht="18.649999999999999" hidden="1" customHeight="1" x14ac:dyDescent="0.35">
      <c r="A3963" s="3"/>
      <c r="B3963" s="57">
        <f t="shared" si="290"/>
        <v>0</v>
      </c>
      <c r="C3963" s="57" t="str">
        <f t="shared" si="291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292"/>
        <v>0</v>
      </c>
      <c r="L3963" s="57">
        <f t="shared" si="293"/>
        <v>0</v>
      </c>
      <c r="M3963" s="4"/>
      <c r="N3963" s="57"/>
      <c r="O3963" s="57"/>
      <c r="P3963" s="4"/>
      <c r="Q3963" s="4"/>
    </row>
    <row r="3964" spans="1:17" s="1" customFormat="1" ht="18.649999999999999" hidden="1" customHeight="1" x14ac:dyDescent="0.35">
      <c r="A3964" s="3"/>
      <c r="B3964" s="57">
        <f t="shared" si="290"/>
        <v>0</v>
      </c>
      <c r="C3964" s="57" t="str">
        <f t="shared" si="291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292"/>
        <v>0</v>
      </c>
      <c r="L3964" s="57">
        <f t="shared" si="293"/>
        <v>0</v>
      </c>
      <c r="M3964" s="4"/>
      <c r="N3964" s="57"/>
      <c r="O3964" s="57"/>
      <c r="P3964" s="4"/>
      <c r="Q3964" s="4"/>
    </row>
    <row r="3965" spans="1:17" s="1" customFormat="1" ht="18.649999999999999" hidden="1" customHeight="1" x14ac:dyDescent="0.35">
      <c r="A3965" s="3"/>
      <c r="B3965" s="57">
        <f t="shared" si="290"/>
        <v>0</v>
      </c>
      <c r="C3965" s="57" t="str">
        <f t="shared" si="291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292"/>
        <v>0</v>
      </c>
      <c r="L3965" s="57">
        <f t="shared" si="293"/>
        <v>0</v>
      </c>
      <c r="M3965" s="4"/>
      <c r="N3965" s="57"/>
      <c r="O3965" s="57"/>
      <c r="P3965" s="4"/>
      <c r="Q3965" s="4"/>
    </row>
    <row r="3966" spans="1:17" s="1" customFormat="1" ht="18.649999999999999" hidden="1" customHeight="1" x14ac:dyDescent="0.35">
      <c r="A3966" s="3"/>
      <c r="B3966" s="57">
        <f t="shared" si="290"/>
        <v>0</v>
      </c>
      <c r="C3966" s="57" t="str">
        <f t="shared" si="291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292"/>
        <v>0</v>
      </c>
      <c r="L3966" s="57">
        <f t="shared" si="293"/>
        <v>0</v>
      </c>
      <c r="M3966" s="4"/>
      <c r="N3966" s="57"/>
      <c r="O3966" s="57"/>
      <c r="P3966" s="4"/>
      <c r="Q3966" s="4"/>
    </row>
    <row r="3967" spans="1:17" s="1" customFormat="1" ht="18.649999999999999" hidden="1" customHeight="1" x14ac:dyDescent="0.35">
      <c r="A3967" s="3"/>
      <c r="B3967" s="57">
        <f t="shared" si="290"/>
        <v>0</v>
      </c>
      <c r="C3967" s="57" t="str">
        <f t="shared" si="291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292"/>
        <v>0</v>
      </c>
      <c r="L3967" s="57">
        <f t="shared" si="293"/>
        <v>0</v>
      </c>
      <c r="M3967" s="4"/>
      <c r="N3967" s="57"/>
      <c r="O3967" s="57"/>
      <c r="P3967" s="4"/>
      <c r="Q3967" s="4"/>
    </row>
    <row r="3968" spans="1:17" s="1" customFormat="1" ht="18.649999999999999" hidden="1" customHeight="1" x14ac:dyDescent="0.35">
      <c r="A3968" s="3"/>
      <c r="B3968" s="57">
        <f t="shared" si="290"/>
        <v>0</v>
      </c>
      <c r="C3968" s="57" t="str">
        <f t="shared" si="291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292"/>
        <v>0</v>
      </c>
      <c r="L3968" s="57">
        <f t="shared" si="293"/>
        <v>0</v>
      </c>
      <c r="M3968" s="4"/>
      <c r="N3968" s="57"/>
      <c r="O3968" s="57"/>
      <c r="P3968" s="4"/>
      <c r="Q3968" s="4"/>
    </row>
    <row r="3969" spans="1:17" s="1" customFormat="1" ht="18.649999999999999" hidden="1" customHeight="1" x14ac:dyDescent="0.35">
      <c r="A3969" s="3"/>
      <c r="B3969" s="57">
        <f t="shared" si="290"/>
        <v>0</v>
      </c>
      <c r="C3969" s="57" t="str">
        <f t="shared" si="291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292"/>
        <v>0</v>
      </c>
      <c r="L3969" s="57">
        <f t="shared" si="293"/>
        <v>0</v>
      </c>
      <c r="M3969" s="4"/>
      <c r="N3969" s="57"/>
      <c r="O3969" s="57"/>
      <c r="P3969" s="4"/>
      <c r="Q3969" s="4"/>
    </row>
    <row r="3970" spans="1:17" s="1" customFormat="1" ht="18.649999999999999" hidden="1" customHeight="1" x14ac:dyDescent="0.35">
      <c r="A3970" s="3"/>
      <c r="B3970" s="57">
        <f t="shared" si="290"/>
        <v>0</v>
      </c>
      <c r="C3970" s="57" t="str">
        <f t="shared" si="291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292"/>
        <v>0</v>
      </c>
      <c r="L3970" s="57">
        <f t="shared" si="293"/>
        <v>0</v>
      </c>
      <c r="M3970" s="4"/>
      <c r="N3970" s="57"/>
      <c r="O3970" s="57"/>
      <c r="P3970" s="4"/>
      <c r="Q3970" s="4"/>
    </row>
    <row r="3971" spans="1:17" s="1" customFormat="1" ht="18.649999999999999" hidden="1" customHeight="1" x14ac:dyDescent="0.35">
      <c r="A3971" s="3"/>
      <c r="B3971" s="57">
        <f t="shared" si="290"/>
        <v>0</v>
      </c>
      <c r="C3971" s="57" t="str">
        <f t="shared" si="291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292"/>
        <v>0</v>
      </c>
      <c r="L3971" s="57">
        <f t="shared" si="293"/>
        <v>0</v>
      </c>
      <c r="M3971" s="4"/>
      <c r="N3971" s="57"/>
      <c r="O3971" s="57"/>
      <c r="P3971" s="4"/>
      <c r="Q3971" s="4"/>
    </row>
    <row r="3972" spans="1:17" s="1" customFormat="1" ht="18.649999999999999" hidden="1" customHeight="1" x14ac:dyDescent="0.35">
      <c r="A3972" s="3"/>
      <c r="B3972" s="57">
        <f t="shared" si="290"/>
        <v>0</v>
      </c>
      <c r="C3972" s="57" t="str">
        <f t="shared" si="291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292"/>
        <v>0</v>
      </c>
      <c r="L3972" s="57">
        <f t="shared" si="293"/>
        <v>0</v>
      </c>
      <c r="M3972" s="4"/>
      <c r="N3972" s="57"/>
      <c r="O3972" s="57"/>
      <c r="P3972" s="4"/>
      <c r="Q3972" s="4"/>
    </row>
    <row r="3973" spans="1:17" s="1" customFormat="1" ht="18.649999999999999" hidden="1" customHeight="1" x14ac:dyDescent="0.35">
      <c r="A3973" s="3"/>
      <c r="B3973" s="57">
        <f t="shared" si="290"/>
        <v>0</v>
      </c>
      <c r="C3973" s="57" t="str">
        <f t="shared" si="291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292"/>
        <v>0</v>
      </c>
      <c r="L3973" s="57">
        <f t="shared" si="293"/>
        <v>0</v>
      </c>
      <c r="M3973" s="4"/>
      <c r="N3973" s="57"/>
      <c r="O3973" s="57"/>
      <c r="P3973" s="4"/>
      <c r="Q3973" s="4"/>
    </row>
    <row r="3974" spans="1:17" s="1" customFormat="1" ht="18.649999999999999" hidden="1" customHeight="1" x14ac:dyDescent="0.35">
      <c r="A3974" s="3"/>
      <c r="B3974" s="57">
        <f t="shared" si="290"/>
        <v>0</v>
      </c>
      <c r="C3974" s="57" t="str">
        <f t="shared" si="291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292"/>
        <v>0</v>
      </c>
      <c r="L3974" s="57">
        <f t="shared" si="293"/>
        <v>0</v>
      </c>
      <c r="M3974" s="4"/>
      <c r="N3974" s="57"/>
      <c r="O3974" s="57"/>
      <c r="P3974" s="4"/>
      <c r="Q3974" s="4"/>
    </row>
    <row r="3975" spans="1:17" s="1" customFormat="1" ht="18.649999999999999" hidden="1" customHeight="1" x14ac:dyDescent="0.35">
      <c r="A3975" s="3"/>
      <c r="B3975" s="57">
        <f t="shared" si="290"/>
        <v>0</v>
      </c>
      <c r="C3975" s="57" t="str">
        <f t="shared" si="291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292"/>
        <v>0</v>
      </c>
      <c r="L3975" s="57">
        <f t="shared" si="293"/>
        <v>0</v>
      </c>
      <c r="M3975" s="4"/>
      <c r="N3975" s="57"/>
      <c r="O3975" s="57"/>
      <c r="P3975" s="4"/>
      <c r="Q3975" s="4"/>
    </row>
    <row r="3976" spans="1:17" s="1" customFormat="1" ht="18.649999999999999" hidden="1" customHeight="1" x14ac:dyDescent="0.35">
      <c r="A3976" s="3"/>
      <c r="B3976" s="57">
        <f t="shared" si="290"/>
        <v>0</v>
      </c>
      <c r="C3976" s="57" t="str">
        <f t="shared" si="291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292"/>
        <v>0</v>
      </c>
      <c r="L3976" s="57">
        <f t="shared" si="293"/>
        <v>0</v>
      </c>
      <c r="M3976" s="4"/>
      <c r="N3976" s="57"/>
      <c r="O3976" s="57"/>
      <c r="P3976" s="4"/>
      <c r="Q3976" s="4"/>
    </row>
    <row r="3977" spans="1:17" s="1" customFormat="1" ht="18.649999999999999" hidden="1" customHeight="1" x14ac:dyDescent="0.35">
      <c r="A3977" s="3"/>
      <c r="B3977" s="57">
        <f t="shared" si="290"/>
        <v>0</v>
      </c>
      <c r="C3977" s="57" t="str">
        <f t="shared" si="291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292"/>
        <v>0</v>
      </c>
      <c r="L3977" s="57">
        <f t="shared" si="293"/>
        <v>0</v>
      </c>
      <c r="M3977" s="4"/>
      <c r="N3977" s="57"/>
      <c r="O3977" s="57"/>
      <c r="P3977" s="4"/>
      <c r="Q3977" s="4"/>
    </row>
    <row r="3978" spans="1:17" s="1" customFormat="1" ht="18.649999999999999" hidden="1" customHeight="1" x14ac:dyDescent="0.35">
      <c r="A3978" s="3"/>
      <c r="B3978" s="57">
        <f t="shared" si="290"/>
        <v>0</v>
      </c>
      <c r="C3978" s="57" t="str">
        <f t="shared" si="291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292"/>
        <v>0</v>
      </c>
      <c r="L3978" s="57">
        <f t="shared" si="293"/>
        <v>0</v>
      </c>
      <c r="M3978" s="4"/>
      <c r="N3978" s="57"/>
      <c r="O3978" s="57"/>
      <c r="P3978" s="4"/>
      <c r="Q3978" s="4"/>
    </row>
    <row r="3979" spans="1:17" s="1" customFormat="1" ht="18.649999999999999" hidden="1" customHeight="1" x14ac:dyDescent="0.35">
      <c r="A3979" s="3"/>
      <c r="B3979" s="57">
        <f t="shared" si="290"/>
        <v>0</v>
      </c>
      <c r="C3979" s="57" t="str">
        <f t="shared" si="291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292"/>
        <v>0</v>
      </c>
      <c r="L3979" s="57">
        <f t="shared" si="293"/>
        <v>0</v>
      </c>
      <c r="M3979" s="4"/>
      <c r="N3979" s="57"/>
      <c r="O3979" s="57"/>
      <c r="P3979" s="4"/>
      <c r="Q3979" s="4"/>
    </row>
    <row r="3980" spans="1:17" s="1" customFormat="1" ht="18.649999999999999" hidden="1" customHeight="1" x14ac:dyDescent="0.35">
      <c r="A3980" s="3"/>
      <c r="B3980" s="57">
        <f t="shared" si="290"/>
        <v>0</v>
      </c>
      <c r="C3980" s="57" t="str">
        <f t="shared" si="291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292"/>
        <v>0</v>
      </c>
      <c r="L3980" s="57">
        <f t="shared" si="293"/>
        <v>0</v>
      </c>
      <c r="M3980" s="4"/>
      <c r="N3980" s="57"/>
      <c r="O3980" s="57"/>
      <c r="P3980" s="4"/>
      <c r="Q3980" s="4"/>
    </row>
    <row r="3981" spans="1:17" s="1" customFormat="1" ht="18.649999999999999" hidden="1" customHeight="1" x14ac:dyDescent="0.35">
      <c r="A3981" s="3"/>
      <c r="B3981" s="57">
        <f t="shared" si="290"/>
        <v>0</v>
      </c>
      <c r="C3981" s="57" t="str">
        <f t="shared" si="291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292"/>
        <v>0</v>
      </c>
      <c r="L3981" s="57">
        <f t="shared" si="293"/>
        <v>0</v>
      </c>
      <c r="M3981" s="4"/>
      <c r="N3981" s="57"/>
      <c r="O3981" s="57"/>
      <c r="P3981" s="4"/>
      <c r="Q3981" s="4"/>
    </row>
    <row r="3982" spans="1:17" s="1" customFormat="1" ht="18.649999999999999" hidden="1" customHeight="1" x14ac:dyDescent="0.35">
      <c r="A3982" s="3"/>
      <c r="B3982" s="57">
        <f t="shared" si="290"/>
        <v>0</v>
      </c>
      <c r="C3982" s="57" t="str">
        <f t="shared" si="291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292"/>
        <v>0</v>
      </c>
      <c r="L3982" s="57">
        <f t="shared" si="293"/>
        <v>0</v>
      </c>
      <c r="M3982" s="4"/>
      <c r="N3982" s="57"/>
      <c r="O3982" s="57"/>
      <c r="P3982" s="4"/>
      <c r="Q3982" s="4"/>
    </row>
    <row r="3983" spans="1:17" s="1" customFormat="1" ht="18.649999999999999" hidden="1" customHeight="1" x14ac:dyDescent="0.35">
      <c r="A3983" s="3"/>
      <c r="B3983" s="57">
        <f t="shared" si="290"/>
        <v>0</v>
      </c>
      <c r="C3983" s="57" t="str">
        <f t="shared" si="291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292"/>
        <v>0</v>
      </c>
      <c r="L3983" s="57">
        <f t="shared" si="293"/>
        <v>0</v>
      </c>
      <c r="M3983" s="4"/>
      <c r="N3983" s="57"/>
      <c r="O3983" s="57"/>
      <c r="P3983" s="4"/>
      <c r="Q3983" s="4"/>
    </row>
    <row r="3984" spans="1:17" s="1" customFormat="1" ht="18.649999999999999" hidden="1" customHeight="1" x14ac:dyDescent="0.35">
      <c r="A3984" s="3"/>
      <c r="B3984" s="57">
        <f t="shared" si="290"/>
        <v>0</v>
      </c>
      <c r="C3984" s="57" t="str">
        <f t="shared" si="291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292"/>
        <v>0</v>
      </c>
      <c r="L3984" s="57">
        <f t="shared" si="293"/>
        <v>0</v>
      </c>
      <c r="M3984" s="4"/>
      <c r="N3984" s="57"/>
      <c r="O3984" s="57"/>
      <c r="P3984" s="4"/>
      <c r="Q3984" s="4"/>
    </row>
    <row r="3985" spans="1:17" s="1" customFormat="1" ht="18.649999999999999" hidden="1" customHeight="1" x14ac:dyDescent="0.35">
      <c r="A3985" s="3"/>
      <c r="B3985" s="57">
        <f t="shared" si="290"/>
        <v>0</v>
      </c>
      <c r="C3985" s="57" t="str">
        <f t="shared" si="291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292"/>
        <v>0</v>
      </c>
      <c r="L3985" s="57">
        <f t="shared" si="293"/>
        <v>0</v>
      </c>
      <c r="M3985" s="4"/>
      <c r="N3985" s="57"/>
      <c r="O3985" s="57"/>
      <c r="P3985" s="4"/>
      <c r="Q3985" s="4"/>
    </row>
    <row r="3986" spans="1:17" s="1" customFormat="1" ht="18.649999999999999" hidden="1" customHeight="1" x14ac:dyDescent="0.35">
      <c r="A3986" s="3"/>
      <c r="B3986" s="57">
        <f t="shared" si="290"/>
        <v>0</v>
      </c>
      <c r="C3986" s="57" t="str">
        <f t="shared" si="291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292"/>
        <v>0</v>
      </c>
      <c r="L3986" s="57">
        <f t="shared" si="293"/>
        <v>0</v>
      </c>
      <c r="M3986" s="4"/>
      <c r="N3986" s="57"/>
      <c r="O3986" s="57"/>
      <c r="P3986" s="4"/>
      <c r="Q3986" s="4"/>
    </row>
    <row r="3987" spans="1:17" s="1" customFormat="1" ht="18.649999999999999" hidden="1" customHeight="1" x14ac:dyDescent="0.35">
      <c r="A3987" s="3"/>
      <c r="B3987" s="57">
        <f t="shared" si="290"/>
        <v>0</v>
      </c>
      <c r="C3987" s="57" t="str">
        <f t="shared" si="291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292"/>
        <v>0</v>
      </c>
      <c r="L3987" s="57">
        <f t="shared" si="293"/>
        <v>0</v>
      </c>
      <c r="M3987" s="4"/>
      <c r="N3987" s="57"/>
      <c r="O3987" s="57"/>
      <c r="P3987" s="4"/>
      <c r="Q3987" s="4"/>
    </row>
    <row r="3988" spans="1:17" s="1" customFormat="1" ht="18.649999999999999" hidden="1" customHeight="1" x14ac:dyDescent="0.35">
      <c r="A3988" s="3"/>
      <c r="B3988" s="57">
        <f t="shared" si="290"/>
        <v>0</v>
      </c>
      <c r="C3988" s="57" t="str">
        <f t="shared" si="291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292"/>
        <v>0</v>
      </c>
      <c r="L3988" s="57">
        <f t="shared" si="293"/>
        <v>0</v>
      </c>
      <c r="M3988" s="4"/>
      <c r="N3988" s="57"/>
      <c r="O3988" s="57"/>
      <c r="P3988" s="4"/>
      <c r="Q3988" s="4"/>
    </row>
    <row r="3989" spans="1:17" s="1" customFormat="1" ht="18.649999999999999" hidden="1" customHeight="1" x14ac:dyDescent="0.35">
      <c r="A3989" s="3"/>
      <c r="B3989" s="57">
        <f t="shared" si="290"/>
        <v>0</v>
      </c>
      <c r="C3989" s="57" t="str">
        <f t="shared" si="291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292"/>
        <v>0</v>
      </c>
      <c r="L3989" s="57">
        <f t="shared" si="293"/>
        <v>0</v>
      </c>
      <c r="M3989" s="4"/>
      <c r="N3989" s="57"/>
      <c r="O3989" s="57"/>
      <c r="P3989" s="4"/>
      <c r="Q3989" s="4"/>
    </row>
    <row r="3990" spans="1:17" s="1" customFormat="1" ht="18.649999999999999" hidden="1" customHeight="1" x14ac:dyDescent="0.35">
      <c r="A3990" s="3"/>
      <c r="B3990" s="57">
        <f t="shared" si="290"/>
        <v>0</v>
      </c>
      <c r="C3990" s="57" t="str">
        <f t="shared" si="291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292"/>
        <v>0</v>
      </c>
      <c r="L3990" s="57">
        <f t="shared" si="293"/>
        <v>0</v>
      </c>
      <c r="M3990" s="4"/>
      <c r="N3990" s="57"/>
      <c r="O3990" s="57"/>
      <c r="P3990" s="4"/>
      <c r="Q3990" s="4"/>
    </row>
    <row r="3991" spans="1:17" s="1" customFormat="1" ht="18.649999999999999" hidden="1" customHeight="1" x14ac:dyDescent="0.35">
      <c r="A3991" s="3"/>
      <c r="B3991" s="57">
        <f t="shared" si="290"/>
        <v>0</v>
      </c>
      <c r="C3991" s="57" t="str">
        <f t="shared" si="291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292"/>
        <v>0</v>
      </c>
      <c r="L3991" s="57">
        <f t="shared" si="293"/>
        <v>0</v>
      </c>
      <c r="M3991" s="4"/>
      <c r="N3991" s="57"/>
      <c r="O3991" s="57"/>
      <c r="P3991" s="4"/>
      <c r="Q3991" s="4"/>
    </row>
    <row r="3992" spans="1:17" s="1" customFormat="1" ht="18.649999999999999" hidden="1" customHeight="1" x14ac:dyDescent="0.35">
      <c r="A3992" s="3"/>
      <c r="B3992" s="57">
        <f t="shared" si="290"/>
        <v>0</v>
      </c>
      <c r="C3992" s="57" t="str">
        <f t="shared" si="291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292"/>
        <v>0</v>
      </c>
      <c r="L3992" s="57">
        <f t="shared" si="293"/>
        <v>0</v>
      </c>
      <c r="M3992" s="4"/>
      <c r="N3992" s="57"/>
      <c r="O3992" s="57"/>
      <c r="P3992" s="4"/>
      <c r="Q3992" s="4"/>
    </row>
    <row r="3993" spans="1:17" s="1" customFormat="1" ht="18.649999999999999" hidden="1" customHeight="1" x14ac:dyDescent="0.35">
      <c r="A3993" s="3"/>
      <c r="B3993" s="57">
        <f t="shared" si="290"/>
        <v>0</v>
      </c>
      <c r="C3993" s="57" t="str">
        <f t="shared" si="291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292"/>
        <v>0</v>
      </c>
      <c r="L3993" s="57">
        <f t="shared" si="293"/>
        <v>0</v>
      </c>
      <c r="M3993" s="4"/>
      <c r="N3993" s="57"/>
      <c r="O3993" s="57"/>
      <c r="P3993" s="4"/>
      <c r="Q3993" s="4"/>
    </row>
    <row r="3994" spans="1:17" s="1" customFormat="1" ht="18.649999999999999" hidden="1" customHeight="1" x14ac:dyDescent="0.35">
      <c r="A3994" s="3"/>
      <c r="B3994" s="57">
        <f t="shared" si="290"/>
        <v>0</v>
      </c>
      <c r="C3994" s="57" t="str">
        <f t="shared" si="291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292"/>
        <v>0</v>
      </c>
      <c r="L3994" s="57">
        <f t="shared" si="293"/>
        <v>0</v>
      </c>
      <c r="M3994" s="4"/>
      <c r="N3994" s="57"/>
      <c r="O3994" s="57"/>
      <c r="P3994" s="4"/>
      <c r="Q3994" s="4"/>
    </row>
    <row r="3995" spans="1:17" s="1" customFormat="1" ht="18.649999999999999" hidden="1" customHeight="1" x14ac:dyDescent="0.35">
      <c r="A3995" s="3"/>
      <c r="B3995" s="57">
        <f t="shared" si="290"/>
        <v>0</v>
      </c>
      <c r="C3995" s="57" t="str">
        <f t="shared" si="291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292"/>
        <v>0</v>
      </c>
      <c r="L3995" s="57">
        <f t="shared" si="293"/>
        <v>0</v>
      </c>
      <c r="M3995" s="4"/>
      <c r="N3995" s="57"/>
      <c r="O3995" s="57"/>
      <c r="P3995" s="4"/>
      <c r="Q3995" s="4"/>
    </row>
    <row r="3996" spans="1:17" s="1" customFormat="1" ht="18.649999999999999" hidden="1" customHeight="1" x14ac:dyDescent="0.35">
      <c r="A3996" s="3"/>
      <c r="B3996" s="57">
        <f t="shared" si="290"/>
        <v>0</v>
      </c>
      <c r="C3996" s="57" t="str">
        <f t="shared" si="291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292"/>
        <v>0</v>
      </c>
      <c r="L3996" s="57">
        <f t="shared" si="293"/>
        <v>0</v>
      </c>
      <c r="M3996" s="4"/>
      <c r="N3996" s="57"/>
      <c r="O3996" s="57"/>
      <c r="P3996" s="4"/>
      <c r="Q3996" s="4"/>
    </row>
    <row r="3997" spans="1:17" s="1" customFormat="1" ht="18.649999999999999" hidden="1" customHeight="1" x14ac:dyDescent="0.35">
      <c r="A3997" s="3"/>
      <c r="B3997" s="57">
        <f t="shared" si="290"/>
        <v>0</v>
      </c>
      <c r="C3997" s="57" t="str">
        <f t="shared" si="291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292"/>
        <v>0</v>
      </c>
      <c r="L3997" s="57">
        <f t="shared" si="293"/>
        <v>0</v>
      </c>
      <c r="M3997" s="4"/>
      <c r="N3997" s="57"/>
      <c r="O3997" s="57"/>
      <c r="P3997" s="4"/>
      <c r="Q3997" s="4"/>
    </row>
    <row r="3998" spans="1:17" s="1" customFormat="1" ht="18.649999999999999" hidden="1" customHeight="1" x14ac:dyDescent="0.35">
      <c r="A3998" s="3"/>
      <c r="B3998" s="57">
        <f t="shared" si="290"/>
        <v>0</v>
      </c>
      <c r="C3998" s="57" t="str">
        <f t="shared" si="291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292"/>
        <v>0</v>
      </c>
      <c r="L3998" s="57">
        <f t="shared" si="293"/>
        <v>0</v>
      </c>
      <c r="M3998" s="4"/>
      <c r="N3998" s="57"/>
      <c r="O3998" s="57"/>
      <c r="P3998" s="4"/>
      <c r="Q3998" s="4"/>
    </row>
    <row r="3999" spans="1:17" s="1" customFormat="1" ht="18.649999999999999" hidden="1" customHeight="1" x14ac:dyDescent="0.35">
      <c r="A3999" s="3"/>
      <c r="B3999" s="57">
        <f t="shared" si="290"/>
        <v>0</v>
      </c>
      <c r="C3999" s="57" t="str">
        <f t="shared" si="291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292"/>
        <v>0</v>
      </c>
      <c r="L3999" s="57">
        <f t="shared" si="293"/>
        <v>0</v>
      </c>
      <c r="M3999" s="4"/>
      <c r="N3999" s="57"/>
      <c r="O3999" s="57"/>
      <c r="P3999" s="4"/>
      <c r="Q3999" s="4"/>
    </row>
    <row r="4000" spans="1:17" s="1" customFormat="1" ht="18.649999999999999" hidden="1" customHeight="1" x14ac:dyDescent="0.35">
      <c r="A4000" s="3"/>
      <c r="B4000" s="57">
        <f t="shared" si="290"/>
        <v>0</v>
      </c>
      <c r="C4000" s="57" t="str">
        <f t="shared" si="291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292"/>
        <v>0</v>
      </c>
      <c r="L4000" s="57">
        <f t="shared" si="293"/>
        <v>0</v>
      </c>
      <c r="M4000" s="4"/>
      <c r="N4000" s="57"/>
      <c r="O4000" s="57"/>
      <c r="P4000" s="4"/>
      <c r="Q4000" s="4"/>
    </row>
    <row r="4001" spans="1:17" s="1" customFormat="1" ht="18.649999999999999" hidden="1" customHeight="1" x14ac:dyDescent="0.35">
      <c r="A4001" s="3"/>
      <c r="B4001" s="57">
        <f t="shared" si="290"/>
        <v>0</v>
      </c>
      <c r="C4001" s="57" t="str">
        <f t="shared" si="291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292"/>
        <v>0</v>
      </c>
      <c r="L4001" s="57">
        <f t="shared" si="293"/>
        <v>0</v>
      </c>
      <c r="M4001" s="4"/>
      <c r="N4001" s="57"/>
      <c r="O4001" s="57"/>
      <c r="P4001" s="4"/>
      <c r="Q4001" s="4"/>
    </row>
    <row r="4002" spans="1:17" s="1" customFormat="1" ht="18.649999999999999" hidden="1" customHeight="1" x14ac:dyDescent="0.35">
      <c r="A4002" s="3"/>
      <c r="B4002" s="57">
        <f t="shared" ref="B4002:B4065" si="294">WEEKNUM(A4002)</f>
        <v>0</v>
      </c>
      <c r="C4002" s="57" t="str">
        <f t="shared" ref="C4002:C4065" si="295">TEXT(A4002,"Mmm")</f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292"/>
        <v>0</v>
      </c>
      <c r="L4002" s="57">
        <f t="shared" si="293"/>
        <v>0</v>
      </c>
      <c r="M4002" s="4"/>
      <c r="N4002" s="57"/>
      <c r="O4002" s="57"/>
      <c r="P4002" s="4"/>
      <c r="Q4002" s="4"/>
    </row>
    <row r="4003" spans="1:17" s="1" customFormat="1" ht="18.649999999999999" hidden="1" customHeight="1" x14ac:dyDescent="0.35">
      <c r="A4003" s="3"/>
      <c r="B4003" s="57">
        <f t="shared" si="294"/>
        <v>0</v>
      </c>
      <c r="C4003" s="57" t="str">
        <f t="shared" si="295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292"/>
        <v>0</v>
      </c>
      <c r="L4003" s="57">
        <f t="shared" si="293"/>
        <v>0</v>
      </c>
      <c r="M4003" s="4"/>
      <c r="N4003" s="57"/>
      <c r="O4003" s="57"/>
      <c r="P4003" s="4"/>
      <c r="Q4003" s="4"/>
    </row>
    <row r="4004" spans="1:17" s="1" customFormat="1" ht="18.649999999999999" hidden="1" customHeight="1" x14ac:dyDescent="0.35">
      <c r="A4004" s="3"/>
      <c r="B4004" s="57">
        <f t="shared" si="294"/>
        <v>0</v>
      </c>
      <c r="C4004" s="57" t="str">
        <f t="shared" si="295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292"/>
        <v>0</v>
      </c>
      <c r="L4004" s="57">
        <f t="shared" si="293"/>
        <v>0</v>
      </c>
      <c r="M4004" s="4"/>
      <c r="N4004" s="57"/>
      <c r="O4004" s="57"/>
      <c r="P4004" s="4"/>
      <c r="Q4004" s="4"/>
    </row>
    <row r="4005" spans="1:17" s="1" customFormat="1" ht="18.649999999999999" hidden="1" customHeight="1" x14ac:dyDescent="0.35">
      <c r="A4005" s="3"/>
      <c r="B4005" s="57">
        <f t="shared" si="294"/>
        <v>0</v>
      </c>
      <c r="C4005" s="57" t="str">
        <f t="shared" si="295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292"/>
        <v>0</v>
      </c>
      <c r="L4005" s="57">
        <f t="shared" si="293"/>
        <v>0</v>
      </c>
      <c r="M4005" s="4"/>
      <c r="N4005" s="57"/>
      <c r="O4005" s="57"/>
      <c r="P4005" s="4"/>
      <c r="Q4005" s="4"/>
    </row>
    <row r="4006" spans="1:17" s="1" customFormat="1" ht="18.649999999999999" hidden="1" customHeight="1" x14ac:dyDescent="0.35">
      <c r="A4006" s="3"/>
      <c r="B4006" s="57">
        <f t="shared" si="294"/>
        <v>0</v>
      </c>
      <c r="C4006" s="57" t="str">
        <f t="shared" si="295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292"/>
        <v>0</v>
      </c>
      <c r="L4006" s="57">
        <f t="shared" si="293"/>
        <v>0</v>
      </c>
      <c r="M4006" s="4"/>
      <c r="N4006" s="57"/>
      <c r="O4006" s="57"/>
      <c r="P4006" s="4"/>
      <c r="Q4006" s="4"/>
    </row>
    <row r="4007" spans="1:17" s="1" customFormat="1" ht="18.649999999999999" hidden="1" customHeight="1" x14ac:dyDescent="0.35">
      <c r="A4007" s="3"/>
      <c r="B4007" s="57">
        <f t="shared" si="294"/>
        <v>0</v>
      </c>
      <c r="C4007" s="57" t="str">
        <f t="shared" si="295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292"/>
        <v>0</v>
      </c>
      <c r="L4007" s="57">
        <f t="shared" si="293"/>
        <v>0</v>
      </c>
      <c r="M4007" s="4"/>
      <c r="N4007" s="57"/>
      <c r="O4007" s="57"/>
      <c r="P4007" s="4"/>
      <c r="Q4007" s="4"/>
    </row>
    <row r="4008" spans="1:17" s="1" customFormat="1" ht="18.649999999999999" hidden="1" customHeight="1" x14ac:dyDescent="0.35">
      <c r="A4008" s="3"/>
      <c r="B4008" s="57">
        <f t="shared" si="294"/>
        <v>0</v>
      </c>
      <c r="C4008" s="57" t="str">
        <f t="shared" si="295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292"/>
        <v>0</v>
      </c>
      <c r="L4008" s="57">
        <f t="shared" si="293"/>
        <v>0</v>
      </c>
      <c r="M4008" s="4"/>
      <c r="N4008" s="57"/>
      <c r="O4008" s="57"/>
      <c r="P4008" s="4"/>
      <c r="Q4008" s="4"/>
    </row>
    <row r="4009" spans="1:17" s="1" customFormat="1" ht="18.649999999999999" hidden="1" customHeight="1" x14ac:dyDescent="0.35">
      <c r="A4009" s="3"/>
      <c r="B4009" s="57">
        <f t="shared" si="294"/>
        <v>0</v>
      </c>
      <c r="C4009" s="57" t="str">
        <f t="shared" si="295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292"/>
        <v>0</v>
      </c>
      <c r="L4009" s="57">
        <f t="shared" si="293"/>
        <v>0</v>
      </c>
      <c r="M4009" s="4"/>
      <c r="N4009" s="57"/>
      <c r="O4009" s="57"/>
      <c r="P4009" s="4"/>
      <c r="Q4009" s="4"/>
    </row>
    <row r="4010" spans="1:17" s="1" customFormat="1" ht="18.649999999999999" hidden="1" customHeight="1" x14ac:dyDescent="0.35">
      <c r="A4010" s="3"/>
      <c r="B4010" s="57">
        <f t="shared" si="294"/>
        <v>0</v>
      </c>
      <c r="C4010" s="57" t="str">
        <f t="shared" si="295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292"/>
        <v>0</v>
      </c>
      <c r="L4010" s="57">
        <f t="shared" si="293"/>
        <v>0</v>
      </c>
      <c r="M4010" s="4"/>
      <c r="N4010" s="57"/>
      <c r="O4010" s="57"/>
      <c r="P4010" s="4"/>
      <c r="Q4010" s="4"/>
    </row>
    <row r="4011" spans="1:17" s="1" customFormat="1" ht="18.649999999999999" hidden="1" customHeight="1" x14ac:dyDescent="0.35">
      <c r="A4011" s="3"/>
      <c r="B4011" s="57">
        <f t="shared" si="294"/>
        <v>0</v>
      </c>
      <c r="C4011" s="57" t="str">
        <f t="shared" si="295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292"/>
        <v>0</v>
      </c>
      <c r="L4011" s="57">
        <f t="shared" si="293"/>
        <v>0</v>
      </c>
      <c r="M4011" s="4"/>
      <c r="N4011" s="57"/>
      <c r="O4011" s="57"/>
      <c r="P4011" s="4"/>
      <c r="Q4011" s="4"/>
    </row>
    <row r="4012" spans="1:17" s="1" customFormat="1" ht="18.649999999999999" hidden="1" customHeight="1" x14ac:dyDescent="0.35">
      <c r="A4012" s="3"/>
      <c r="B4012" s="57">
        <f t="shared" si="294"/>
        <v>0</v>
      </c>
      <c r="C4012" s="57" t="str">
        <f t="shared" si="295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292"/>
        <v>0</v>
      </c>
      <c r="L4012" s="57">
        <f t="shared" si="293"/>
        <v>0</v>
      </c>
      <c r="M4012" s="4"/>
      <c r="N4012" s="57"/>
      <c r="O4012" s="57"/>
      <c r="P4012" s="4"/>
      <c r="Q4012" s="4"/>
    </row>
    <row r="4013" spans="1:17" s="1" customFormat="1" ht="18.649999999999999" hidden="1" customHeight="1" x14ac:dyDescent="0.35">
      <c r="A4013" s="3"/>
      <c r="B4013" s="57">
        <f t="shared" si="294"/>
        <v>0</v>
      </c>
      <c r="C4013" s="57" t="str">
        <f t="shared" si="295"/>
        <v>Jan</v>
      </c>
      <c r="D4013" s="4"/>
      <c r="E4013" s="57"/>
      <c r="F4013" s="57"/>
      <c r="G4013" s="57"/>
      <c r="H4013" s="57"/>
      <c r="I4013" s="57"/>
      <c r="J4013" s="57"/>
      <c r="K4013" s="57">
        <f t="shared" ref="K4013:K4076" si="296">I4013+J4013</f>
        <v>0</v>
      </c>
      <c r="L4013" s="57">
        <f t="shared" ref="L4013:L4076" si="297">H4013*K4013</f>
        <v>0</v>
      </c>
      <c r="M4013" s="4"/>
      <c r="N4013" s="57"/>
      <c r="O4013" s="57"/>
      <c r="P4013" s="4"/>
      <c r="Q4013" s="4"/>
    </row>
    <row r="4014" spans="1:17" s="1" customFormat="1" ht="18.649999999999999" hidden="1" customHeight="1" x14ac:dyDescent="0.35">
      <c r="A4014" s="3"/>
      <c r="B4014" s="57">
        <f t="shared" si="294"/>
        <v>0</v>
      </c>
      <c r="C4014" s="57" t="str">
        <f t="shared" si="295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296"/>
        <v>0</v>
      </c>
      <c r="L4014" s="57">
        <f t="shared" si="297"/>
        <v>0</v>
      </c>
      <c r="M4014" s="4"/>
      <c r="N4014" s="57"/>
      <c r="O4014" s="57"/>
      <c r="P4014" s="4"/>
      <c r="Q4014" s="4"/>
    </row>
    <row r="4015" spans="1:17" s="1" customFormat="1" ht="18.649999999999999" hidden="1" customHeight="1" x14ac:dyDescent="0.35">
      <c r="A4015" s="3"/>
      <c r="B4015" s="57">
        <f t="shared" si="294"/>
        <v>0</v>
      </c>
      <c r="C4015" s="57" t="str">
        <f t="shared" si="295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296"/>
        <v>0</v>
      </c>
      <c r="L4015" s="57">
        <f t="shared" si="297"/>
        <v>0</v>
      </c>
      <c r="M4015" s="4"/>
      <c r="N4015" s="57"/>
      <c r="O4015" s="57"/>
      <c r="P4015" s="4"/>
      <c r="Q4015" s="4"/>
    </row>
    <row r="4016" spans="1:17" s="1" customFormat="1" ht="18.649999999999999" hidden="1" customHeight="1" x14ac:dyDescent="0.35">
      <c r="A4016" s="3"/>
      <c r="B4016" s="57">
        <f t="shared" si="294"/>
        <v>0</v>
      </c>
      <c r="C4016" s="57" t="str">
        <f t="shared" si="295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296"/>
        <v>0</v>
      </c>
      <c r="L4016" s="57">
        <f t="shared" si="297"/>
        <v>0</v>
      </c>
      <c r="M4016" s="4"/>
      <c r="N4016" s="57"/>
      <c r="O4016" s="57"/>
      <c r="P4016" s="4"/>
      <c r="Q4016" s="4"/>
    </row>
    <row r="4017" spans="1:17" s="1" customFormat="1" ht="18.649999999999999" hidden="1" customHeight="1" x14ac:dyDescent="0.35">
      <c r="A4017" s="3"/>
      <c r="B4017" s="57">
        <f t="shared" si="294"/>
        <v>0</v>
      </c>
      <c r="C4017" s="57" t="str">
        <f t="shared" si="295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296"/>
        <v>0</v>
      </c>
      <c r="L4017" s="57">
        <f t="shared" si="297"/>
        <v>0</v>
      </c>
      <c r="M4017" s="4"/>
      <c r="N4017" s="57"/>
      <c r="O4017" s="57"/>
      <c r="P4017" s="4"/>
      <c r="Q4017" s="4"/>
    </row>
    <row r="4018" spans="1:17" s="1" customFormat="1" ht="18.649999999999999" hidden="1" customHeight="1" x14ac:dyDescent="0.35">
      <c r="A4018" s="3"/>
      <c r="B4018" s="57">
        <f t="shared" si="294"/>
        <v>0</v>
      </c>
      <c r="C4018" s="57" t="str">
        <f t="shared" si="295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296"/>
        <v>0</v>
      </c>
      <c r="L4018" s="57">
        <f t="shared" si="297"/>
        <v>0</v>
      </c>
      <c r="M4018" s="4"/>
      <c r="N4018" s="57"/>
      <c r="O4018" s="57"/>
      <c r="P4018" s="4"/>
      <c r="Q4018" s="4"/>
    </row>
    <row r="4019" spans="1:17" s="1" customFormat="1" ht="18.649999999999999" hidden="1" customHeight="1" x14ac:dyDescent="0.35">
      <c r="A4019" s="3"/>
      <c r="B4019" s="57">
        <f t="shared" si="294"/>
        <v>0</v>
      </c>
      <c r="C4019" s="57" t="str">
        <f t="shared" si="295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296"/>
        <v>0</v>
      </c>
      <c r="L4019" s="57">
        <f t="shared" si="297"/>
        <v>0</v>
      </c>
      <c r="M4019" s="4"/>
      <c r="N4019" s="57"/>
      <c r="O4019" s="57"/>
      <c r="P4019" s="4"/>
      <c r="Q4019" s="4"/>
    </row>
    <row r="4020" spans="1:17" s="1" customFormat="1" ht="18.649999999999999" hidden="1" customHeight="1" x14ac:dyDescent="0.35">
      <c r="A4020" s="3"/>
      <c r="B4020" s="57">
        <f t="shared" si="294"/>
        <v>0</v>
      </c>
      <c r="C4020" s="57" t="str">
        <f t="shared" si="295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296"/>
        <v>0</v>
      </c>
      <c r="L4020" s="57">
        <f t="shared" si="297"/>
        <v>0</v>
      </c>
      <c r="M4020" s="4"/>
      <c r="N4020" s="57"/>
      <c r="O4020" s="57"/>
      <c r="P4020" s="4"/>
      <c r="Q4020" s="4"/>
    </row>
    <row r="4021" spans="1:17" s="1" customFormat="1" ht="18.649999999999999" hidden="1" customHeight="1" x14ac:dyDescent="0.35">
      <c r="A4021" s="3"/>
      <c r="B4021" s="57">
        <f t="shared" si="294"/>
        <v>0</v>
      </c>
      <c r="C4021" s="57" t="str">
        <f t="shared" si="295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296"/>
        <v>0</v>
      </c>
      <c r="L4021" s="57">
        <f t="shared" si="297"/>
        <v>0</v>
      </c>
      <c r="M4021" s="4"/>
      <c r="N4021" s="57"/>
      <c r="O4021" s="57"/>
      <c r="P4021" s="4"/>
      <c r="Q4021" s="4"/>
    </row>
    <row r="4022" spans="1:17" s="1" customFormat="1" ht="18.649999999999999" hidden="1" customHeight="1" x14ac:dyDescent="0.35">
      <c r="A4022" s="3"/>
      <c r="B4022" s="57">
        <f t="shared" si="294"/>
        <v>0</v>
      </c>
      <c r="C4022" s="57" t="str">
        <f t="shared" si="295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296"/>
        <v>0</v>
      </c>
      <c r="L4022" s="57">
        <f t="shared" si="297"/>
        <v>0</v>
      </c>
      <c r="M4022" s="4"/>
      <c r="N4022" s="57"/>
      <c r="O4022" s="57"/>
      <c r="P4022" s="4"/>
      <c r="Q4022" s="4"/>
    </row>
    <row r="4023" spans="1:17" s="1" customFormat="1" ht="18.649999999999999" hidden="1" customHeight="1" x14ac:dyDescent="0.35">
      <c r="A4023" s="3"/>
      <c r="B4023" s="57">
        <f t="shared" si="294"/>
        <v>0</v>
      </c>
      <c r="C4023" s="57" t="str">
        <f t="shared" si="295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296"/>
        <v>0</v>
      </c>
      <c r="L4023" s="57">
        <f t="shared" si="297"/>
        <v>0</v>
      </c>
      <c r="M4023" s="4"/>
      <c r="N4023" s="57"/>
      <c r="O4023" s="57"/>
      <c r="P4023" s="4"/>
      <c r="Q4023" s="4"/>
    </row>
    <row r="4024" spans="1:17" s="1" customFormat="1" ht="18.649999999999999" hidden="1" customHeight="1" x14ac:dyDescent="0.35">
      <c r="A4024" s="3"/>
      <c r="B4024" s="57">
        <f t="shared" si="294"/>
        <v>0</v>
      </c>
      <c r="C4024" s="57" t="str">
        <f t="shared" si="295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296"/>
        <v>0</v>
      </c>
      <c r="L4024" s="57">
        <f t="shared" si="297"/>
        <v>0</v>
      </c>
      <c r="M4024" s="4"/>
      <c r="N4024" s="57"/>
      <c r="O4024" s="57"/>
      <c r="P4024" s="4"/>
      <c r="Q4024" s="4"/>
    </row>
    <row r="4025" spans="1:17" s="1" customFormat="1" ht="18.649999999999999" hidden="1" customHeight="1" x14ac:dyDescent="0.35">
      <c r="A4025" s="3"/>
      <c r="B4025" s="57">
        <f t="shared" si="294"/>
        <v>0</v>
      </c>
      <c r="C4025" s="57" t="str">
        <f t="shared" si="295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296"/>
        <v>0</v>
      </c>
      <c r="L4025" s="57">
        <f t="shared" si="297"/>
        <v>0</v>
      </c>
      <c r="M4025" s="4"/>
      <c r="N4025" s="57"/>
      <c r="O4025" s="57"/>
      <c r="P4025" s="4"/>
      <c r="Q4025" s="4"/>
    </row>
    <row r="4026" spans="1:17" s="1" customFormat="1" ht="18.649999999999999" hidden="1" customHeight="1" x14ac:dyDescent="0.35">
      <c r="A4026" s="3"/>
      <c r="B4026" s="57">
        <f t="shared" si="294"/>
        <v>0</v>
      </c>
      <c r="C4026" s="57" t="str">
        <f t="shared" si="295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296"/>
        <v>0</v>
      </c>
      <c r="L4026" s="57">
        <f t="shared" si="297"/>
        <v>0</v>
      </c>
      <c r="M4026" s="4"/>
      <c r="N4026" s="57"/>
      <c r="O4026" s="57"/>
      <c r="P4026" s="4"/>
      <c r="Q4026" s="4"/>
    </row>
    <row r="4027" spans="1:17" s="1" customFormat="1" ht="18.649999999999999" hidden="1" customHeight="1" x14ac:dyDescent="0.35">
      <c r="A4027" s="3"/>
      <c r="B4027" s="57">
        <f t="shared" si="294"/>
        <v>0</v>
      </c>
      <c r="C4027" s="57" t="str">
        <f t="shared" si="295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296"/>
        <v>0</v>
      </c>
      <c r="L4027" s="57">
        <f t="shared" si="297"/>
        <v>0</v>
      </c>
      <c r="M4027" s="4"/>
      <c r="N4027" s="57"/>
      <c r="O4027" s="57"/>
      <c r="P4027" s="4"/>
      <c r="Q4027" s="4"/>
    </row>
    <row r="4028" spans="1:17" s="1" customFormat="1" ht="18.649999999999999" hidden="1" customHeight="1" x14ac:dyDescent="0.35">
      <c r="A4028" s="3"/>
      <c r="B4028" s="57">
        <f t="shared" si="294"/>
        <v>0</v>
      </c>
      <c r="C4028" s="57" t="str">
        <f t="shared" si="295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296"/>
        <v>0</v>
      </c>
      <c r="L4028" s="57">
        <f t="shared" si="297"/>
        <v>0</v>
      </c>
      <c r="M4028" s="4"/>
      <c r="N4028" s="57"/>
      <c r="O4028" s="57"/>
      <c r="P4028" s="4"/>
      <c r="Q4028" s="4"/>
    </row>
    <row r="4029" spans="1:17" s="1" customFormat="1" ht="18.649999999999999" hidden="1" customHeight="1" x14ac:dyDescent="0.35">
      <c r="A4029" s="3"/>
      <c r="B4029" s="57">
        <f t="shared" si="294"/>
        <v>0</v>
      </c>
      <c r="C4029" s="57" t="str">
        <f t="shared" si="295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296"/>
        <v>0</v>
      </c>
      <c r="L4029" s="57">
        <f t="shared" si="297"/>
        <v>0</v>
      </c>
      <c r="M4029" s="4"/>
      <c r="N4029" s="57"/>
      <c r="O4029" s="57"/>
      <c r="P4029" s="4"/>
      <c r="Q4029" s="4"/>
    </row>
    <row r="4030" spans="1:17" s="1" customFormat="1" ht="18.649999999999999" hidden="1" customHeight="1" x14ac:dyDescent="0.35">
      <c r="A4030" s="3"/>
      <c r="B4030" s="57">
        <f t="shared" si="294"/>
        <v>0</v>
      </c>
      <c r="C4030" s="57" t="str">
        <f t="shared" si="295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296"/>
        <v>0</v>
      </c>
      <c r="L4030" s="57">
        <f t="shared" si="297"/>
        <v>0</v>
      </c>
      <c r="M4030" s="4"/>
      <c r="N4030" s="57"/>
      <c r="O4030" s="57"/>
      <c r="P4030" s="4"/>
      <c r="Q4030" s="4"/>
    </row>
    <row r="4031" spans="1:17" s="1" customFormat="1" ht="18.649999999999999" hidden="1" customHeight="1" x14ac:dyDescent="0.35">
      <c r="A4031" s="3"/>
      <c r="B4031" s="57">
        <f t="shared" si="294"/>
        <v>0</v>
      </c>
      <c r="C4031" s="57" t="str">
        <f t="shared" si="295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296"/>
        <v>0</v>
      </c>
      <c r="L4031" s="57">
        <f t="shared" si="297"/>
        <v>0</v>
      </c>
      <c r="M4031" s="4"/>
      <c r="N4031" s="57"/>
      <c r="O4031" s="57"/>
      <c r="P4031" s="4"/>
      <c r="Q4031" s="4"/>
    </row>
    <row r="4032" spans="1:17" s="1" customFormat="1" ht="18.649999999999999" hidden="1" customHeight="1" x14ac:dyDescent="0.35">
      <c r="A4032" s="3"/>
      <c r="B4032" s="57">
        <f t="shared" si="294"/>
        <v>0</v>
      </c>
      <c r="C4032" s="57" t="str">
        <f t="shared" si="295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296"/>
        <v>0</v>
      </c>
      <c r="L4032" s="57">
        <f t="shared" si="297"/>
        <v>0</v>
      </c>
      <c r="M4032" s="4"/>
      <c r="N4032" s="57"/>
      <c r="O4032" s="57"/>
      <c r="P4032" s="4"/>
      <c r="Q4032" s="4"/>
    </row>
    <row r="4033" spans="1:17" s="1" customFormat="1" ht="18.649999999999999" hidden="1" customHeight="1" x14ac:dyDescent="0.35">
      <c r="A4033" s="3"/>
      <c r="B4033" s="57">
        <f t="shared" si="294"/>
        <v>0</v>
      </c>
      <c r="C4033" s="57" t="str">
        <f t="shared" si="295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296"/>
        <v>0</v>
      </c>
      <c r="L4033" s="57">
        <f t="shared" si="297"/>
        <v>0</v>
      </c>
      <c r="M4033" s="4"/>
      <c r="N4033" s="57"/>
      <c r="O4033" s="57"/>
      <c r="P4033" s="4"/>
      <c r="Q4033" s="4"/>
    </row>
    <row r="4034" spans="1:17" s="1" customFormat="1" ht="18.649999999999999" hidden="1" customHeight="1" x14ac:dyDescent="0.35">
      <c r="A4034" s="3"/>
      <c r="B4034" s="57">
        <f t="shared" si="294"/>
        <v>0</v>
      </c>
      <c r="C4034" s="57" t="str">
        <f t="shared" si="295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296"/>
        <v>0</v>
      </c>
      <c r="L4034" s="57">
        <f t="shared" si="297"/>
        <v>0</v>
      </c>
      <c r="M4034" s="4"/>
      <c r="N4034" s="57"/>
      <c r="O4034" s="57"/>
      <c r="P4034" s="4"/>
      <c r="Q4034" s="4"/>
    </row>
    <row r="4035" spans="1:17" s="1" customFormat="1" ht="18.649999999999999" hidden="1" customHeight="1" x14ac:dyDescent="0.35">
      <c r="A4035" s="3"/>
      <c r="B4035" s="57">
        <f t="shared" si="294"/>
        <v>0</v>
      </c>
      <c r="C4035" s="57" t="str">
        <f t="shared" si="295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296"/>
        <v>0</v>
      </c>
      <c r="L4035" s="57">
        <f t="shared" si="297"/>
        <v>0</v>
      </c>
      <c r="M4035" s="4"/>
      <c r="N4035" s="57"/>
      <c r="O4035" s="57"/>
      <c r="P4035" s="4"/>
      <c r="Q4035" s="4"/>
    </row>
    <row r="4036" spans="1:17" s="1" customFormat="1" ht="18.649999999999999" hidden="1" customHeight="1" x14ac:dyDescent="0.35">
      <c r="A4036" s="3"/>
      <c r="B4036" s="57">
        <f t="shared" si="294"/>
        <v>0</v>
      </c>
      <c r="C4036" s="57" t="str">
        <f t="shared" si="295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296"/>
        <v>0</v>
      </c>
      <c r="L4036" s="57">
        <f t="shared" si="297"/>
        <v>0</v>
      </c>
      <c r="M4036" s="4"/>
      <c r="N4036" s="57"/>
      <c r="O4036" s="57"/>
      <c r="P4036" s="4"/>
      <c r="Q4036" s="4"/>
    </row>
    <row r="4037" spans="1:17" s="1" customFormat="1" ht="18.649999999999999" hidden="1" customHeight="1" x14ac:dyDescent="0.35">
      <c r="A4037" s="3"/>
      <c r="B4037" s="57">
        <f t="shared" si="294"/>
        <v>0</v>
      </c>
      <c r="C4037" s="57" t="str">
        <f t="shared" si="295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296"/>
        <v>0</v>
      </c>
      <c r="L4037" s="57">
        <f t="shared" si="297"/>
        <v>0</v>
      </c>
      <c r="M4037" s="4"/>
      <c r="N4037" s="57"/>
      <c r="O4037" s="57"/>
      <c r="P4037" s="4"/>
      <c r="Q4037" s="4"/>
    </row>
    <row r="4038" spans="1:17" s="1" customFormat="1" ht="18.649999999999999" hidden="1" customHeight="1" x14ac:dyDescent="0.35">
      <c r="A4038" s="3"/>
      <c r="B4038" s="57">
        <f t="shared" si="294"/>
        <v>0</v>
      </c>
      <c r="C4038" s="57" t="str">
        <f t="shared" si="295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296"/>
        <v>0</v>
      </c>
      <c r="L4038" s="57">
        <f t="shared" si="297"/>
        <v>0</v>
      </c>
      <c r="M4038" s="4"/>
      <c r="N4038" s="57"/>
      <c r="O4038" s="57"/>
      <c r="P4038" s="4"/>
      <c r="Q4038" s="4"/>
    </row>
    <row r="4039" spans="1:17" s="1" customFormat="1" ht="18.649999999999999" hidden="1" customHeight="1" x14ac:dyDescent="0.35">
      <c r="A4039" s="3"/>
      <c r="B4039" s="57">
        <f t="shared" si="294"/>
        <v>0</v>
      </c>
      <c r="C4039" s="57" t="str">
        <f t="shared" si="295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296"/>
        <v>0</v>
      </c>
      <c r="L4039" s="57">
        <f t="shared" si="297"/>
        <v>0</v>
      </c>
      <c r="M4039" s="4"/>
      <c r="N4039" s="57"/>
      <c r="O4039" s="57"/>
      <c r="P4039" s="4"/>
      <c r="Q4039" s="4"/>
    </row>
    <row r="4040" spans="1:17" s="1" customFormat="1" ht="18.649999999999999" hidden="1" customHeight="1" x14ac:dyDescent="0.35">
      <c r="A4040" s="3"/>
      <c r="B4040" s="57">
        <f t="shared" si="294"/>
        <v>0</v>
      </c>
      <c r="C4040" s="57" t="str">
        <f t="shared" si="295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296"/>
        <v>0</v>
      </c>
      <c r="L4040" s="57">
        <f t="shared" si="297"/>
        <v>0</v>
      </c>
      <c r="M4040" s="4"/>
      <c r="N4040" s="57"/>
      <c r="O4040" s="57"/>
      <c r="P4040" s="4"/>
      <c r="Q4040" s="4"/>
    </row>
    <row r="4041" spans="1:17" s="1" customFormat="1" ht="18.649999999999999" hidden="1" customHeight="1" x14ac:dyDescent="0.35">
      <c r="A4041" s="3"/>
      <c r="B4041" s="57">
        <f t="shared" si="294"/>
        <v>0</v>
      </c>
      <c r="C4041" s="57" t="str">
        <f t="shared" si="295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296"/>
        <v>0</v>
      </c>
      <c r="L4041" s="57">
        <f t="shared" si="297"/>
        <v>0</v>
      </c>
      <c r="M4041" s="4"/>
      <c r="N4041" s="57"/>
      <c r="O4041" s="57"/>
      <c r="P4041" s="4"/>
      <c r="Q4041" s="4"/>
    </row>
    <row r="4042" spans="1:17" s="1" customFormat="1" ht="18.649999999999999" hidden="1" customHeight="1" x14ac:dyDescent="0.35">
      <c r="A4042" s="3"/>
      <c r="B4042" s="57">
        <f t="shared" si="294"/>
        <v>0</v>
      </c>
      <c r="C4042" s="57" t="str">
        <f t="shared" si="295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296"/>
        <v>0</v>
      </c>
      <c r="L4042" s="57">
        <f t="shared" si="297"/>
        <v>0</v>
      </c>
      <c r="M4042" s="4"/>
      <c r="N4042" s="57"/>
      <c r="O4042" s="57"/>
      <c r="P4042" s="4"/>
      <c r="Q4042" s="4"/>
    </row>
    <row r="4043" spans="1:17" s="1" customFormat="1" ht="18.649999999999999" hidden="1" customHeight="1" x14ac:dyDescent="0.35">
      <c r="A4043" s="3"/>
      <c r="B4043" s="57">
        <f t="shared" si="294"/>
        <v>0</v>
      </c>
      <c r="C4043" s="57" t="str">
        <f t="shared" si="295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296"/>
        <v>0</v>
      </c>
      <c r="L4043" s="57">
        <f t="shared" si="297"/>
        <v>0</v>
      </c>
      <c r="M4043" s="4"/>
      <c r="N4043" s="57"/>
      <c r="O4043" s="57"/>
      <c r="P4043" s="4"/>
      <c r="Q4043" s="4"/>
    </row>
    <row r="4044" spans="1:17" s="1" customFormat="1" ht="18.649999999999999" hidden="1" customHeight="1" x14ac:dyDescent="0.35">
      <c r="A4044" s="3"/>
      <c r="B4044" s="57">
        <f t="shared" si="294"/>
        <v>0</v>
      </c>
      <c r="C4044" s="57" t="str">
        <f t="shared" si="295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296"/>
        <v>0</v>
      </c>
      <c r="L4044" s="57">
        <f t="shared" si="297"/>
        <v>0</v>
      </c>
      <c r="M4044" s="4"/>
      <c r="N4044" s="57"/>
      <c r="O4044" s="57"/>
      <c r="P4044" s="4"/>
      <c r="Q4044" s="4"/>
    </row>
    <row r="4045" spans="1:17" s="1" customFormat="1" ht="18.649999999999999" hidden="1" customHeight="1" x14ac:dyDescent="0.35">
      <c r="A4045" s="3"/>
      <c r="B4045" s="57">
        <f t="shared" si="294"/>
        <v>0</v>
      </c>
      <c r="C4045" s="57" t="str">
        <f t="shared" si="295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296"/>
        <v>0</v>
      </c>
      <c r="L4045" s="57">
        <f t="shared" si="297"/>
        <v>0</v>
      </c>
      <c r="M4045" s="4"/>
      <c r="N4045" s="57"/>
      <c r="O4045" s="57"/>
      <c r="P4045" s="4"/>
      <c r="Q4045" s="4"/>
    </row>
    <row r="4046" spans="1:17" s="1" customFormat="1" ht="18.649999999999999" hidden="1" customHeight="1" x14ac:dyDescent="0.35">
      <c r="A4046" s="3"/>
      <c r="B4046" s="57">
        <f t="shared" si="294"/>
        <v>0</v>
      </c>
      <c r="C4046" s="57" t="str">
        <f t="shared" si="295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296"/>
        <v>0</v>
      </c>
      <c r="L4046" s="57">
        <f t="shared" si="297"/>
        <v>0</v>
      </c>
      <c r="M4046" s="4"/>
      <c r="N4046" s="57"/>
      <c r="O4046" s="57"/>
      <c r="P4046" s="4"/>
      <c r="Q4046" s="4"/>
    </row>
    <row r="4047" spans="1:17" s="1" customFormat="1" ht="18.649999999999999" hidden="1" customHeight="1" x14ac:dyDescent="0.35">
      <c r="A4047" s="3"/>
      <c r="B4047" s="57">
        <f t="shared" si="294"/>
        <v>0</v>
      </c>
      <c r="C4047" s="57" t="str">
        <f t="shared" si="295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296"/>
        <v>0</v>
      </c>
      <c r="L4047" s="57">
        <f t="shared" si="297"/>
        <v>0</v>
      </c>
      <c r="M4047" s="4"/>
      <c r="N4047" s="57"/>
      <c r="O4047" s="57"/>
      <c r="P4047" s="4"/>
      <c r="Q4047" s="4"/>
    </row>
    <row r="4048" spans="1:17" s="1" customFormat="1" ht="18.649999999999999" hidden="1" customHeight="1" x14ac:dyDescent="0.35">
      <c r="A4048" s="3"/>
      <c r="B4048" s="57">
        <f t="shared" si="294"/>
        <v>0</v>
      </c>
      <c r="C4048" s="57" t="str">
        <f t="shared" si="295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296"/>
        <v>0</v>
      </c>
      <c r="L4048" s="57">
        <f t="shared" si="297"/>
        <v>0</v>
      </c>
      <c r="M4048" s="4"/>
      <c r="N4048" s="57"/>
      <c r="O4048" s="57"/>
      <c r="P4048" s="4"/>
      <c r="Q4048" s="4"/>
    </row>
    <row r="4049" spans="1:17" s="1" customFormat="1" ht="18.649999999999999" hidden="1" customHeight="1" x14ac:dyDescent="0.35">
      <c r="A4049" s="3"/>
      <c r="B4049" s="57">
        <f t="shared" si="294"/>
        <v>0</v>
      </c>
      <c r="C4049" s="57" t="str">
        <f t="shared" si="295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296"/>
        <v>0</v>
      </c>
      <c r="L4049" s="57">
        <f t="shared" si="297"/>
        <v>0</v>
      </c>
      <c r="M4049" s="4"/>
      <c r="N4049" s="57"/>
      <c r="O4049" s="57"/>
      <c r="P4049" s="4"/>
      <c r="Q4049" s="4"/>
    </row>
    <row r="4050" spans="1:17" s="1" customFormat="1" ht="18.649999999999999" hidden="1" customHeight="1" x14ac:dyDescent="0.35">
      <c r="A4050" s="3"/>
      <c r="B4050" s="57">
        <f t="shared" si="294"/>
        <v>0</v>
      </c>
      <c r="C4050" s="57" t="str">
        <f t="shared" si="295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296"/>
        <v>0</v>
      </c>
      <c r="L4050" s="57">
        <f t="shared" si="297"/>
        <v>0</v>
      </c>
      <c r="M4050" s="4"/>
      <c r="N4050" s="57"/>
      <c r="O4050" s="57"/>
      <c r="P4050" s="4"/>
      <c r="Q4050" s="4"/>
    </row>
    <row r="4051" spans="1:17" s="1" customFormat="1" ht="18.649999999999999" hidden="1" customHeight="1" x14ac:dyDescent="0.35">
      <c r="A4051" s="3"/>
      <c r="B4051" s="57">
        <f t="shared" si="294"/>
        <v>0</v>
      </c>
      <c r="C4051" s="57" t="str">
        <f t="shared" si="295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296"/>
        <v>0</v>
      </c>
      <c r="L4051" s="57">
        <f t="shared" si="297"/>
        <v>0</v>
      </c>
      <c r="M4051" s="4"/>
      <c r="N4051" s="57"/>
      <c r="O4051" s="57"/>
      <c r="P4051" s="4"/>
      <c r="Q4051" s="4"/>
    </row>
    <row r="4052" spans="1:17" s="1" customFormat="1" ht="18.649999999999999" hidden="1" customHeight="1" x14ac:dyDescent="0.35">
      <c r="A4052" s="3"/>
      <c r="B4052" s="57">
        <f t="shared" si="294"/>
        <v>0</v>
      </c>
      <c r="C4052" s="57" t="str">
        <f t="shared" si="295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296"/>
        <v>0</v>
      </c>
      <c r="L4052" s="57">
        <f t="shared" si="297"/>
        <v>0</v>
      </c>
      <c r="M4052" s="4"/>
      <c r="N4052" s="57"/>
      <c r="O4052" s="57"/>
      <c r="P4052" s="4"/>
      <c r="Q4052" s="4"/>
    </row>
    <row r="4053" spans="1:17" s="1" customFormat="1" ht="18.649999999999999" hidden="1" customHeight="1" x14ac:dyDescent="0.35">
      <c r="A4053" s="3"/>
      <c r="B4053" s="57">
        <f t="shared" si="294"/>
        <v>0</v>
      </c>
      <c r="C4053" s="57" t="str">
        <f t="shared" si="295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296"/>
        <v>0</v>
      </c>
      <c r="L4053" s="57">
        <f t="shared" si="297"/>
        <v>0</v>
      </c>
      <c r="M4053" s="4"/>
      <c r="N4053" s="57"/>
      <c r="O4053" s="57"/>
      <c r="P4053" s="4"/>
      <c r="Q4053" s="4"/>
    </row>
    <row r="4054" spans="1:17" s="1" customFormat="1" ht="18.649999999999999" hidden="1" customHeight="1" x14ac:dyDescent="0.35">
      <c r="A4054" s="3"/>
      <c r="B4054" s="57">
        <f t="shared" si="294"/>
        <v>0</v>
      </c>
      <c r="C4054" s="57" t="str">
        <f t="shared" si="295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296"/>
        <v>0</v>
      </c>
      <c r="L4054" s="57">
        <f t="shared" si="297"/>
        <v>0</v>
      </c>
      <c r="M4054" s="4"/>
      <c r="N4054" s="57"/>
      <c r="O4054" s="57"/>
      <c r="P4054" s="4"/>
      <c r="Q4054" s="4"/>
    </row>
    <row r="4055" spans="1:17" s="1" customFormat="1" ht="18.649999999999999" hidden="1" customHeight="1" x14ac:dyDescent="0.35">
      <c r="A4055" s="3"/>
      <c r="B4055" s="57">
        <f t="shared" si="294"/>
        <v>0</v>
      </c>
      <c r="C4055" s="57" t="str">
        <f t="shared" si="295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296"/>
        <v>0</v>
      </c>
      <c r="L4055" s="57">
        <f t="shared" si="297"/>
        <v>0</v>
      </c>
      <c r="M4055" s="4"/>
      <c r="N4055" s="57"/>
      <c r="O4055" s="57"/>
      <c r="P4055" s="4"/>
      <c r="Q4055" s="4"/>
    </row>
    <row r="4056" spans="1:17" s="1" customFormat="1" ht="18.649999999999999" hidden="1" customHeight="1" x14ac:dyDescent="0.35">
      <c r="A4056" s="3"/>
      <c r="B4056" s="57">
        <f t="shared" si="294"/>
        <v>0</v>
      </c>
      <c r="C4056" s="57" t="str">
        <f t="shared" si="295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296"/>
        <v>0</v>
      </c>
      <c r="L4056" s="57">
        <f t="shared" si="297"/>
        <v>0</v>
      </c>
      <c r="M4056" s="4"/>
      <c r="N4056" s="57"/>
      <c r="O4056" s="57"/>
      <c r="P4056" s="4"/>
      <c r="Q4056" s="4"/>
    </row>
    <row r="4057" spans="1:17" s="1" customFormat="1" ht="18.649999999999999" hidden="1" customHeight="1" x14ac:dyDescent="0.35">
      <c r="A4057" s="3"/>
      <c r="B4057" s="57">
        <f t="shared" si="294"/>
        <v>0</v>
      </c>
      <c r="C4057" s="57" t="str">
        <f t="shared" si="295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296"/>
        <v>0</v>
      </c>
      <c r="L4057" s="57">
        <f t="shared" si="297"/>
        <v>0</v>
      </c>
      <c r="M4057" s="4"/>
      <c r="N4057" s="57"/>
      <c r="O4057" s="57"/>
      <c r="P4057" s="4"/>
      <c r="Q4057" s="4"/>
    </row>
    <row r="4058" spans="1:17" s="1" customFormat="1" ht="18.649999999999999" hidden="1" customHeight="1" x14ac:dyDescent="0.35">
      <c r="A4058" s="3"/>
      <c r="B4058" s="57">
        <f t="shared" si="294"/>
        <v>0</v>
      </c>
      <c r="C4058" s="57" t="str">
        <f t="shared" si="295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296"/>
        <v>0</v>
      </c>
      <c r="L4058" s="57">
        <f t="shared" si="297"/>
        <v>0</v>
      </c>
      <c r="M4058" s="4"/>
      <c r="N4058" s="57"/>
      <c r="O4058" s="57"/>
      <c r="P4058" s="4"/>
      <c r="Q4058" s="4"/>
    </row>
    <row r="4059" spans="1:17" s="1" customFormat="1" ht="18.649999999999999" hidden="1" customHeight="1" x14ac:dyDescent="0.35">
      <c r="A4059" s="3"/>
      <c r="B4059" s="57">
        <f t="shared" si="294"/>
        <v>0</v>
      </c>
      <c r="C4059" s="57" t="str">
        <f t="shared" si="295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296"/>
        <v>0</v>
      </c>
      <c r="L4059" s="57">
        <f t="shared" si="297"/>
        <v>0</v>
      </c>
      <c r="M4059" s="4"/>
      <c r="N4059" s="57"/>
      <c r="O4059" s="57"/>
      <c r="P4059" s="4"/>
      <c r="Q4059" s="4"/>
    </row>
    <row r="4060" spans="1:17" s="1" customFormat="1" ht="18.649999999999999" hidden="1" customHeight="1" x14ac:dyDescent="0.35">
      <c r="A4060" s="3"/>
      <c r="B4060" s="57">
        <f t="shared" si="294"/>
        <v>0</v>
      </c>
      <c r="C4060" s="57" t="str">
        <f t="shared" si="295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296"/>
        <v>0</v>
      </c>
      <c r="L4060" s="57">
        <f t="shared" si="297"/>
        <v>0</v>
      </c>
      <c r="M4060" s="4"/>
      <c r="N4060" s="57"/>
      <c r="O4060" s="57"/>
      <c r="P4060" s="4"/>
      <c r="Q4060" s="4"/>
    </row>
    <row r="4061" spans="1:17" s="1" customFormat="1" ht="18.649999999999999" hidden="1" customHeight="1" x14ac:dyDescent="0.35">
      <c r="A4061" s="3"/>
      <c r="B4061" s="57">
        <f t="shared" si="294"/>
        <v>0</v>
      </c>
      <c r="C4061" s="57" t="str">
        <f t="shared" si="295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296"/>
        <v>0</v>
      </c>
      <c r="L4061" s="57">
        <f t="shared" si="297"/>
        <v>0</v>
      </c>
      <c r="M4061" s="4"/>
      <c r="N4061" s="57"/>
      <c r="O4061" s="57"/>
      <c r="P4061" s="4"/>
      <c r="Q4061" s="4"/>
    </row>
    <row r="4062" spans="1:17" s="1" customFormat="1" ht="18.649999999999999" hidden="1" customHeight="1" x14ac:dyDescent="0.35">
      <c r="A4062" s="3"/>
      <c r="B4062" s="57">
        <f t="shared" si="294"/>
        <v>0</v>
      </c>
      <c r="C4062" s="57" t="str">
        <f t="shared" si="295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296"/>
        <v>0</v>
      </c>
      <c r="L4062" s="57">
        <f t="shared" si="297"/>
        <v>0</v>
      </c>
      <c r="M4062" s="4"/>
      <c r="N4062" s="57"/>
      <c r="O4062" s="57"/>
      <c r="P4062" s="4"/>
      <c r="Q4062" s="4"/>
    </row>
    <row r="4063" spans="1:17" s="1" customFormat="1" ht="18.649999999999999" hidden="1" customHeight="1" x14ac:dyDescent="0.35">
      <c r="A4063" s="3"/>
      <c r="B4063" s="57">
        <f t="shared" si="294"/>
        <v>0</v>
      </c>
      <c r="C4063" s="57" t="str">
        <f t="shared" si="295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296"/>
        <v>0</v>
      </c>
      <c r="L4063" s="57">
        <f t="shared" si="297"/>
        <v>0</v>
      </c>
      <c r="M4063" s="4"/>
      <c r="N4063" s="57"/>
      <c r="O4063" s="57"/>
      <c r="P4063" s="4"/>
      <c r="Q4063" s="4"/>
    </row>
    <row r="4064" spans="1:17" s="1" customFormat="1" ht="18.649999999999999" hidden="1" customHeight="1" x14ac:dyDescent="0.35">
      <c r="A4064" s="3"/>
      <c r="B4064" s="57">
        <f t="shared" si="294"/>
        <v>0</v>
      </c>
      <c r="C4064" s="57" t="str">
        <f t="shared" si="295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296"/>
        <v>0</v>
      </c>
      <c r="L4064" s="57">
        <f t="shared" si="297"/>
        <v>0</v>
      </c>
      <c r="M4064" s="4"/>
      <c r="N4064" s="57"/>
      <c r="O4064" s="57"/>
      <c r="P4064" s="4"/>
      <c r="Q4064" s="4"/>
    </row>
    <row r="4065" spans="1:17" s="1" customFormat="1" ht="18.649999999999999" hidden="1" customHeight="1" x14ac:dyDescent="0.35">
      <c r="A4065" s="3"/>
      <c r="B4065" s="57">
        <f t="shared" si="294"/>
        <v>0</v>
      </c>
      <c r="C4065" s="57" t="str">
        <f t="shared" si="295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296"/>
        <v>0</v>
      </c>
      <c r="L4065" s="57">
        <f t="shared" si="297"/>
        <v>0</v>
      </c>
      <c r="M4065" s="4"/>
      <c r="N4065" s="57"/>
      <c r="O4065" s="57"/>
      <c r="P4065" s="4"/>
      <c r="Q4065" s="4"/>
    </row>
    <row r="4066" spans="1:17" s="1" customFormat="1" ht="18.649999999999999" hidden="1" customHeight="1" x14ac:dyDescent="0.35">
      <c r="A4066" s="3"/>
      <c r="B4066" s="57">
        <f t="shared" ref="B4066:B4129" si="298">WEEKNUM(A4066)</f>
        <v>0</v>
      </c>
      <c r="C4066" s="57" t="str">
        <f t="shared" ref="C4066:C4129" si="299">TEXT(A4066,"Mmm")</f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296"/>
        <v>0</v>
      </c>
      <c r="L4066" s="57">
        <f t="shared" si="297"/>
        <v>0</v>
      </c>
      <c r="M4066" s="4"/>
      <c r="N4066" s="57"/>
      <c r="O4066" s="57"/>
      <c r="P4066" s="4"/>
      <c r="Q4066" s="4"/>
    </row>
    <row r="4067" spans="1:17" s="1" customFormat="1" ht="18.649999999999999" hidden="1" customHeight="1" x14ac:dyDescent="0.35">
      <c r="A4067" s="3"/>
      <c r="B4067" s="57">
        <f t="shared" si="298"/>
        <v>0</v>
      </c>
      <c r="C4067" s="57" t="str">
        <f t="shared" si="299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296"/>
        <v>0</v>
      </c>
      <c r="L4067" s="57">
        <f t="shared" si="297"/>
        <v>0</v>
      </c>
      <c r="M4067" s="4"/>
      <c r="N4067" s="57"/>
      <c r="O4067" s="57"/>
      <c r="P4067" s="4"/>
      <c r="Q4067" s="4"/>
    </row>
    <row r="4068" spans="1:17" s="1" customFormat="1" ht="18.649999999999999" hidden="1" customHeight="1" x14ac:dyDescent="0.35">
      <c r="A4068" s="3"/>
      <c r="B4068" s="57">
        <f t="shared" si="298"/>
        <v>0</v>
      </c>
      <c r="C4068" s="57" t="str">
        <f t="shared" si="299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296"/>
        <v>0</v>
      </c>
      <c r="L4068" s="57">
        <f t="shared" si="297"/>
        <v>0</v>
      </c>
      <c r="M4068" s="4"/>
      <c r="N4068" s="57"/>
      <c r="O4068" s="57"/>
      <c r="P4068" s="4"/>
      <c r="Q4068" s="4"/>
    </row>
    <row r="4069" spans="1:17" s="1" customFormat="1" ht="18.649999999999999" hidden="1" customHeight="1" x14ac:dyDescent="0.35">
      <c r="A4069" s="3"/>
      <c r="B4069" s="57">
        <f t="shared" si="298"/>
        <v>0</v>
      </c>
      <c r="C4069" s="57" t="str">
        <f t="shared" si="299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296"/>
        <v>0</v>
      </c>
      <c r="L4069" s="57">
        <f t="shared" si="297"/>
        <v>0</v>
      </c>
      <c r="M4069" s="4"/>
      <c r="N4069" s="57"/>
      <c r="O4069" s="57"/>
      <c r="P4069" s="4"/>
      <c r="Q4069" s="4"/>
    </row>
    <row r="4070" spans="1:17" s="1" customFormat="1" ht="18.649999999999999" hidden="1" customHeight="1" x14ac:dyDescent="0.35">
      <c r="A4070" s="3"/>
      <c r="B4070" s="57">
        <f t="shared" si="298"/>
        <v>0</v>
      </c>
      <c r="C4070" s="57" t="str">
        <f t="shared" si="299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296"/>
        <v>0</v>
      </c>
      <c r="L4070" s="57">
        <f t="shared" si="297"/>
        <v>0</v>
      </c>
      <c r="M4070" s="4"/>
      <c r="N4070" s="57"/>
      <c r="O4070" s="57"/>
      <c r="P4070" s="4"/>
      <c r="Q4070" s="4"/>
    </row>
    <row r="4071" spans="1:17" s="1" customFormat="1" ht="18.649999999999999" hidden="1" customHeight="1" x14ac:dyDescent="0.35">
      <c r="A4071" s="3"/>
      <c r="B4071" s="57">
        <f t="shared" si="298"/>
        <v>0</v>
      </c>
      <c r="C4071" s="57" t="str">
        <f t="shared" si="299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296"/>
        <v>0</v>
      </c>
      <c r="L4071" s="57">
        <f t="shared" si="297"/>
        <v>0</v>
      </c>
      <c r="M4071" s="4"/>
      <c r="N4071" s="57"/>
      <c r="O4071" s="57"/>
      <c r="P4071" s="4"/>
      <c r="Q4071" s="4"/>
    </row>
    <row r="4072" spans="1:17" s="1" customFormat="1" ht="18.649999999999999" hidden="1" customHeight="1" x14ac:dyDescent="0.35">
      <c r="A4072" s="3"/>
      <c r="B4072" s="57">
        <f t="shared" si="298"/>
        <v>0</v>
      </c>
      <c r="C4072" s="57" t="str">
        <f t="shared" si="299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296"/>
        <v>0</v>
      </c>
      <c r="L4072" s="57">
        <f t="shared" si="297"/>
        <v>0</v>
      </c>
      <c r="M4072" s="4"/>
      <c r="N4072" s="57"/>
      <c r="O4072" s="57"/>
      <c r="P4072" s="4"/>
      <c r="Q4072" s="4"/>
    </row>
    <row r="4073" spans="1:17" s="1" customFormat="1" ht="18.649999999999999" hidden="1" customHeight="1" x14ac:dyDescent="0.35">
      <c r="A4073" s="3"/>
      <c r="B4073" s="57">
        <f t="shared" si="298"/>
        <v>0</v>
      </c>
      <c r="C4073" s="57" t="str">
        <f t="shared" si="299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296"/>
        <v>0</v>
      </c>
      <c r="L4073" s="57">
        <f t="shared" si="297"/>
        <v>0</v>
      </c>
      <c r="M4073" s="4"/>
      <c r="N4073" s="57"/>
      <c r="O4073" s="57"/>
      <c r="P4073" s="4"/>
      <c r="Q4073" s="4"/>
    </row>
    <row r="4074" spans="1:17" s="1" customFormat="1" ht="18.649999999999999" hidden="1" customHeight="1" x14ac:dyDescent="0.35">
      <c r="A4074" s="3"/>
      <c r="B4074" s="57">
        <f t="shared" si="298"/>
        <v>0</v>
      </c>
      <c r="C4074" s="57" t="str">
        <f t="shared" si="299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296"/>
        <v>0</v>
      </c>
      <c r="L4074" s="57">
        <f t="shared" si="297"/>
        <v>0</v>
      </c>
      <c r="M4074" s="4"/>
      <c r="N4074" s="57"/>
      <c r="O4074" s="57"/>
      <c r="P4074" s="4"/>
      <c r="Q4074" s="4"/>
    </row>
    <row r="4075" spans="1:17" s="1" customFormat="1" ht="18.649999999999999" hidden="1" customHeight="1" x14ac:dyDescent="0.35">
      <c r="A4075" s="3"/>
      <c r="B4075" s="57">
        <f t="shared" si="298"/>
        <v>0</v>
      </c>
      <c r="C4075" s="57" t="str">
        <f t="shared" si="299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296"/>
        <v>0</v>
      </c>
      <c r="L4075" s="57">
        <f t="shared" si="297"/>
        <v>0</v>
      </c>
      <c r="M4075" s="4"/>
      <c r="N4075" s="57"/>
      <c r="O4075" s="57"/>
      <c r="P4075" s="4"/>
      <c r="Q4075" s="4"/>
    </row>
    <row r="4076" spans="1:17" s="1" customFormat="1" ht="18.649999999999999" hidden="1" customHeight="1" x14ac:dyDescent="0.35">
      <c r="A4076" s="3"/>
      <c r="B4076" s="57">
        <f t="shared" si="298"/>
        <v>0</v>
      </c>
      <c r="C4076" s="57" t="str">
        <f t="shared" si="299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296"/>
        <v>0</v>
      </c>
      <c r="L4076" s="57">
        <f t="shared" si="297"/>
        <v>0</v>
      </c>
      <c r="M4076" s="4"/>
      <c r="N4076" s="57"/>
      <c r="O4076" s="57"/>
      <c r="P4076" s="4"/>
      <c r="Q4076" s="4"/>
    </row>
    <row r="4077" spans="1:17" s="1" customFormat="1" ht="18.649999999999999" hidden="1" customHeight="1" x14ac:dyDescent="0.35">
      <c r="A4077" s="3"/>
      <c r="B4077" s="57">
        <f t="shared" si="298"/>
        <v>0</v>
      </c>
      <c r="C4077" s="57" t="str">
        <f t="shared" si="299"/>
        <v>Jan</v>
      </c>
      <c r="D4077" s="4"/>
      <c r="E4077" s="57"/>
      <c r="F4077" s="57"/>
      <c r="G4077" s="57"/>
      <c r="H4077" s="57"/>
      <c r="I4077" s="57"/>
      <c r="J4077" s="57"/>
      <c r="K4077" s="57">
        <f t="shared" ref="K4077:K4140" si="300">I4077+J4077</f>
        <v>0</v>
      </c>
      <c r="L4077" s="57">
        <f t="shared" ref="L4077:L4140" si="301">H4077*K4077</f>
        <v>0</v>
      </c>
      <c r="M4077" s="4"/>
      <c r="N4077" s="57"/>
      <c r="O4077" s="57"/>
      <c r="P4077" s="4"/>
      <c r="Q4077" s="4"/>
    </row>
    <row r="4078" spans="1:17" s="1" customFormat="1" ht="18.649999999999999" hidden="1" customHeight="1" x14ac:dyDescent="0.35">
      <c r="A4078" s="3"/>
      <c r="B4078" s="57">
        <f t="shared" si="298"/>
        <v>0</v>
      </c>
      <c r="C4078" s="57" t="str">
        <f t="shared" si="299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00"/>
        <v>0</v>
      </c>
      <c r="L4078" s="57">
        <f t="shared" si="301"/>
        <v>0</v>
      </c>
      <c r="M4078" s="4"/>
      <c r="N4078" s="57"/>
      <c r="O4078" s="57"/>
      <c r="P4078" s="4"/>
      <c r="Q4078" s="4"/>
    </row>
    <row r="4079" spans="1:17" s="1" customFormat="1" ht="18.649999999999999" hidden="1" customHeight="1" x14ac:dyDescent="0.35">
      <c r="A4079" s="3"/>
      <c r="B4079" s="57">
        <f t="shared" si="298"/>
        <v>0</v>
      </c>
      <c r="C4079" s="57" t="str">
        <f t="shared" si="299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00"/>
        <v>0</v>
      </c>
      <c r="L4079" s="57">
        <f t="shared" si="301"/>
        <v>0</v>
      </c>
      <c r="M4079" s="4"/>
      <c r="N4079" s="57"/>
      <c r="O4079" s="57"/>
      <c r="P4079" s="4"/>
      <c r="Q4079" s="4"/>
    </row>
    <row r="4080" spans="1:17" s="1" customFormat="1" ht="18.649999999999999" hidden="1" customHeight="1" x14ac:dyDescent="0.35">
      <c r="A4080" s="3"/>
      <c r="B4080" s="57">
        <f t="shared" si="298"/>
        <v>0</v>
      </c>
      <c r="C4080" s="57" t="str">
        <f t="shared" si="299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00"/>
        <v>0</v>
      </c>
      <c r="L4080" s="57">
        <f t="shared" si="301"/>
        <v>0</v>
      </c>
      <c r="M4080" s="4"/>
      <c r="N4080" s="57"/>
      <c r="O4080" s="57"/>
      <c r="P4080" s="4"/>
      <c r="Q4080" s="4"/>
    </row>
    <row r="4081" spans="1:17" s="1" customFormat="1" ht="18.649999999999999" hidden="1" customHeight="1" x14ac:dyDescent="0.35">
      <c r="A4081" s="3"/>
      <c r="B4081" s="57">
        <f t="shared" si="298"/>
        <v>0</v>
      </c>
      <c r="C4081" s="57" t="str">
        <f t="shared" si="299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00"/>
        <v>0</v>
      </c>
      <c r="L4081" s="57">
        <f t="shared" si="301"/>
        <v>0</v>
      </c>
      <c r="M4081" s="4"/>
      <c r="N4081" s="57"/>
      <c r="O4081" s="57"/>
      <c r="P4081" s="4"/>
      <c r="Q4081" s="4"/>
    </row>
    <row r="4082" spans="1:17" s="1" customFormat="1" ht="18.649999999999999" hidden="1" customHeight="1" x14ac:dyDescent="0.35">
      <c r="A4082" s="3"/>
      <c r="B4082" s="57">
        <f t="shared" si="298"/>
        <v>0</v>
      </c>
      <c r="C4082" s="57" t="str">
        <f t="shared" si="299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00"/>
        <v>0</v>
      </c>
      <c r="L4082" s="57">
        <f t="shared" si="301"/>
        <v>0</v>
      </c>
      <c r="M4082" s="4"/>
      <c r="N4082" s="57"/>
      <c r="O4082" s="57"/>
      <c r="P4082" s="4"/>
      <c r="Q4082" s="4"/>
    </row>
    <row r="4083" spans="1:17" s="1" customFormat="1" ht="18.649999999999999" hidden="1" customHeight="1" x14ac:dyDescent="0.35">
      <c r="A4083" s="3"/>
      <c r="B4083" s="57">
        <f t="shared" si="298"/>
        <v>0</v>
      </c>
      <c r="C4083" s="57" t="str">
        <f t="shared" si="299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00"/>
        <v>0</v>
      </c>
      <c r="L4083" s="57">
        <f t="shared" si="301"/>
        <v>0</v>
      </c>
      <c r="M4083" s="4"/>
      <c r="N4083" s="57"/>
      <c r="O4083" s="57"/>
      <c r="P4083" s="4"/>
      <c r="Q4083" s="4"/>
    </row>
    <row r="4084" spans="1:17" s="1" customFormat="1" ht="18.649999999999999" hidden="1" customHeight="1" x14ac:dyDescent="0.35">
      <c r="A4084" s="3"/>
      <c r="B4084" s="57">
        <f t="shared" si="298"/>
        <v>0</v>
      </c>
      <c r="C4084" s="57" t="str">
        <f t="shared" si="299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00"/>
        <v>0</v>
      </c>
      <c r="L4084" s="57">
        <f t="shared" si="301"/>
        <v>0</v>
      </c>
      <c r="M4084" s="4"/>
      <c r="N4084" s="57"/>
      <c r="O4084" s="57"/>
      <c r="P4084" s="4"/>
      <c r="Q4084" s="4"/>
    </row>
    <row r="4085" spans="1:17" s="1" customFormat="1" ht="18.649999999999999" hidden="1" customHeight="1" x14ac:dyDescent="0.35">
      <c r="A4085" s="3"/>
      <c r="B4085" s="57">
        <f t="shared" si="298"/>
        <v>0</v>
      </c>
      <c r="C4085" s="57" t="str">
        <f t="shared" si="299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00"/>
        <v>0</v>
      </c>
      <c r="L4085" s="57">
        <f t="shared" si="301"/>
        <v>0</v>
      </c>
      <c r="M4085" s="4"/>
      <c r="N4085" s="57"/>
      <c r="O4085" s="57"/>
      <c r="P4085" s="4"/>
      <c r="Q4085" s="4"/>
    </row>
    <row r="4086" spans="1:17" s="1" customFormat="1" ht="18.649999999999999" hidden="1" customHeight="1" x14ac:dyDescent="0.35">
      <c r="A4086" s="3"/>
      <c r="B4086" s="57">
        <f t="shared" si="298"/>
        <v>0</v>
      </c>
      <c r="C4086" s="57" t="str">
        <f t="shared" si="299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00"/>
        <v>0</v>
      </c>
      <c r="L4086" s="57">
        <f t="shared" si="301"/>
        <v>0</v>
      </c>
      <c r="M4086" s="4"/>
      <c r="N4086" s="57"/>
      <c r="O4086" s="57"/>
      <c r="P4086" s="4"/>
      <c r="Q4086" s="4"/>
    </row>
    <row r="4087" spans="1:17" s="1" customFormat="1" ht="18.649999999999999" hidden="1" customHeight="1" x14ac:dyDescent="0.35">
      <c r="A4087" s="3"/>
      <c r="B4087" s="57">
        <f t="shared" si="298"/>
        <v>0</v>
      </c>
      <c r="C4087" s="57" t="str">
        <f t="shared" si="299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00"/>
        <v>0</v>
      </c>
      <c r="L4087" s="57">
        <f t="shared" si="301"/>
        <v>0</v>
      </c>
      <c r="M4087" s="4"/>
      <c r="N4087" s="57"/>
      <c r="O4087" s="57"/>
      <c r="P4087" s="4"/>
      <c r="Q4087" s="4"/>
    </row>
    <row r="4088" spans="1:17" s="1" customFormat="1" ht="18.649999999999999" hidden="1" customHeight="1" x14ac:dyDescent="0.35">
      <c r="A4088" s="3"/>
      <c r="B4088" s="57">
        <f t="shared" si="298"/>
        <v>0</v>
      </c>
      <c r="C4088" s="57" t="str">
        <f t="shared" si="299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00"/>
        <v>0</v>
      </c>
      <c r="L4088" s="57">
        <f t="shared" si="301"/>
        <v>0</v>
      </c>
      <c r="M4088" s="4"/>
      <c r="N4088" s="57"/>
      <c r="O4088" s="57"/>
      <c r="P4088" s="4"/>
      <c r="Q4088" s="4"/>
    </row>
    <row r="4089" spans="1:17" s="1" customFormat="1" ht="18.649999999999999" hidden="1" customHeight="1" x14ac:dyDescent="0.35">
      <c r="A4089" s="3"/>
      <c r="B4089" s="57">
        <f t="shared" si="298"/>
        <v>0</v>
      </c>
      <c r="C4089" s="57" t="str">
        <f t="shared" si="299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00"/>
        <v>0</v>
      </c>
      <c r="L4089" s="57">
        <f t="shared" si="301"/>
        <v>0</v>
      </c>
      <c r="M4089" s="4"/>
      <c r="N4089" s="57"/>
      <c r="O4089" s="57"/>
      <c r="P4089" s="4"/>
      <c r="Q4089" s="4"/>
    </row>
    <row r="4090" spans="1:17" s="1" customFormat="1" ht="18.649999999999999" hidden="1" customHeight="1" x14ac:dyDescent="0.35">
      <c r="A4090" s="3"/>
      <c r="B4090" s="57">
        <f t="shared" si="298"/>
        <v>0</v>
      </c>
      <c r="C4090" s="57" t="str">
        <f t="shared" si="299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00"/>
        <v>0</v>
      </c>
      <c r="L4090" s="57">
        <f t="shared" si="301"/>
        <v>0</v>
      </c>
      <c r="M4090" s="4"/>
      <c r="N4090" s="57"/>
      <c r="O4090" s="57"/>
      <c r="P4090" s="4"/>
      <c r="Q4090" s="4"/>
    </row>
    <row r="4091" spans="1:17" s="1" customFormat="1" ht="18.649999999999999" hidden="1" customHeight="1" x14ac:dyDescent="0.35">
      <c r="A4091" s="3"/>
      <c r="B4091" s="57">
        <f t="shared" si="298"/>
        <v>0</v>
      </c>
      <c r="C4091" s="57" t="str">
        <f t="shared" si="299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00"/>
        <v>0</v>
      </c>
      <c r="L4091" s="57">
        <f t="shared" si="301"/>
        <v>0</v>
      </c>
      <c r="M4091" s="4"/>
      <c r="N4091" s="57"/>
      <c r="O4091" s="57"/>
      <c r="P4091" s="4"/>
      <c r="Q4091" s="4"/>
    </row>
    <row r="4092" spans="1:17" s="1" customFormat="1" ht="18.649999999999999" hidden="1" customHeight="1" x14ac:dyDescent="0.35">
      <c r="A4092" s="3"/>
      <c r="B4092" s="57">
        <f t="shared" si="298"/>
        <v>0</v>
      </c>
      <c r="C4092" s="57" t="str">
        <f t="shared" si="299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00"/>
        <v>0</v>
      </c>
      <c r="L4092" s="57">
        <f t="shared" si="301"/>
        <v>0</v>
      </c>
      <c r="M4092" s="4"/>
      <c r="N4092" s="57"/>
      <c r="O4092" s="57"/>
      <c r="P4092" s="4"/>
      <c r="Q4092" s="4"/>
    </row>
    <row r="4093" spans="1:17" s="1" customFormat="1" ht="18.649999999999999" hidden="1" customHeight="1" x14ac:dyDescent="0.35">
      <c r="A4093" s="3"/>
      <c r="B4093" s="57">
        <f t="shared" si="298"/>
        <v>0</v>
      </c>
      <c r="C4093" s="57" t="str">
        <f t="shared" si="299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00"/>
        <v>0</v>
      </c>
      <c r="L4093" s="57">
        <f t="shared" si="301"/>
        <v>0</v>
      </c>
      <c r="M4093" s="4"/>
      <c r="N4093" s="57"/>
      <c r="O4093" s="57"/>
      <c r="P4093" s="4"/>
      <c r="Q4093" s="4"/>
    </row>
    <row r="4094" spans="1:17" s="1" customFormat="1" ht="18.649999999999999" hidden="1" customHeight="1" x14ac:dyDescent="0.35">
      <c r="A4094" s="3"/>
      <c r="B4094" s="57">
        <f t="shared" si="298"/>
        <v>0</v>
      </c>
      <c r="C4094" s="57" t="str">
        <f t="shared" si="299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00"/>
        <v>0</v>
      </c>
      <c r="L4094" s="57">
        <f t="shared" si="301"/>
        <v>0</v>
      </c>
      <c r="M4094" s="4"/>
      <c r="N4094" s="57"/>
      <c r="O4094" s="57"/>
      <c r="P4094" s="4"/>
      <c r="Q4094" s="4"/>
    </row>
    <row r="4095" spans="1:17" s="1" customFormat="1" ht="18.649999999999999" hidden="1" customHeight="1" x14ac:dyDescent="0.35">
      <c r="A4095" s="3"/>
      <c r="B4095" s="57">
        <f t="shared" si="298"/>
        <v>0</v>
      </c>
      <c r="C4095" s="57" t="str">
        <f t="shared" si="299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00"/>
        <v>0</v>
      </c>
      <c r="L4095" s="57">
        <f t="shared" si="301"/>
        <v>0</v>
      </c>
      <c r="M4095" s="4"/>
      <c r="N4095" s="57"/>
      <c r="O4095" s="57"/>
      <c r="P4095" s="4"/>
      <c r="Q4095" s="4"/>
    </row>
    <row r="4096" spans="1:17" s="1" customFormat="1" ht="18.649999999999999" hidden="1" customHeight="1" x14ac:dyDescent="0.35">
      <c r="A4096" s="3"/>
      <c r="B4096" s="57">
        <f t="shared" si="298"/>
        <v>0</v>
      </c>
      <c r="C4096" s="57" t="str">
        <f t="shared" si="299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00"/>
        <v>0</v>
      </c>
      <c r="L4096" s="57">
        <f t="shared" si="301"/>
        <v>0</v>
      </c>
      <c r="M4096" s="4"/>
      <c r="N4096" s="57"/>
      <c r="O4096" s="57"/>
      <c r="P4096" s="4"/>
      <c r="Q4096" s="4"/>
    </row>
    <row r="4097" spans="1:17" s="1" customFormat="1" ht="18.649999999999999" hidden="1" customHeight="1" x14ac:dyDescent="0.35">
      <c r="A4097" s="3"/>
      <c r="B4097" s="57">
        <f t="shared" si="298"/>
        <v>0</v>
      </c>
      <c r="C4097" s="57" t="str">
        <f t="shared" si="299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00"/>
        <v>0</v>
      </c>
      <c r="L4097" s="57">
        <f t="shared" si="301"/>
        <v>0</v>
      </c>
      <c r="M4097" s="4"/>
      <c r="N4097" s="57"/>
      <c r="O4097" s="57"/>
      <c r="P4097" s="4"/>
      <c r="Q4097" s="4"/>
    </row>
    <row r="4098" spans="1:17" s="1" customFormat="1" ht="18.649999999999999" hidden="1" customHeight="1" x14ac:dyDescent="0.35">
      <c r="A4098" s="3"/>
      <c r="B4098" s="57">
        <f t="shared" si="298"/>
        <v>0</v>
      </c>
      <c r="C4098" s="57" t="str">
        <f t="shared" si="299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00"/>
        <v>0</v>
      </c>
      <c r="L4098" s="57">
        <f t="shared" si="301"/>
        <v>0</v>
      </c>
      <c r="M4098" s="4"/>
      <c r="N4098" s="57"/>
      <c r="O4098" s="57"/>
      <c r="P4098" s="4"/>
      <c r="Q4098" s="4"/>
    </row>
    <row r="4099" spans="1:17" s="1" customFormat="1" ht="18.649999999999999" hidden="1" customHeight="1" x14ac:dyDescent="0.35">
      <c r="A4099" s="3"/>
      <c r="B4099" s="57">
        <f t="shared" si="298"/>
        <v>0</v>
      </c>
      <c r="C4099" s="57" t="str">
        <f t="shared" si="299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00"/>
        <v>0</v>
      </c>
      <c r="L4099" s="57">
        <f t="shared" si="301"/>
        <v>0</v>
      </c>
      <c r="M4099" s="4"/>
      <c r="N4099" s="57"/>
      <c r="O4099" s="57"/>
      <c r="P4099" s="4"/>
      <c r="Q4099" s="4"/>
    </row>
    <row r="4100" spans="1:17" s="1" customFormat="1" ht="18.649999999999999" hidden="1" customHeight="1" x14ac:dyDescent="0.35">
      <c r="A4100" s="3"/>
      <c r="B4100" s="57">
        <f t="shared" si="298"/>
        <v>0</v>
      </c>
      <c r="C4100" s="57" t="str">
        <f t="shared" si="299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00"/>
        <v>0</v>
      </c>
      <c r="L4100" s="57">
        <f t="shared" si="301"/>
        <v>0</v>
      </c>
      <c r="M4100" s="4"/>
      <c r="N4100" s="57"/>
      <c r="O4100" s="57"/>
      <c r="P4100" s="4"/>
      <c r="Q4100" s="4"/>
    </row>
    <row r="4101" spans="1:17" s="1" customFormat="1" ht="18.649999999999999" hidden="1" customHeight="1" x14ac:dyDescent="0.35">
      <c r="A4101" s="3"/>
      <c r="B4101" s="57">
        <f t="shared" si="298"/>
        <v>0</v>
      </c>
      <c r="C4101" s="57" t="str">
        <f t="shared" si="299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00"/>
        <v>0</v>
      </c>
      <c r="L4101" s="57">
        <f t="shared" si="301"/>
        <v>0</v>
      </c>
      <c r="M4101" s="4"/>
      <c r="N4101" s="57"/>
      <c r="O4101" s="57"/>
      <c r="P4101" s="4"/>
      <c r="Q4101" s="4"/>
    </row>
    <row r="4102" spans="1:17" s="1" customFormat="1" ht="18.649999999999999" hidden="1" customHeight="1" x14ac:dyDescent="0.35">
      <c r="A4102" s="3"/>
      <c r="B4102" s="57">
        <f t="shared" si="298"/>
        <v>0</v>
      </c>
      <c r="C4102" s="57" t="str">
        <f t="shared" si="299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00"/>
        <v>0</v>
      </c>
      <c r="L4102" s="57">
        <f t="shared" si="301"/>
        <v>0</v>
      </c>
      <c r="M4102" s="4"/>
      <c r="N4102" s="57"/>
      <c r="O4102" s="57"/>
      <c r="P4102" s="4"/>
      <c r="Q4102" s="4"/>
    </row>
    <row r="4103" spans="1:17" s="1" customFormat="1" ht="18.649999999999999" hidden="1" customHeight="1" x14ac:dyDescent="0.35">
      <c r="A4103" s="3"/>
      <c r="B4103" s="57">
        <f t="shared" si="298"/>
        <v>0</v>
      </c>
      <c r="C4103" s="57" t="str">
        <f t="shared" si="299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00"/>
        <v>0</v>
      </c>
      <c r="L4103" s="57">
        <f t="shared" si="301"/>
        <v>0</v>
      </c>
      <c r="M4103" s="4"/>
      <c r="N4103" s="57"/>
      <c r="O4103" s="57"/>
      <c r="P4103" s="4"/>
      <c r="Q4103" s="4"/>
    </row>
    <row r="4104" spans="1:17" s="1" customFormat="1" ht="18.649999999999999" hidden="1" customHeight="1" x14ac:dyDescent="0.35">
      <c r="A4104" s="3"/>
      <c r="B4104" s="57">
        <f t="shared" si="298"/>
        <v>0</v>
      </c>
      <c r="C4104" s="57" t="str">
        <f t="shared" si="299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00"/>
        <v>0</v>
      </c>
      <c r="L4104" s="57">
        <f t="shared" si="301"/>
        <v>0</v>
      </c>
      <c r="M4104" s="4"/>
      <c r="N4104" s="57"/>
      <c r="O4104" s="57"/>
      <c r="P4104" s="4"/>
      <c r="Q4104" s="4"/>
    </row>
    <row r="4105" spans="1:17" s="1" customFormat="1" ht="18.649999999999999" hidden="1" customHeight="1" x14ac:dyDescent="0.35">
      <c r="A4105" s="3"/>
      <c r="B4105" s="57">
        <f t="shared" si="298"/>
        <v>0</v>
      </c>
      <c r="C4105" s="57" t="str">
        <f t="shared" si="299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00"/>
        <v>0</v>
      </c>
      <c r="L4105" s="57">
        <f t="shared" si="301"/>
        <v>0</v>
      </c>
      <c r="M4105" s="4"/>
      <c r="N4105" s="57"/>
      <c r="O4105" s="57"/>
      <c r="P4105" s="4"/>
      <c r="Q4105" s="4"/>
    </row>
    <row r="4106" spans="1:17" s="1" customFormat="1" ht="18.649999999999999" hidden="1" customHeight="1" x14ac:dyDescent="0.35">
      <c r="A4106" s="3"/>
      <c r="B4106" s="57">
        <f t="shared" si="298"/>
        <v>0</v>
      </c>
      <c r="C4106" s="57" t="str">
        <f t="shared" si="299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00"/>
        <v>0</v>
      </c>
      <c r="L4106" s="57">
        <f t="shared" si="301"/>
        <v>0</v>
      </c>
      <c r="M4106" s="4"/>
      <c r="N4106" s="57"/>
      <c r="O4106" s="57"/>
      <c r="P4106" s="4"/>
      <c r="Q4106" s="4"/>
    </row>
    <row r="4107" spans="1:17" s="1" customFormat="1" ht="18.649999999999999" hidden="1" customHeight="1" x14ac:dyDescent="0.35">
      <c r="A4107" s="3"/>
      <c r="B4107" s="57">
        <f t="shared" si="298"/>
        <v>0</v>
      </c>
      <c r="C4107" s="57" t="str">
        <f t="shared" si="299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00"/>
        <v>0</v>
      </c>
      <c r="L4107" s="57">
        <f t="shared" si="301"/>
        <v>0</v>
      </c>
      <c r="M4107" s="4"/>
      <c r="N4107" s="57"/>
      <c r="O4107" s="57"/>
      <c r="P4107" s="4"/>
      <c r="Q4107" s="4"/>
    </row>
    <row r="4108" spans="1:17" s="1" customFormat="1" ht="18.649999999999999" hidden="1" customHeight="1" x14ac:dyDescent="0.35">
      <c r="A4108" s="3"/>
      <c r="B4108" s="57">
        <f t="shared" si="298"/>
        <v>0</v>
      </c>
      <c r="C4108" s="57" t="str">
        <f t="shared" si="299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00"/>
        <v>0</v>
      </c>
      <c r="L4108" s="57">
        <f t="shared" si="301"/>
        <v>0</v>
      </c>
      <c r="M4108" s="4"/>
      <c r="N4108" s="57"/>
      <c r="O4108" s="57"/>
      <c r="P4108" s="4"/>
      <c r="Q4108" s="4"/>
    </row>
    <row r="4109" spans="1:17" s="1" customFormat="1" ht="18.649999999999999" hidden="1" customHeight="1" x14ac:dyDescent="0.35">
      <c r="A4109" s="3"/>
      <c r="B4109" s="57">
        <f t="shared" si="298"/>
        <v>0</v>
      </c>
      <c r="C4109" s="57" t="str">
        <f t="shared" si="299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00"/>
        <v>0</v>
      </c>
      <c r="L4109" s="57">
        <f t="shared" si="301"/>
        <v>0</v>
      </c>
      <c r="M4109" s="4"/>
      <c r="N4109" s="57"/>
      <c r="O4109" s="57"/>
      <c r="P4109" s="4"/>
      <c r="Q4109" s="4"/>
    </row>
    <row r="4110" spans="1:17" s="1" customFormat="1" ht="18.649999999999999" hidden="1" customHeight="1" x14ac:dyDescent="0.35">
      <c r="A4110" s="3"/>
      <c r="B4110" s="57">
        <f t="shared" si="298"/>
        <v>0</v>
      </c>
      <c r="C4110" s="57" t="str">
        <f t="shared" si="299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00"/>
        <v>0</v>
      </c>
      <c r="L4110" s="57">
        <f t="shared" si="301"/>
        <v>0</v>
      </c>
      <c r="M4110" s="4"/>
      <c r="N4110" s="57"/>
      <c r="O4110" s="57"/>
      <c r="P4110" s="4"/>
      <c r="Q4110" s="4"/>
    </row>
    <row r="4111" spans="1:17" s="1" customFormat="1" ht="18.649999999999999" hidden="1" customHeight="1" x14ac:dyDescent="0.35">
      <c r="A4111" s="3"/>
      <c r="B4111" s="57">
        <f t="shared" si="298"/>
        <v>0</v>
      </c>
      <c r="C4111" s="57" t="str">
        <f t="shared" si="299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00"/>
        <v>0</v>
      </c>
      <c r="L4111" s="57">
        <f t="shared" si="301"/>
        <v>0</v>
      </c>
      <c r="M4111" s="4"/>
      <c r="N4111" s="57"/>
      <c r="O4111" s="57"/>
      <c r="P4111" s="4"/>
      <c r="Q4111" s="4"/>
    </row>
    <row r="4112" spans="1:17" s="1" customFormat="1" ht="18.649999999999999" hidden="1" customHeight="1" x14ac:dyDescent="0.35">
      <c r="A4112" s="3"/>
      <c r="B4112" s="57">
        <f t="shared" si="298"/>
        <v>0</v>
      </c>
      <c r="C4112" s="57" t="str">
        <f t="shared" si="299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00"/>
        <v>0</v>
      </c>
      <c r="L4112" s="57">
        <f t="shared" si="301"/>
        <v>0</v>
      </c>
      <c r="M4112" s="4"/>
      <c r="N4112" s="57"/>
      <c r="O4112" s="57"/>
      <c r="P4112" s="4"/>
      <c r="Q4112" s="4"/>
    </row>
    <row r="4113" spans="1:17" s="1" customFormat="1" ht="18.649999999999999" hidden="1" customHeight="1" x14ac:dyDescent="0.35">
      <c r="A4113" s="3"/>
      <c r="B4113" s="57">
        <f t="shared" si="298"/>
        <v>0</v>
      </c>
      <c r="C4113" s="57" t="str">
        <f t="shared" si="299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00"/>
        <v>0</v>
      </c>
      <c r="L4113" s="57">
        <f t="shared" si="301"/>
        <v>0</v>
      </c>
      <c r="M4113" s="4"/>
      <c r="N4113" s="57"/>
      <c r="O4113" s="57"/>
      <c r="P4113" s="4"/>
      <c r="Q4113" s="4"/>
    </row>
    <row r="4114" spans="1:17" s="1" customFormat="1" ht="18.649999999999999" hidden="1" customHeight="1" x14ac:dyDescent="0.35">
      <c r="A4114" s="3"/>
      <c r="B4114" s="57">
        <f t="shared" si="298"/>
        <v>0</v>
      </c>
      <c r="C4114" s="57" t="str">
        <f t="shared" si="299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00"/>
        <v>0</v>
      </c>
      <c r="L4114" s="57">
        <f t="shared" si="301"/>
        <v>0</v>
      </c>
      <c r="M4114" s="4"/>
      <c r="N4114" s="57"/>
      <c r="O4114" s="57"/>
      <c r="P4114" s="4"/>
      <c r="Q4114" s="4"/>
    </row>
    <row r="4115" spans="1:17" s="1" customFormat="1" ht="18.649999999999999" hidden="1" customHeight="1" x14ac:dyDescent="0.35">
      <c r="A4115" s="3"/>
      <c r="B4115" s="57">
        <f t="shared" si="298"/>
        <v>0</v>
      </c>
      <c r="C4115" s="57" t="str">
        <f t="shared" si="299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00"/>
        <v>0</v>
      </c>
      <c r="L4115" s="57">
        <f t="shared" si="301"/>
        <v>0</v>
      </c>
      <c r="M4115" s="4"/>
      <c r="N4115" s="57"/>
      <c r="O4115" s="57"/>
      <c r="P4115" s="4"/>
      <c r="Q4115" s="4"/>
    </row>
    <row r="4116" spans="1:17" s="1" customFormat="1" ht="18.649999999999999" hidden="1" customHeight="1" x14ac:dyDescent="0.35">
      <c r="A4116" s="3"/>
      <c r="B4116" s="57">
        <f t="shared" si="298"/>
        <v>0</v>
      </c>
      <c r="C4116" s="57" t="str">
        <f t="shared" si="299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00"/>
        <v>0</v>
      </c>
      <c r="L4116" s="57">
        <f t="shared" si="301"/>
        <v>0</v>
      </c>
      <c r="M4116" s="4"/>
      <c r="N4116" s="57"/>
      <c r="O4116" s="57"/>
      <c r="P4116" s="4"/>
      <c r="Q4116" s="4"/>
    </row>
    <row r="4117" spans="1:17" s="1" customFormat="1" ht="18.649999999999999" hidden="1" customHeight="1" x14ac:dyDescent="0.35">
      <c r="A4117" s="3"/>
      <c r="B4117" s="57">
        <f t="shared" si="298"/>
        <v>0</v>
      </c>
      <c r="C4117" s="57" t="str">
        <f t="shared" si="299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00"/>
        <v>0</v>
      </c>
      <c r="L4117" s="57">
        <f t="shared" si="301"/>
        <v>0</v>
      </c>
      <c r="M4117" s="4"/>
      <c r="N4117" s="57"/>
      <c r="O4117" s="57"/>
      <c r="P4117" s="4"/>
      <c r="Q4117" s="4"/>
    </row>
    <row r="4118" spans="1:17" s="1" customFormat="1" ht="18.649999999999999" hidden="1" customHeight="1" x14ac:dyDescent="0.35">
      <c r="A4118" s="3"/>
      <c r="B4118" s="57">
        <f t="shared" si="298"/>
        <v>0</v>
      </c>
      <c r="C4118" s="57" t="str">
        <f t="shared" si="299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00"/>
        <v>0</v>
      </c>
      <c r="L4118" s="57">
        <f t="shared" si="301"/>
        <v>0</v>
      </c>
      <c r="M4118" s="4"/>
      <c r="N4118" s="57"/>
      <c r="O4118" s="57"/>
      <c r="P4118" s="4"/>
      <c r="Q4118" s="4"/>
    </row>
    <row r="4119" spans="1:17" s="1" customFormat="1" ht="18.649999999999999" hidden="1" customHeight="1" x14ac:dyDescent="0.35">
      <c r="A4119" s="3"/>
      <c r="B4119" s="57">
        <f t="shared" si="298"/>
        <v>0</v>
      </c>
      <c r="C4119" s="57" t="str">
        <f t="shared" si="299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00"/>
        <v>0</v>
      </c>
      <c r="L4119" s="57">
        <f t="shared" si="301"/>
        <v>0</v>
      </c>
      <c r="M4119" s="4"/>
      <c r="N4119" s="57"/>
      <c r="O4119" s="57"/>
      <c r="P4119" s="4"/>
      <c r="Q4119" s="4"/>
    </row>
    <row r="4120" spans="1:17" s="1" customFormat="1" ht="18.649999999999999" hidden="1" customHeight="1" x14ac:dyDescent="0.35">
      <c r="A4120" s="3"/>
      <c r="B4120" s="57">
        <f t="shared" si="298"/>
        <v>0</v>
      </c>
      <c r="C4120" s="57" t="str">
        <f t="shared" si="299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00"/>
        <v>0</v>
      </c>
      <c r="L4120" s="57">
        <f t="shared" si="301"/>
        <v>0</v>
      </c>
      <c r="M4120" s="4"/>
      <c r="N4120" s="57"/>
      <c r="O4120" s="57"/>
      <c r="P4120" s="4"/>
      <c r="Q4120" s="4"/>
    </row>
    <row r="4121" spans="1:17" s="1" customFormat="1" ht="18.649999999999999" hidden="1" customHeight="1" x14ac:dyDescent="0.35">
      <c r="A4121" s="3"/>
      <c r="B4121" s="57">
        <f t="shared" si="298"/>
        <v>0</v>
      </c>
      <c r="C4121" s="57" t="str">
        <f t="shared" si="299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00"/>
        <v>0</v>
      </c>
      <c r="L4121" s="57">
        <f t="shared" si="301"/>
        <v>0</v>
      </c>
      <c r="M4121" s="4"/>
      <c r="N4121" s="57"/>
      <c r="O4121" s="57"/>
      <c r="P4121" s="4"/>
      <c r="Q4121" s="4"/>
    </row>
    <row r="4122" spans="1:17" s="1" customFormat="1" ht="18.649999999999999" hidden="1" customHeight="1" x14ac:dyDescent="0.35">
      <c r="A4122" s="3"/>
      <c r="B4122" s="57">
        <f t="shared" si="298"/>
        <v>0</v>
      </c>
      <c r="C4122" s="57" t="str">
        <f t="shared" si="299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00"/>
        <v>0</v>
      </c>
      <c r="L4122" s="57">
        <f t="shared" si="301"/>
        <v>0</v>
      </c>
      <c r="M4122" s="4"/>
      <c r="N4122" s="57"/>
      <c r="O4122" s="57"/>
      <c r="P4122" s="4"/>
      <c r="Q4122" s="4"/>
    </row>
    <row r="4123" spans="1:17" s="1" customFormat="1" ht="18.649999999999999" hidden="1" customHeight="1" x14ac:dyDescent="0.35">
      <c r="A4123" s="3"/>
      <c r="B4123" s="57">
        <f t="shared" si="298"/>
        <v>0</v>
      </c>
      <c r="C4123" s="57" t="str">
        <f t="shared" si="299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00"/>
        <v>0</v>
      </c>
      <c r="L4123" s="57">
        <f t="shared" si="301"/>
        <v>0</v>
      </c>
      <c r="M4123" s="4"/>
      <c r="N4123" s="57"/>
      <c r="O4123" s="57"/>
      <c r="P4123" s="4"/>
      <c r="Q4123" s="4"/>
    </row>
    <row r="4124" spans="1:17" s="1" customFormat="1" ht="18.649999999999999" hidden="1" customHeight="1" x14ac:dyDescent="0.35">
      <c r="A4124" s="3"/>
      <c r="B4124" s="57">
        <f t="shared" si="298"/>
        <v>0</v>
      </c>
      <c r="C4124" s="57" t="str">
        <f t="shared" si="299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00"/>
        <v>0</v>
      </c>
      <c r="L4124" s="57">
        <f t="shared" si="301"/>
        <v>0</v>
      </c>
      <c r="M4124" s="4"/>
      <c r="N4124" s="57"/>
      <c r="O4124" s="57"/>
      <c r="P4124" s="4"/>
      <c r="Q4124" s="4"/>
    </row>
    <row r="4125" spans="1:17" s="1" customFormat="1" ht="18.649999999999999" hidden="1" customHeight="1" x14ac:dyDescent="0.35">
      <c r="A4125" s="3"/>
      <c r="B4125" s="57">
        <f t="shared" si="298"/>
        <v>0</v>
      </c>
      <c r="C4125" s="57" t="str">
        <f t="shared" si="299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00"/>
        <v>0</v>
      </c>
      <c r="L4125" s="57">
        <f t="shared" si="301"/>
        <v>0</v>
      </c>
      <c r="M4125" s="4"/>
      <c r="N4125" s="57"/>
      <c r="O4125" s="57"/>
      <c r="P4125" s="4"/>
      <c r="Q4125" s="4"/>
    </row>
    <row r="4126" spans="1:17" s="1" customFormat="1" ht="18.649999999999999" hidden="1" customHeight="1" x14ac:dyDescent="0.35">
      <c r="A4126" s="3"/>
      <c r="B4126" s="57">
        <f t="shared" si="298"/>
        <v>0</v>
      </c>
      <c r="C4126" s="57" t="str">
        <f t="shared" si="299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00"/>
        <v>0</v>
      </c>
      <c r="L4126" s="57">
        <f t="shared" si="301"/>
        <v>0</v>
      </c>
      <c r="M4126" s="4"/>
      <c r="N4126" s="57"/>
      <c r="O4126" s="57"/>
      <c r="P4126" s="4"/>
      <c r="Q4126" s="4"/>
    </row>
    <row r="4127" spans="1:17" s="1" customFormat="1" ht="18.649999999999999" hidden="1" customHeight="1" x14ac:dyDescent="0.35">
      <c r="A4127" s="3"/>
      <c r="B4127" s="57">
        <f t="shared" si="298"/>
        <v>0</v>
      </c>
      <c r="C4127" s="57" t="str">
        <f t="shared" si="299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00"/>
        <v>0</v>
      </c>
      <c r="L4127" s="57">
        <f t="shared" si="301"/>
        <v>0</v>
      </c>
      <c r="M4127" s="4"/>
      <c r="N4127" s="57"/>
      <c r="O4127" s="57"/>
      <c r="P4127" s="4"/>
      <c r="Q4127" s="4"/>
    </row>
    <row r="4128" spans="1:17" s="1" customFormat="1" ht="18.649999999999999" hidden="1" customHeight="1" x14ac:dyDescent="0.35">
      <c r="A4128" s="3"/>
      <c r="B4128" s="57">
        <f t="shared" si="298"/>
        <v>0</v>
      </c>
      <c r="C4128" s="57" t="str">
        <f t="shared" si="299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00"/>
        <v>0</v>
      </c>
      <c r="L4128" s="57">
        <f t="shared" si="301"/>
        <v>0</v>
      </c>
      <c r="M4128" s="4"/>
      <c r="N4128" s="57"/>
      <c r="O4128" s="57"/>
      <c r="P4128" s="4"/>
      <c r="Q4128" s="4"/>
    </row>
    <row r="4129" spans="1:17" s="1" customFormat="1" ht="18.649999999999999" hidden="1" customHeight="1" x14ac:dyDescent="0.35">
      <c r="A4129" s="3"/>
      <c r="B4129" s="57">
        <f t="shared" si="298"/>
        <v>0</v>
      </c>
      <c r="C4129" s="57" t="str">
        <f t="shared" si="299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00"/>
        <v>0</v>
      </c>
      <c r="L4129" s="57">
        <f t="shared" si="301"/>
        <v>0</v>
      </c>
      <c r="M4129" s="4"/>
      <c r="N4129" s="57"/>
      <c r="O4129" s="57"/>
      <c r="P4129" s="4"/>
      <c r="Q4129" s="4"/>
    </row>
    <row r="4130" spans="1:17" s="1" customFormat="1" ht="18.649999999999999" hidden="1" customHeight="1" x14ac:dyDescent="0.35">
      <c r="A4130" s="3"/>
      <c r="B4130" s="57">
        <f t="shared" ref="B4130:B4193" si="302">WEEKNUM(A4130)</f>
        <v>0</v>
      </c>
      <c r="C4130" s="57" t="str">
        <f t="shared" ref="C4130:C4193" si="303">TEXT(A4130,"Mmm")</f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00"/>
        <v>0</v>
      </c>
      <c r="L4130" s="57">
        <f t="shared" si="301"/>
        <v>0</v>
      </c>
      <c r="M4130" s="4"/>
      <c r="N4130" s="57"/>
      <c r="O4130" s="57"/>
      <c r="P4130" s="4"/>
      <c r="Q4130" s="4"/>
    </row>
    <row r="4131" spans="1:17" s="1" customFormat="1" ht="18.649999999999999" hidden="1" customHeight="1" x14ac:dyDescent="0.35">
      <c r="A4131" s="3"/>
      <c r="B4131" s="57">
        <f t="shared" si="302"/>
        <v>0</v>
      </c>
      <c r="C4131" s="57" t="str">
        <f t="shared" si="303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00"/>
        <v>0</v>
      </c>
      <c r="L4131" s="57">
        <f t="shared" si="301"/>
        <v>0</v>
      </c>
      <c r="M4131" s="4"/>
      <c r="N4131" s="57"/>
      <c r="O4131" s="57"/>
      <c r="P4131" s="4"/>
      <c r="Q4131" s="4"/>
    </row>
    <row r="4132" spans="1:17" s="1" customFormat="1" ht="18.649999999999999" hidden="1" customHeight="1" x14ac:dyDescent="0.35">
      <c r="A4132" s="3"/>
      <c r="B4132" s="57">
        <f t="shared" si="302"/>
        <v>0</v>
      </c>
      <c r="C4132" s="57" t="str">
        <f t="shared" si="303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00"/>
        <v>0</v>
      </c>
      <c r="L4132" s="57">
        <f t="shared" si="301"/>
        <v>0</v>
      </c>
      <c r="M4132" s="4"/>
      <c r="N4132" s="57"/>
      <c r="O4132" s="57"/>
      <c r="P4132" s="4"/>
      <c r="Q4132" s="4"/>
    </row>
    <row r="4133" spans="1:17" s="1" customFormat="1" ht="18.649999999999999" hidden="1" customHeight="1" x14ac:dyDescent="0.35">
      <c r="A4133" s="3"/>
      <c r="B4133" s="57">
        <f t="shared" si="302"/>
        <v>0</v>
      </c>
      <c r="C4133" s="57" t="str">
        <f t="shared" si="303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00"/>
        <v>0</v>
      </c>
      <c r="L4133" s="57">
        <f t="shared" si="301"/>
        <v>0</v>
      </c>
      <c r="M4133" s="4"/>
      <c r="N4133" s="57"/>
      <c r="O4133" s="57"/>
      <c r="P4133" s="4"/>
      <c r="Q4133" s="4"/>
    </row>
    <row r="4134" spans="1:17" s="1" customFormat="1" ht="18.649999999999999" hidden="1" customHeight="1" x14ac:dyDescent="0.35">
      <c r="A4134" s="3"/>
      <c r="B4134" s="57">
        <f t="shared" si="302"/>
        <v>0</v>
      </c>
      <c r="C4134" s="57" t="str">
        <f t="shared" si="303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300"/>
        <v>0</v>
      </c>
      <c r="L4134" s="57">
        <f t="shared" si="301"/>
        <v>0</v>
      </c>
      <c r="M4134" s="4"/>
      <c r="N4134" s="57"/>
      <c r="O4134" s="57"/>
      <c r="P4134" s="4"/>
      <c r="Q4134" s="4"/>
    </row>
    <row r="4135" spans="1:17" s="1" customFormat="1" ht="18.649999999999999" hidden="1" customHeight="1" x14ac:dyDescent="0.35">
      <c r="A4135" s="3"/>
      <c r="B4135" s="57">
        <f t="shared" si="302"/>
        <v>0</v>
      </c>
      <c r="C4135" s="57" t="str">
        <f t="shared" si="303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00"/>
        <v>0</v>
      </c>
      <c r="L4135" s="57">
        <f t="shared" si="301"/>
        <v>0</v>
      </c>
      <c r="M4135" s="4"/>
      <c r="N4135" s="57"/>
      <c r="O4135" s="57"/>
      <c r="P4135" s="4"/>
      <c r="Q4135" s="4"/>
    </row>
    <row r="4136" spans="1:17" s="1" customFormat="1" ht="18.649999999999999" hidden="1" customHeight="1" x14ac:dyDescent="0.35">
      <c r="A4136" s="3"/>
      <c r="B4136" s="57">
        <f t="shared" si="302"/>
        <v>0</v>
      </c>
      <c r="C4136" s="57" t="str">
        <f t="shared" si="303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00"/>
        <v>0</v>
      </c>
      <c r="L4136" s="57">
        <f t="shared" si="301"/>
        <v>0</v>
      </c>
      <c r="M4136" s="4"/>
      <c r="N4136" s="57"/>
      <c r="O4136" s="57"/>
      <c r="P4136" s="4"/>
      <c r="Q4136" s="4"/>
    </row>
    <row r="4137" spans="1:17" s="1" customFormat="1" ht="18.649999999999999" hidden="1" customHeight="1" x14ac:dyDescent="0.35">
      <c r="A4137" s="3"/>
      <c r="B4137" s="57">
        <f t="shared" si="302"/>
        <v>0</v>
      </c>
      <c r="C4137" s="57" t="str">
        <f t="shared" si="303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00"/>
        <v>0</v>
      </c>
      <c r="L4137" s="57">
        <f t="shared" si="301"/>
        <v>0</v>
      </c>
      <c r="M4137" s="4"/>
      <c r="N4137" s="57"/>
      <c r="O4137" s="57"/>
      <c r="P4137" s="4"/>
      <c r="Q4137" s="4"/>
    </row>
    <row r="4138" spans="1:17" s="1" customFormat="1" ht="18.649999999999999" hidden="1" customHeight="1" x14ac:dyDescent="0.35">
      <c r="A4138" s="3"/>
      <c r="B4138" s="57">
        <f t="shared" si="302"/>
        <v>0</v>
      </c>
      <c r="C4138" s="57" t="str">
        <f t="shared" si="303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00"/>
        <v>0</v>
      </c>
      <c r="L4138" s="57">
        <f t="shared" si="301"/>
        <v>0</v>
      </c>
      <c r="M4138" s="4"/>
      <c r="N4138" s="57"/>
      <c r="O4138" s="57"/>
      <c r="P4138" s="4"/>
      <c r="Q4138" s="4"/>
    </row>
    <row r="4139" spans="1:17" s="1" customFormat="1" ht="18.649999999999999" hidden="1" customHeight="1" x14ac:dyDescent="0.35">
      <c r="A4139" s="3"/>
      <c r="B4139" s="57">
        <f t="shared" si="302"/>
        <v>0</v>
      </c>
      <c r="C4139" s="57" t="str">
        <f t="shared" si="303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00"/>
        <v>0</v>
      </c>
      <c r="L4139" s="57">
        <f t="shared" si="301"/>
        <v>0</v>
      </c>
      <c r="M4139" s="4"/>
      <c r="N4139" s="57"/>
      <c r="O4139" s="57"/>
      <c r="P4139" s="4"/>
      <c r="Q4139" s="4"/>
    </row>
    <row r="4140" spans="1:17" s="1" customFormat="1" ht="18.649999999999999" hidden="1" customHeight="1" x14ac:dyDescent="0.35">
      <c r="A4140" s="3"/>
      <c r="B4140" s="57">
        <f t="shared" si="302"/>
        <v>0</v>
      </c>
      <c r="C4140" s="57" t="str">
        <f t="shared" si="303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00"/>
        <v>0</v>
      </c>
      <c r="L4140" s="57">
        <f t="shared" si="301"/>
        <v>0</v>
      </c>
      <c r="M4140" s="4"/>
      <c r="N4140" s="57"/>
      <c r="O4140" s="57"/>
      <c r="P4140" s="4"/>
      <c r="Q4140" s="4"/>
    </row>
    <row r="4141" spans="1:17" s="1" customFormat="1" ht="18.649999999999999" hidden="1" customHeight="1" x14ac:dyDescent="0.35">
      <c r="A4141" s="3"/>
      <c r="B4141" s="57">
        <f t="shared" si="302"/>
        <v>0</v>
      </c>
      <c r="C4141" s="57" t="str">
        <f t="shared" si="303"/>
        <v>Jan</v>
      </c>
      <c r="D4141" s="4"/>
      <c r="E4141" s="57"/>
      <c r="F4141" s="57"/>
      <c r="G4141" s="57"/>
      <c r="H4141" s="57"/>
      <c r="I4141" s="57"/>
      <c r="J4141" s="57"/>
      <c r="K4141" s="57">
        <f t="shared" ref="K4141:K4204" si="304">I4141+J4141</f>
        <v>0</v>
      </c>
      <c r="L4141" s="57">
        <f t="shared" ref="L4141:L4204" si="305">H4141*K4141</f>
        <v>0</v>
      </c>
      <c r="M4141" s="4"/>
      <c r="N4141" s="57"/>
      <c r="O4141" s="57"/>
      <c r="P4141" s="4"/>
      <c r="Q4141" s="4"/>
    </row>
    <row r="4142" spans="1:17" s="1" customFormat="1" ht="18.649999999999999" hidden="1" customHeight="1" x14ac:dyDescent="0.35">
      <c r="A4142" s="3"/>
      <c r="B4142" s="57">
        <f t="shared" si="302"/>
        <v>0</v>
      </c>
      <c r="C4142" s="57" t="str">
        <f t="shared" si="303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04"/>
        <v>0</v>
      </c>
      <c r="L4142" s="57">
        <f t="shared" si="305"/>
        <v>0</v>
      </c>
      <c r="M4142" s="4"/>
      <c r="N4142" s="57"/>
      <c r="O4142" s="57"/>
      <c r="P4142" s="4"/>
      <c r="Q4142" s="4"/>
    </row>
    <row r="4143" spans="1:17" s="1" customFormat="1" ht="18.649999999999999" hidden="1" customHeight="1" x14ac:dyDescent="0.35">
      <c r="A4143" s="3"/>
      <c r="B4143" s="57">
        <f t="shared" si="302"/>
        <v>0</v>
      </c>
      <c r="C4143" s="57" t="str">
        <f t="shared" si="303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04"/>
        <v>0</v>
      </c>
      <c r="L4143" s="57">
        <f t="shared" si="305"/>
        <v>0</v>
      </c>
      <c r="M4143" s="4"/>
      <c r="N4143" s="57"/>
      <c r="O4143" s="57"/>
      <c r="P4143" s="4"/>
      <c r="Q4143" s="4"/>
    </row>
    <row r="4144" spans="1:17" s="1" customFormat="1" ht="18.649999999999999" hidden="1" customHeight="1" x14ac:dyDescent="0.35">
      <c r="A4144" s="3"/>
      <c r="B4144" s="57">
        <f t="shared" si="302"/>
        <v>0</v>
      </c>
      <c r="C4144" s="57" t="str">
        <f t="shared" si="303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04"/>
        <v>0</v>
      </c>
      <c r="L4144" s="57">
        <f t="shared" si="305"/>
        <v>0</v>
      </c>
      <c r="M4144" s="4"/>
      <c r="N4144" s="57"/>
      <c r="O4144" s="57"/>
      <c r="P4144" s="4"/>
      <c r="Q4144" s="4"/>
    </row>
    <row r="4145" spans="1:17" s="1" customFormat="1" ht="18.649999999999999" hidden="1" customHeight="1" x14ac:dyDescent="0.35">
      <c r="A4145" s="3"/>
      <c r="B4145" s="57">
        <f t="shared" si="302"/>
        <v>0</v>
      </c>
      <c r="C4145" s="57" t="str">
        <f t="shared" si="303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04"/>
        <v>0</v>
      </c>
      <c r="L4145" s="57">
        <f t="shared" si="305"/>
        <v>0</v>
      </c>
      <c r="M4145" s="4"/>
      <c r="N4145" s="57"/>
      <c r="O4145" s="57"/>
      <c r="P4145" s="4"/>
      <c r="Q4145" s="4"/>
    </row>
    <row r="4146" spans="1:17" s="1" customFormat="1" ht="18.649999999999999" hidden="1" customHeight="1" x14ac:dyDescent="0.35">
      <c r="A4146" s="3"/>
      <c r="B4146" s="57">
        <f t="shared" si="302"/>
        <v>0</v>
      </c>
      <c r="C4146" s="57" t="str">
        <f t="shared" si="303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04"/>
        <v>0</v>
      </c>
      <c r="L4146" s="57">
        <f t="shared" si="305"/>
        <v>0</v>
      </c>
      <c r="M4146" s="4"/>
      <c r="N4146" s="57"/>
      <c r="O4146" s="57"/>
      <c r="P4146" s="4"/>
      <c r="Q4146" s="4"/>
    </row>
    <row r="4147" spans="1:17" s="1" customFormat="1" ht="18.649999999999999" hidden="1" customHeight="1" x14ac:dyDescent="0.35">
      <c r="A4147" s="3"/>
      <c r="B4147" s="57">
        <f t="shared" si="302"/>
        <v>0</v>
      </c>
      <c r="C4147" s="57" t="str">
        <f t="shared" si="303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04"/>
        <v>0</v>
      </c>
      <c r="L4147" s="57">
        <f t="shared" si="305"/>
        <v>0</v>
      </c>
      <c r="M4147" s="4"/>
      <c r="N4147" s="57"/>
      <c r="O4147" s="57"/>
      <c r="P4147" s="4"/>
      <c r="Q4147" s="4"/>
    </row>
    <row r="4148" spans="1:17" s="1" customFormat="1" ht="18.649999999999999" hidden="1" customHeight="1" x14ac:dyDescent="0.35">
      <c r="A4148" s="3"/>
      <c r="B4148" s="57">
        <f t="shared" si="302"/>
        <v>0</v>
      </c>
      <c r="C4148" s="57" t="str">
        <f t="shared" si="303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04"/>
        <v>0</v>
      </c>
      <c r="L4148" s="57">
        <f t="shared" si="305"/>
        <v>0</v>
      </c>
      <c r="M4148" s="4"/>
      <c r="N4148" s="57"/>
      <c r="O4148" s="57"/>
      <c r="P4148" s="4"/>
      <c r="Q4148" s="4"/>
    </row>
    <row r="4149" spans="1:17" s="1" customFormat="1" ht="18.649999999999999" hidden="1" customHeight="1" x14ac:dyDescent="0.35">
      <c r="A4149" s="3"/>
      <c r="B4149" s="57">
        <f t="shared" si="302"/>
        <v>0</v>
      </c>
      <c r="C4149" s="57" t="str">
        <f t="shared" si="303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04"/>
        <v>0</v>
      </c>
      <c r="L4149" s="57">
        <f t="shared" si="305"/>
        <v>0</v>
      </c>
      <c r="M4149" s="4"/>
      <c r="N4149" s="57"/>
      <c r="O4149" s="57"/>
      <c r="P4149" s="4"/>
      <c r="Q4149" s="4"/>
    </row>
    <row r="4150" spans="1:17" s="1" customFormat="1" ht="18.649999999999999" hidden="1" customHeight="1" x14ac:dyDescent="0.35">
      <c r="A4150" s="3"/>
      <c r="B4150" s="57">
        <f t="shared" si="302"/>
        <v>0</v>
      </c>
      <c r="C4150" s="57" t="str">
        <f t="shared" si="303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04"/>
        <v>0</v>
      </c>
      <c r="L4150" s="57">
        <f t="shared" si="305"/>
        <v>0</v>
      </c>
      <c r="M4150" s="4"/>
      <c r="N4150" s="57"/>
      <c r="O4150" s="57"/>
      <c r="P4150" s="4"/>
      <c r="Q4150" s="4"/>
    </row>
    <row r="4151" spans="1:17" s="1" customFormat="1" ht="18.649999999999999" hidden="1" customHeight="1" x14ac:dyDescent="0.35">
      <c r="A4151" s="3"/>
      <c r="B4151" s="57">
        <f t="shared" si="302"/>
        <v>0</v>
      </c>
      <c r="C4151" s="57" t="str">
        <f t="shared" si="303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04"/>
        <v>0</v>
      </c>
      <c r="L4151" s="57">
        <f t="shared" si="305"/>
        <v>0</v>
      </c>
      <c r="M4151" s="4"/>
      <c r="N4151" s="57"/>
      <c r="O4151" s="57"/>
      <c r="P4151" s="4"/>
      <c r="Q4151" s="4"/>
    </row>
    <row r="4152" spans="1:17" s="1" customFormat="1" ht="18.649999999999999" hidden="1" customHeight="1" x14ac:dyDescent="0.35">
      <c r="A4152" s="3"/>
      <c r="B4152" s="57">
        <f t="shared" si="302"/>
        <v>0</v>
      </c>
      <c r="C4152" s="57" t="str">
        <f t="shared" si="303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04"/>
        <v>0</v>
      </c>
      <c r="L4152" s="57">
        <f t="shared" si="305"/>
        <v>0</v>
      </c>
      <c r="M4152" s="4"/>
      <c r="N4152" s="57"/>
      <c r="O4152" s="57"/>
      <c r="P4152" s="4"/>
      <c r="Q4152" s="4"/>
    </row>
    <row r="4153" spans="1:17" s="1" customFormat="1" ht="18.649999999999999" hidden="1" customHeight="1" x14ac:dyDescent="0.35">
      <c r="A4153" s="3"/>
      <c r="B4153" s="57">
        <f t="shared" si="302"/>
        <v>0</v>
      </c>
      <c r="C4153" s="57" t="str">
        <f t="shared" si="303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04"/>
        <v>0</v>
      </c>
      <c r="L4153" s="57">
        <f t="shared" si="305"/>
        <v>0</v>
      </c>
      <c r="M4153" s="4"/>
      <c r="N4153" s="57"/>
      <c r="O4153" s="57"/>
      <c r="P4153" s="4"/>
      <c r="Q4153" s="4"/>
    </row>
    <row r="4154" spans="1:17" s="1" customFormat="1" ht="18.649999999999999" hidden="1" customHeight="1" x14ac:dyDescent="0.35">
      <c r="A4154" s="3"/>
      <c r="B4154" s="57">
        <f t="shared" si="302"/>
        <v>0</v>
      </c>
      <c r="C4154" s="57" t="str">
        <f t="shared" si="303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04"/>
        <v>0</v>
      </c>
      <c r="L4154" s="57">
        <f t="shared" si="305"/>
        <v>0</v>
      </c>
      <c r="M4154" s="4"/>
      <c r="N4154" s="57"/>
      <c r="O4154" s="57"/>
      <c r="P4154" s="4"/>
      <c r="Q4154" s="4"/>
    </row>
    <row r="4155" spans="1:17" s="1" customFormat="1" ht="18.649999999999999" hidden="1" customHeight="1" x14ac:dyDescent="0.35">
      <c r="A4155" s="3"/>
      <c r="B4155" s="57">
        <f t="shared" si="302"/>
        <v>0</v>
      </c>
      <c r="C4155" s="57" t="str">
        <f t="shared" si="303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04"/>
        <v>0</v>
      </c>
      <c r="L4155" s="57">
        <f t="shared" si="305"/>
        <v>0</v>
      </c>
      <c r="M4155" s="4"/>
      <c r="N4155" s="57"/>
      <c r="O4155" s="57"/>
      <c r="P4155" s="4"/>
      <c r="Q4155" s="4"/>
    </row>
    <row r="4156" spans="1:17" s="1" customFormat="1" ht="18.649999999999999" hidden="1" customHeight="1" x14ac:dyDescent="0.35">
      <c r="A4156" s="3"/>
      <c r="B4156" s="57">
        <f t="shared" si="302"/>
        <v>0</v>
      </c>
      <c r="C4156" s="57" t="str">
        <f t="shared" si="303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04"/>
        <v>0</v>
      </c>
      <c r="L4156" s="57">
        <f t="shared" si="305"/>
        <v>0</v>
      </c>
      <c r="M4156" s="4"/>
      <c r="N4156" s="57"/>
      <c r="O4156" s="57"/>
      <c r="P4156" s="4"/>
      <c r="Q4156" s="4"/>
    </row>
    <row r="4157" spans="1:17" s="1" customFormat="1" ht="18.649999999999999" hidden="1" customHeight="1" x14ac:dyDescent="0.35">
      <c r="A4157" s="3"/>
      <c r="B4157" s="57">
        <f t="shared" si="302"/>
        <v>0</v>
      </c>
      <c r="C4157" s="57" t="str">
        <f t="shared" si="303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04"/>
        <v>0</v>
      </c>
      <c r="L4157" s="57">
        <f t="shared" si="305"/>
        <v>0</v>
      </c>
      <c r="M4157" s="4"/>
      <c r="N4157" s="57"/>
      <c r="O4157" s="57"/>
      <c r="P4157" s="4"/>
      <c r="Q4157" s="4"/>
    </row>
    <row r="4158" spans="1:17" s="1" customFormat="1" ht="18.649999999999999" hidden="1" customHeight="1" x14ac:dyDescent="0.35">
      <c r="A4158" s="3"/>
      <c r="B4158" s="57">
        <f t="shared" si="302"/>
        <v>0</v>
      </c>
      <c r="C4158" s="57" t="str">
        <f t="shared" si="303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04"/>
        <v>0</v>
      </c>
      <c r="L4158" s="57">
        <f t="shared" si="305"/>
        <v>0</v>
      </c>
      <c r="M4158" s="4"/>
      <c r="N4158" s="57"/>
      <c r="O4158" s="57"/>
      <c r="P4158" s="4"/>
      <c r="Q4158" s="4"/>
    </row>
    <row r="4159" spans="1:17" s="1" customFormat="1" ht="18.649999999999999" hidden="1" customHeight="1" x14ac:dyDescent="0.35">
      <c r="A4159" s="3"/>
      <c r="B4159" s="57">
        <f t="shared" si="302"/>
        <v>0</v>
      </c>
      <c r="C4159" s="57" t="str">
        <f t="shared" si="303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04"/>
        <v>0</v>
      </c>
      <c r="L4159" s="57">
        <f t="shared" si="305"/>
        <v>0</v>
      </c>
      <c r="M4159" s="4"/>
      <c r="N4159" s="57"/>
      <c r="O4159" s="57"/>
      <c r="P4159" s="4"/>
      <c r="Q4159" s="4"/>
    </row>
    <row r="4160" spans="1:17" s="1" customFormat="1" ht="18.649999999999999" hidden="1" customHeight="1" x14ac:dyDescent="0.35">
      <c r="A4160" s="3"/>
      <c r="B4160" s="57">
        <f t="shared" si="302"/>
        <v>0</v>
      </c>
      <c r="C4160" s="57" t="str">
        <f t="shared" si="303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04"/>
        <v>0</v>
      </c>
      <c r="L4160" s="57">
        <f t="shared" si="305"/>
        <v>0</v>
      </c>
      <c r="M4160" s="4"/>
      <c r="N4160" s="57"/>
      <c r="O4160" s="57"/>
      <c r="P4160" s="4"/>
      <c r="Q4160" s="4"/>
    </row>
    <row r="4161" spans="1:17" s="1" customFormat="1" ht="18.649999999999999" hidden="1" customHeight="1" x14ac:dyDescent="0.35">
      <c r="A4161" s="3"/>
      <c r="B4161" s="57">
        <f t="shared" si="302"/>
        <v>0</v>
      </c>
      <c r="C4161" s="57" t="str">
        <f t="shared" si="303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04"/>
        <v>0</v>
      </c>
      <c r="L4161" s="57">
        <f t="shared" si="305"/>
        <v>0</v>
      </c>
      <c r="M4161" s="4"/>
      <c r="N4161" s="57"/>
      <c r="O4161" s="57"/>
      <c r="P4161" s="4"/>
      <c r="Q4161" s="4"/>
    </row>
    <row r="4162" spans="1:17" s="1" customFormat="1" ht="18.649999999999999" hidden="1" customHeight="1" x14ac:dyDescent="0.35">
      <c r="A4162" s="3"/>
      <c r="B4162" s="57">
        <f t="shared" si="302"/>
        <v>0</v>
      </c>
      <c r="C4162" s="57" t="str">
        <f t="shared" si="303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04"/>
        <v>0</v>
      </c>
      <c r="L4162" s="57">
        <f t="shared" si="305"/>
        <v>0</v>
      </c>
      <c r="M4162" s="4"/>
      <c r="N4162" s="57"/>
      <c r="O4162" s="57"/>
      <c r="P4162" s="4"/>
      <c r="Q4162" s="4"/>
    </row>
    <row r="4163" spans="1:17" s="1" customFormat="1" ht="18.649999999999999" hidden="1" customHeight="1" x14ac:dyDescent="0.35">
      <c r="A4163" s="3"/>
      <c r="B4163" s="57">
        <f t="shared" si="302"/>
        <v>0</v>
      </c>
      <c r="C4163" s="57" t="str">
        <f t="shared" si="303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04"/>
        <v>0</v>
      </c>
      <c r="L4163" s="57">
        <f t="shared" si="305"/>
        <v>0</v>
      </c>
      <c r="M4163" s="4"/>
      <c r="N4163" s="57"/>
      <c r="O4163" s="57"/>
      <c r="P4163" s="4"/>
      <c r="Q4163" s="4"/>
    </row>
    <row r="4164" spans="1:17" s="1" customFormat="1" ht="18.649999999999999" hidden="1" customHeight="1" x14ac:dyDescent="0.35">
      <c r="A4164" s="3"/>
      <c r="B4164" s="57">
        <f t="shared" si="302"/>
        <v>0</v>
      </c>
      <c r="C4164" s="57" t="str">
        <f t="shared" si="303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04"/>
        <v>0</v>
      </c>
      <c r="L4164" s="57">
        <f t="shared" si="305"/>
        <v>0</v>
      </c>
      <c r="M4164" s="4"/>
      <c r="N4164" s="57"/>
      <c r="O4164" s="57"/>
      <c r="P4164" s="4"/>
      <c r="Q4164" s="4"/>
    </row>
    <row r="4165" spans="1:17" s="1" customFormat="1" ht="18.649999999999999" hidden="1" customHeight="1" x14ac:dyDescent="0.35">
      <c r="A4165" s="3"/>
      <c r="B4165" s="57">
        <f t="shared" si="302"/>
        <v>0</v>
      </c>
      <c r="C4165" s="57" t="str">
        <f t="shared" si="303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04"/>
        <v>0</v>
      </c>
      <c r="L4165" s="57">
        <f t="shared" si="305"/>
        <v>0</v>
      </c>
      <c r="M4165" s="4"/>
      <c r="N4165" s="57"/>
      <c r="O4165" s="57"/>
      <c r="P4165" s="4"/>
      <c r="Q4165" s="4"/>
    </row>
    <row r="4166" spans="1:17" s="1" customFormat="1" ht="18.649999999999999" hidden="1" customHeight="1" x14ac:dyDescent="0.35">
      <c r="A4166" s="3"/>
      <c r="B4166" s="57">
        <f t="shared" si="302"/>
        <v>0</v>
      </c>
      <c r="C4166" s="57" t="str">
        <f t="shared" si="303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04"/>
        <v>0</v>
      </c>
      <c r="L4166" s="57">
        <f t="shared" si="305"/>
        <v>0</v>
      </c>
      <c r="M4166" s="4"/>
      <c r="N4166" s="57"/>
      <c r="O4166" s="57"/>
      <c r="P4166" s="4"/>
      <c r="Q4166" s="4"/>
    </row>
    <row r="4167" spans="1:17" s="1" customFormat="1" ht="18.649999999999999" hidden="1" customHeight="1" x14ac:dyDescent="0.35">
      <c r="A4167" s="3"/>
      <c r="B4167" s="57">
        <f t="shared" si="302"/>
        <v>0</v>
      </c>
      <c r="C4167" s="57" t="str">
        <f t="shared" si="303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04"/>
        <v>0</v>
      </c>
      <c r="L4167" s="57">
        <f t="shared" si="305"/>
        <v>0</v>
      </c>
      <c r="M4167" s="4"/>
      <c r="N4167" s="57"/>
      <c r="O4167" s="57"/>
      <c r="P4167" s="4"/>
      <c r="Q4167" s="4"/>
    </row>
    <row r="4168" spans="1:17" s="1" customFormat="1" ht="18.649999999999999" hidden="1" customHeight="1" x14ac:dyDescent="0.35">
      <c r="A4168" s="3"/>
      <c r="B4168" s="57">
        <f t="shared" si="302"/>
        <v>0</v>
      </c>
      <c r="C4168" s="57" t="str">
        <f t="shared" si="303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04"/>
        <v>0</v>
      </c>
      <c r="L4168" s="57">
        <f t="shared" si="305"/>
        <v>0</v>
      </c>
      <c r="M4168" s="4"/>
      <c r="N4168" s="57"/>
      <c r="O4168" s="57"/>
      <c r="P4168" s="4"/>
      <c r="Q4168" s="4"/>
    </row>
    <row r="4169" spans="1:17" s="1" customFormat="1" ht="18.649999999999999" hidden="1" customHeight="1" x14ac:dyDescent="0.35">
      <c r="A4169" s="3"/>
      <c r="B4169" s="57">
        <f t="shared" si="302"/>
        <v>0</v>
      </c>
      <c r="C4169" s="57" t="str">
        <f t="shared" si="303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04"/>
        <v>0</v>
      </c>
      <c r="L4169" s="57">
        <f t="shared" si="305"/>
        <v>0</v>
      </c>
      <c r="M4169" s="4"/>
      <c r="N4169" s="57"/>
      <c r="O4169" s="57"/>
      <c r="P4169" s="4"/>
      <c r="Q4169" s="4"/>
    </row>
    <row r="4170" spans="1:17" s="1" customFormat="1" ht="18.649999999999999" hidden="1" customHeight="1" x14ac:dyDescent="0.35">
      <c r="A4170" s="3"/>
      <c r="B4170" s="57">
        <f t="shared" si="302"/>
        <v>0</v>
      </c>
      <c r="C4170" s="57" t="str">
        <f t="shared" si="303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04"/>
        <v>0</v>
      </c>
      <c r="L4170" s="57">
        <f t="shared" si="305"/>
        <v>0</v>
      </c>
      <c r="M4170" s="4"/>
      <c r="N4170" s="57"/>
      <c r="O4170" s="57"/>
      <c r="P4170" s="4"/>
      <c r="Q4170" s="4"/>
    </row>
    <row r="4171" spans="1:17" s="1" customFormat="1" ht="18.649999999999999" hidden="1" customHeight="1" x14ac:dyDescent="0.35">
      <c r="A4171" s="3"/>
      <c r="B4171" s="57">
        <f t="shared" si="302"/>
        <v>0</v>
      </c>
      <c r="C4171" s="57" t="str">
        <f t="shared" si="303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04"/>
        <v>0</v>
      </c>
      <c r="L4171" s="57">
        <f t="shared" si="305"/>
        <v>0</v>
      </c>
      <c r="M4171" s="4"/>
      <c r="N4171" s="57"/>
      <c r="O4171" s="57"/>
      <c r="P4171" s="4"/>
      <c r="Q4171" s="4"/>
    </row>
    <row r="4172" spans="1:17" s="1" customFormat="1" ht="18.649999999999999" hidden="1" customHeight="1" x14ac:dyDescent="0.35">
      <c r="A4172" s="3"/>
      <c r="B4172" s="57">
        <f t="shared" si="302"/>
        <v>0</v>
      </c>
      <c r="C4172" s="57" t="str">
        <f t="shared" si="303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04"/>
        <v>0</v>
      </c>
      <c r="L4172" s="57">
        <f t="shared" si="305"/>
        <v>0</v>
      </c>
      <c r="M4172" s="4"/>
      <c r="N4172" s="57"/>
      <c r="O4172" s="57"/>
      <c r="P4172" s="4"/>
      <c r="Q4172" s="4"/>
    </row>
    <row r="4173" spans="1:17" s="1" customFormat="1" ht="18.649999999999999" hidden="1" customHeight="1" x14ac:dyDescent="0.35">
      <c r="A4173" s="3"/>
      <c r="B4173" s="57">
        <f t="shared" si="302"/>
        <v>0</v>
      </c>
      <c r="C4173" s="57" t="str">
        <f t="shared" si="303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04"/>
        <v>0</v>
      </c>
      <c r="L4173" s="57">
        <f t="shared" si="305"/>
        <v>0</v>
      </c>
      <c r="M4173" s="4"/>
      <c r="N4173" s="57"/>
      <c r="O4173" s="57"/>
      <c r="P4173" s="4"/>
      <c r="Q4173" s="4"/>
    </row>
    <row r="4174" spans="1:17" s="1" customFormat="1" ht="18.649999999999999" hidden="1" customHeight="1" x14ac:dyDescent="0.35">
      <c r="A4174" s="3"/>
      <c r="B4174" s="57">
        <f t="shared" si="302"/>
        <v>0</v>
      </c>
      <c r="C4174" s="57" t="str">
        <f t="shared" si="303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04"/>
        <v>0</v>
      </c>
      <c r="L4174" s="57">
        <f t="shared" si="305"/>
        <v>0</v>
      </c>
      <c r="M4174" s="4"/>
      <c r="N4174" s="57"/>
      <c r="O4174" s="57"/>
      <c r="P4174" s="4"/>
      <c r="Q4174" s="4"/>
    </row>
    <row r="4175" spans="1:17" s="1" customFormat="1" ht="18.649999999999999" hidden="1" customHeight="1" x14ac:dyDescent="0.35">
      <c r="A4175" s="3"/>
      <c r="B4175" s="57">
        <f t="shared" si="302"/>
        <v>0</v>
      </c>
      <c r="C4175" s="57" t="str">
        <f t="shared" si="303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04"/>
        <v>0</v>
      </c>
      <c r="L4175" s="57">
        <f t="shared" si="305"/>
        <v>0</v>
      </c>
      <c r="M4175" s="4"/>
      <c r="N4175" s="57"/>
      <c r="O4175" s="57"/>
      <c r="P4175" s="4"/>
      <c r="Q4175" s="4"/>
    </row>
    <row r="4176" spans="1:17" s="1" customFormat="1" ht="18.649999999999999" hidden="1" customHeight="1" x14ac:dyDescent="0.35">
      <c r="A4176" s="3"/>
      <c r="B4176" s="57">
        <f t="shared" si="302"/>
        <v>0</v>
      </c>
      <c r="C4176" s="57" t="str">
        <f t="shared" si="303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04"/>
        <v>0</v>
      </c>
      <c r="L4176" s="57">
        <f t="shared" si="305"/>
        <v>0</v>
      </c>
      <c r="M4176" s="4"/>
      <c r="N4176" s="57"/>
      <c r="O4176" s="57"/>
      <c r="P4176" s="4"/>
      <c r="Q4176" s="4"/>
    </row>
    <row r="4177" spans="1:17" s="1" customFormat="1" ht="18.649999999999999" hidden="1" customHeight="1" x14ac:dyDescent="0.35">
      <c r="A4177" s="3"/>
      <c r="B4177" s="57">
        <f t="shared" si="302"/>
        <v>0</v>
      </c>
      <c r="C4177" s="57" t="str">
        <f t="shared" si="303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04"/>
        <v>0</v>
      </c>
      <c r="L4177" s="57">
        <f t="shared" si="305"/>
        <v>0</v>
      </c>
      <c r="M4177" s="4"/>
      <c r="N4177" s="57"/>
      <c r="O4177" s="57"/>
      <c r="P4177" s="4"/>
      <c r="Q4177" s="4"/>
    </row>
    <row r="4178" spans="1:17" s="1" customFormat="1" ht="18.649999999999999" hidden="1" customHeight="1" x14ac:dyDescent="0.35">
      <c r="A4178" s="3"/>
      <c r="B4178" s="57">
        <f t="shared" si="302"/>
        <v>0</v>
      </c>
      <c r="C4178" s="57" t="str">
        <f t="shared" si="303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04"/>
        <v>0</v>
      </c>
      <c r="L4178" s="57">
        <f t="shared" si="305"/>
        <v>0</v>
      </c>
      <c r="M4178" s="4"/>
      <c r="N4178" s="57"/>
      <c r="O4178" s="57"/>
      <c r="P4178" s="4"/>
      <c r="Q4178" s="4"/>
    </row>
    <row r="4179" spans="1:17" s="1" customFormat="1" ht="18.649999999999999" hidden="1" customHeight="1" x14ac:dyDescent="0.35">
      <c r="A4179" s="3"/>
      <c r="B4179" s="57">
        <f t="shared" si="302"/>
        <v>0</v>
      </c>
      <c r="C4179" s="57" t="str">
        <f t="shared" si="303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04"/>
        <v>0</v>
      </c>
      <c r="L4179" s="57">
        <f t="shared" si="305"/>
        <v>0</v>
      </c>
      <c r="M4179" s="4"/>
      <c r="N4179" s="57"/>
      <c r="O4179" s="57"/>
      <c r="P4179" s="4"/>
      <c r="Q4179" s="4"/>
    </row>
    <row r="4180" spans="1:17" s="1" customFormat="1" ht="18.649999999999999" hidden="1" customHeight="1" x14ac:dyDescent="0.35">
      <c r="A4180" s="3"/>
      <c r="B4180" s="57">
        <f t="shared" si="302"/>
        <v>0</v>
      </c>
      <c r="C4180" s="57" t="str">
        <f t="shared" si="303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04"/>
        <v>0</v>
      </c>
      <c r="L4180" s="57">
        <f t="shared" si="305"/>
        <v>0</v>
      </c>
      <c r="M4180" s="4"/>
      <c r="N4180" s="57"/>
      <c r="O4180" s="57"/>
      <c r="P4180" s="4"/>
      <c r="Q4180" s="4"/>
    </row>
    <row r="4181" spans="1:17" s="1" customFormat="1" ht="18.649999999999999" hidden="1" customHeight="1" x14ac:dyDescent="0.35">
      <c r="A4181" s="3"/>
      <c r="B4181" s="57">
        <f t="shared" si="302"/>
        <v>0</v>
      </c>
      <c r="C4181" s="57" t="str">
        <f t="shared" si="303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04"/>
        <v>0</v>
      </c>
      <c r="L4181" s="57">
        <f t="shared" si="305"/>
        <v>0</v>
      </c>
      <c r="M4181" s="4"/>
      <c r="N4181" s="57"/>
      <c r="O4181" s="57"/>
      <c r="P4181" s="4"/>
      <c r="Q4181" s="4"/>
    </row>
    <row r="4182" spans="1:17" s="1" customFormat="1" ht="18.649999999999999" hidden="1" customHeight="1" x14ac:dyDescent="0.35">
      <c r="A4182" s="3"/>
      <c r="B4182" s="57">
        <f t="shared" si="302"/>
        <v>0</v>
      </c>
      <c r="C4182" s="57" t="str">
        <f t="shared" si="303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04"/>
        <v>0</v>
      </c>
      <c r="L4182" s="57">
        <f t="shared" si="305"/>
        <v>0</v>
      </c>
      <c r="M4182" s="4"/>
      <c r="N4182" s="57"/>
      <c r="O4182" s="57"/>
      <c r="P4182" s="4"/>
      <c r="Q4182" s="4"/>
    </row>
    <row r="4183" spans="1:17" s="1" customFormat="1" ht="18.649999999999999" hidden="1" customHeight="1" x14ac:dyDescent="0.35">
      <c r="A4183" s="3"/>
      <c r="B4183" s="57">
        <f t="shared" si="302"/>
        <v>0</v>
      </c>
      <c r="C4183" s="57" t="str">
        <f t="shared" si="303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04"/>
        <v>0</v>
      </c>
      <c r="L4183" s="57">
        <f t="shared" si="305"/>
        <v>0</v>
      </c>
      <c r="M4183" s="4"/>
      <c r="N4183" s="57"/>
      <c r="O4183" s="57"/>
      <c r="P4183" s="4"/>
      <c r="Q4183" s="4"/>
    </row>
    <row r="4184" spans="1:17" s="1" customFormat="1" ht="18.649999999999999" hidden="1" customHeight="1" x14ac:dyDescent="0.35">
      <c r="A4184" s="3"/>
      <c r="B4184" s="57">
        <f t="shared" si="302"/>
        <v>0</v>
      </c>
      <c r="C4184" s="57" t="str">
        <f t="shared" si="303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04"/>
        <v>0</v>
      </c>
      <c r="L4184" s="57">
        <f t="shared" si="305"/>
        <v>0</v>
      </c>
      <c r="M4184" s="4"/>
      <c r="N4184" s="57"/>
      <c r="O4184" s="57"/>
      <c r="P4184" s="4"/>
      <c r="Q4184" s="4"/>
    </row>
    <row r="4185" spans="1:17" s="1" customFormat="1" ht="18.649999999999999" hidden="1" customHeight="1" x14ac:dyDescent="0.35">
      <c r="A4185" s="3"/>
      <c r="B4185" s="57">
        <f t="shared" si="302"/>
        <v>0</v>
      </c>
      <c r="C4185" s="57" t="str">
        <f t="shared" si="303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04"/>
        <v>0</v>
      </c>
      <c r="L4185" s="57">
        <f t="shared" si="305"/>
        <v>0</v>
      </c>
      <c r="M4185" s="4"/>
      <c r="N4185" s="57"/>
      <c r="O4185" s="57"/>
      <c r="P4185" s="4"/>
      <c r="Q4185" s="4"/>
    </row>
    <row r="4186" spans="1:17" s="1" customFormat="1" ht="18.649999999999999" hidden="1" customHeight="1" x14ac:dyDescent="0.35">
      <c r="A4186" s="3"/>
      <c r="B4186" s="57">
        <f t="shared" si="302"/>
        <v>0</v>
      </c>
      <c r="C4186" s="57" t="str">
        <f t="shared" si="303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04"/>
        <v>0</v>
      </c>
      <c r="L4186" s="57">
        <f t="shared" si="305"/>
        <v>0</v>
      </c>
      <c r="M4186" s="4"/>
      <c r="N4186" s="57"/>
      <c r="O4186" s="57"/>
      <c r="P4186" s="4"/>
      <c r="Q4186" s="4"/>
    </row>
    <row r="4187" spans="1:17" s="1" customFormat="1" ht="18.649999999999999" hidden="1" customHeight="1" x14ac:dyDescent="0.35">
      <c r="A4187" s="3"/>
      <c r="B4187" s="57">
        <f t="shared" si="302"/>
        <v>0</v>
      </c>
      <c r="C4187" s="57" t="str">
        <f t="shared" si="303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04"/>
        <v>0</v>
      </c>
      <c r="L4187" s="57">
        <f t="shared" si="305"/>
        <v>0</v>
      </c>
      <c r="M4187" s="4"/>
      <c r="N4187" s="57"/>
      <c r="O4187" s="57"/>
      <c r="P4187" s="4"/>
      <c r="Q4187" s="4"/>
    </row>
    <row r="4188" spans="1:17" s="1" customFormat="1" ht="18.649999999999999" hidden="1" customHeight="1" x14ac:dyDescent="0.35">
      <c r="A4188" s="3"/>
      <c r="B4188" s="57">
        <f t="shared" si="302"/>
        <v>0</v>
      </c>
      <c r="C4188" s="57" t="str">
        <f t="shared" si="303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04"/>
        <v>0</v>
      </c>
      <c r="L4188" s="57">
        <f t="shared" si="305"/>
        <v>0</v>
      </c>
      <c r="M4188" s="4"/>
      <c r="N4188" s="57"/>
      <c r="O4188" s="57"/>
      <c r="P4188" s="4"/>
      <c r="Q4188" s="4"/>
    </row>
    <row r="4189" spans="1:17" s="1" customFormat="1" ht="18.649999999999999" hidden="1" customHeight="1" x14ac:dyDescent="0.35">
      <c r="A4189" s="3"/>
      <c r="B4189" s="57">
        <f t="shared" si="302"/>
        <v>0</v>
      </c>
      <c r="C4189" s="57" t="str">
        <f t="shared" si="303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04"/>
        <v>0</v>
      </c>
      <c r="L4189" s="57">
        <f t="shared" si="305"/>
        <v>0</v>
      </c>
      <c r="M4189" s="4"/>
      <c r="N4189" s="57"/>
      <c r="O4189" s="57"/>
      <c r="P4189" s="4"/>
      <c r="Q4189" s="4"/>
    </row>
    <row r="4190" spans="1:17" s="1" customFormat="1" ht="18.649999999999999" hidden="1" customHeight="1" x14ac:dyDescent="0.35">
      <c r="A4190" s="3"/>
      <c r="B4190" s="57">
        <f t="shared" si="302"/>
        <v>0</v>
      </c>
      <c r="C4190" s="57" t="str">
        <f t="shared" si="303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04"/>
        <v>0</v>
      </c>
      <c r="L4190" s="57">
        <f t="shared" si="305"/>
        <v>0</v>
      </c>
      <c r="M4190" s="4"/>
      <c r="N4190" s="57"/>
      <c r="O4190" s="57"/>
      <c r="P4190" s="4"/>
      <c r="Q4190" s="4"/>
    </row>
    <row r="4191" spans="1:17" s="1" customFormat="1" ht="18.649999999999999" hidden="1" customHeight="1" x14ac:dyDescent="0.35">
      <c r="A4191" s="3"/>
      <c r="B4191" s="57">
        <f t="shared" si="302"/>
        <v>0</v>
      </c>
      <c r="C4191" s="57" t="str">
        <f t="shared" si="303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04"/>
        <v>0</v>
      </c>
      <c r="L4191" s="57">
        <f t="shared" si="305"/>
        <v>0</v>
      </c>
      <c r="M4191" s="4"/>
      <c r="N4191" s="57"/>
      <c r="O4191" s="57"/>
      <c r="P4191" s="4"/>
      <c r="Q4191" s="4"/>
    </row>
    <row r="4192" spans="1:17" s="1" customFormat="1" ht="18.649999999999999" hidden="1" customHeight="1" x14ac:dyDescent="0.35">
      <c r="A4192" s="3"/>
      <c r="B4192" s="57">
        <f t="shared" si="302"/>
        <v>0</v>
      </c>
      <c r="C4192" s="57" t="str">
        <f t="shared" si="303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04"/>
        <v>0</v>
      </c>
      <c r="L4192" s="57">
        <f t="shared" si="305"/>
        <v>0</v>
      </c>
      <c r="M4192" s="4"/>
      <c r="N4192" s="57"/>
      <c r="O4192" s="57"/>
      <c r="P4192" s="4"/>
      <c r="Q4192" s="4"/>
    </row>
    <row r="4193" spans="1:17" s="1" customFormat="1" ht="18.649999999999999" hidden="1" customHeight="1" x14ac:dyDescent="0.35">
      <c r="A4193" s="3"/>
      <c r="B4193" s="57">
        <f t="shared" si="302"/>
        <v>0</v>
      </c>
      <c r="C4193" s="57" t="str">
        <f t="shared" si="303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04"/>
        <v>0</v>
      </c>
      <c r="L4193" s="57">
        <f t="shared" si="305"/>
        <v>0</v>
      </c>
      <c r="M4193" s="4"/>
      <c r="N4193" s="57"/>
      <c r="O4193" s="57"/>
      <c r="P4193" s="4"/>
      <c r="Q4193" s="4"/>
    </row>
    <row r="4194" spans="1:17" s="1" customFormat="1" ht="18.649999999999999" hidden="1" customHeight="1" x14ac:dyDescent="0.35">
      <c r="A4194" s="3"/>
      <c r="B4194" s="57">
        <f t="shared" ref="B4194:B4257" si="306">WEEKNUM(A4194)</f>
        <v>0</v>
      </c>
      <c r="C4194" s="57" t="str">
        <f t="shared" ref="C4194:C4257" si="307">TEXT(A4194,"Mmm")</f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04"/>
        <v>0</v>
      </c>
      <c r="L4194" s="57">
        <f t="shared" si="305"/>
        <v>0</v>
      </c>
      <c r="M4194" s="4"/>
      <c r="N4194" s="57"/>
      <c r="O4194" s="57"/>
      <c r="P4194" s="4"/>
      <c r="Q4194" s="4"/>
    </row>
    <row r="4195" spans="1:17" s="1" customFormat="1" ht="18.649999999999999" hidden="1" customHeight="1" x14ac:dyDescent="0.35">
      <c r="A4195" s="3"/>
      <c r="B4195" s="57">
        <f t="shared" si="306"/>
        <v>0</v>
      </c>
      <c r="C4195" s="57" t="str">
        <f t="shared" si="307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04"/>
        <v>0</v>
      </c>
      <c r="L4195" s="57">
        <f t="shared" si="305"/>
        <v>0</v>
      </c>
      <c r="M4195" s="4"/>
      <c r="N4195" s="57"/>
      <c r="O4195" s="57"/>
      <c r="P4195" s="4"/>
      <c r="Q4195" s="4"/>
    </row>
    <row r="4196" spans="1:17" s="1" customFormat="1" ht="18.649999999999999" hidden="1" customHeight="1" x14ac:dyDescent="0.35">
      <c r="A4196" s="3"/>
      <c r="B4196" s="57">
        <f t="shared" si="306"/>
        <v>0</v>
      </c>
      <c r="C4196" s="57" t="str">
        <f t="shared" si="307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04"/>
        <v>0</v>
      </c>
      <c r="L4196" s="57">
        <f t="shared" si="305"/>
        <v>0</v>
      </c>
      <c r="M4196" s="4"/>
      <c r="N4196" s="57"/>
      <c r="O4196" s="57"/>
      <c r="P4196" s="4"/>
      <c r="Q4196" s="4"/>
    </row>
    <row r="4197" spans="1:17" s="1" customFormat="1" ht="18.649999999999999" hidden="1" customHeight="1" x14ac:dyDescent="0.35">
      <c r="A4197" s="3"/>
      <c r="B4197" s="57">
        <f t="shared" si="306"/>
        <v>0</v>
      </c>
      <c r="C4197" s="57" t="str">
        <f t="shared" si="307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04"/>
        <v>0</v>
      </c>
      <c r="L4197" s="57">
        <f t="shared" si="305"/>
        <v>0</v>
      </c>
      <c r="M4197" s="4"/>
      <c r="N4197" s="57"/>
      <c r="O4197" s="57"/>
      <c r="P4197" s="4"/>
      <c r="Q4197" s="4"/>
    </row>
    <row r="4198" spans="1:17" s="1" customFormat="1" ht="18.649999999999999" hidden="1" customHeight="1" x14ac:dyDescent="0.35">
      <c r="A4198" s="3"/>
      <c r="B4198" s="57">
        <f t="shared" si="306"/>
        <v>0</v>
      </c>
      <c r="C4198" s="57" t="str">
        <f t="shared" si="307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04"/>
        <v>0</v>
      </c>
      <c r="L4198" s="57">
        <f t="shared" si="305"/>
        <v>0</v>
      </c>
      <c r="M4198" s="4"/>
      <c r="N4198" s="57"/>
      <c r="O4198" s="57"/>
      <c r="P4198" s="4"/>
      <c r="Q4198" s="4"/>
    </row>
    <row r="4199" spans="1:17" s="1" customFormat="1" ht="18.649999999999999" hidden="1" customHeight="1" x14ac:dyDescent="0.35">
      <c r="A4199" s="3"/>
      <c r="B4199" s="57">
        <f t="shared" si="306"/>
        <v>0</v>
      </c>
      <c r="C4199" s="57" t="str">
        <f t="shared" si="307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04"/>
        <v>0</v>
      </c>
      <c r="L4199" s="57">
        <f t="shared" si="305"/>
        <v>0</v>
      </c>
      <c r="M4199" s="4"/>
      <c r="N4199" s="57"/>
      <c r="O4199" s="57"/>
      <c r="P4199" s="4"/>
      <c r="Q4199" s="4"/>
    </row>
    <row r="4200" spans="1:17" s="1" customFormat="1" ht="18.649999999999999" hidden="1" customHeight="1" x14ac:dyDescent="0.35">
      <c r="A4200" s="3"/>
      <c r="B4200" s="57">
        <f t="shared" si="306"/>
        <v>0</v>
      </c>
      <c r="C4200" s="57" t="str">
        <f t="shared" si="307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04"/>
        <v>0</v>
      </c>
      <c r="L4200" s="57">
        <f t="shared" si="305"/>
        <v>0</v>
      </c>
      <c r="M4200" s="4"/>
      <c r="N4200" s="57"/>
      <c r="O4200" s="57"/>
      <c r="P4200" s="4"/>
      <c r="Q4200" s="4"/>
    </row>
    <row r="4201" spans="1:17" s="1" customFormat="1" ht="18.649999999999999" hidden="1" customHeight="1" x14ac:dyDescent="0.35">
      <c r="A4201" s="3"/>
      <c r="B4201" s="57">
        <f t="shared" si="306"/>
        <v>0</v>
      </c>
      <c r="C4201" s="57" t="str">
        <f t="shared" si="307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04"/>
        <v>0</v>
      </c>
      <c r="L4201" s="57">
        <f t="shared" si="305"/>
        <v>0</v>
      </c>
      <c r="M4201" s="4"/>
      <c r="N4201" s="57"/>
      <c r="O4201" s="57"/>
      <c r="P4201" s="4"/>
      <c r="Q4201" s="4"/>
    </row>
    <row r="4202" spans="1:17" s="1" customFormat="1" ht="18.649999999999999" hidden="1" customHeight="1" x14ac:dyDescent="0.35">
      <c r="A4202" s="3"/>
      <c r="B4202" s="57">
        <f t="shared" si="306"/>
        <v>0</v>
      </c>
      <c r="C4202" s="57" t="str">
        <f t="shared" si="307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04"/>
        <v>0</v>
      </c>
      <c r="L4202" s="57">
        <f t="shared" si="305"/>
        <v>0</v>
      </c>
      <c r="M4202" s="4"/>
      <c r="N4202" s="57"/>
      <c r="O4202" s="57"/>
      <c r="P4202" s="4"/>
      <c r="Q4202" s="4"/>
    </row>
    <row r="4203" spans="1:17" s="1" customFormat="1" ht="18.649999999999999" hidden="1" customHeight="1" x14ac:dyDescent="0.35">
      <c r="A4203" s="3"/>
      <c r="B4203" s="57">
        <f t="shared" si="306"/>
        <v>0</v>
      </c>
      <c r="C4203" s="57" t="str">
        <f t="shared" si="307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04"/>
        <v>0</v>
      </c>
      <c r="L4203" s="57">
        <f t="shared" si="305"/>
        <v>0</v>
      </c>
      <c r="M4203" s="4"/>
      <c r="N4203" s="57"/>
      <c r="O4203" s="57"/>
      <c r="P4203" s="4"/>
      <c r="Q4203" s="4"/>
    </row>
    <row r="4204" spans="1:17" s="1" customFormat="1" ht="18.649999999999999" hidden="1" customHeight="1" x14ac:dyDescent="0.35">
      <c r="A4204" s="3"/>
      <c r="B4204" s="57">
        <f t="shared" si="306"/>
        <v>0</v>
      </c>
      <c r="C4204" s="57" t="str">
        <f t="shared" si="307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04"/>
        <v>0</v>
      </c>
      <c r="L4204" s="57">
        <f t="shared" si="305"/>
        <v>0</v>
      </c>
      <c r="M4204" s="4"/>
      <c r="N4204" s="57"/>
      <c r="O4204" s="57"/>
      <c r="P4204" s="4"/>
      <c r="Q4204" s="4"/>
    </row>
    <row r="4205" spans="1:17" s="1" customFormat="1" ht="18.649999999999999" hidden="1" customHeight="1" x14ac:dyDescent="0.35">
      <c r="A4205" s="3"/>
      <c r="B4205" s="57">
        <f t="shared" si="306"/>
        <v>0</v>
      </c>
      <c r="C4205" s="57" t="str">
        <f t="shared" si="307"/>
        <v>Jan</v>
      </c>
      <c r="D4205" s="4"/>
      <c r="E4205" s="57"/>
      <c r="F4205" s="57"/>
      <c r="G4205" s="57"/>
      <c r="H4205" s="57"/>
      <c r="I4205" s="57"/>
      <c r="J4205" s="57"/>
      <c r="K4205" s="57">
        <f t="shared" ref="K4205:K4268" si="308">I4205+J4205</f>
        <v>0</v>
      </c>
      <c r="L4205" s="57">
        <f t="shared" ref="L4205:L4268" si="309">H4205*K4205</f>
        <v>0</v>
      </c>
      <c r="M4205" s="4"/>
      <c r="N4205" s="57"/>
      <c r="O4205" s="57"/>
      <c r="P4205" s="4"/>
      <c r="Q4205" s="4"/>
    </row>
    <row r="4206" spans="1:17" s="1" customFormat="1" ht="18.649999999999999" hidden="1" customHeight="1" x14ac:dyDescent="0.35">
      <c r="A4206" s="3"/>
      <c r="B4206" s="57">
        <f t="shared" si="306"/>
        <v>0</v>
      </c>
      <c r="C4206" s="57" t="str">
        <f t="shared" si="307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08"/>
        <v>0</v>
      </c>
      <c r="L4206" s="57">
        <f t="shared" si="309"/>
        <v>0</v>
      </c>
      <c r="M4206" s="4"/>
      <c r="N4206" s="57"/>
      <c r="O4206" s="57"/>
      <c r="P4206" s="4"/>
      <c r="Q4206" s="4"/>
    </row>
    <row r="4207" spans="1:17" s="1" customFormat="1" ht="18.649999999999999" hidden="1" customHeight="1" x14ac:dyDescent="0.35">
      <c r="A4207" s="3"/>
      <c r="B4207" s="57">
        <f t="shared" si="306"/>
        <v>0</v>
      </c>
      <c r="C4207" s="57" t="str">
        <f t="shared" si="307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08"/>
        <v>0</v>
      </c>
      <c r="L4207" s="57">
        <f t="shared" si="309"/>
        <v>0</v>
      </c>
      <c r="M4207" s="4"/>
      <c r="N4207" s="57"/>
      <c r="O4207" s="57"/>
      <c r="P4207" s="4"/>
      <c r="Q4207" s="4"/>
    </row>
    <row r="4208" spans="1:17" s="1" customFormat="1" ht="18.649999999999999" hidden="1" customHeight="1" x14ac:dyDescent="0.35">
      <c r="A4208" s="3"/>
      <c r="B4208" s="57">
        <f t="shared" si="306"/>
        <v>0</v>
      </c>
      <c r="C4208" s="57" t="str">
        <f t="shared" si="307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08"/>
        <v>0</v>
      </c>
      <c r="L4208" s="57">
        <f t="shared" si="309"/>
        <v>0</v>
      </c>
      <c r="M4208" s="4"/>
      <c r="N4208" s="57"/>
      <c r="O4208" s="57"/>
      <c r="P4208" s="4"/>
      <c r="Q4208" s="4"/>
    </row>
    <row r="4209" spans="1:17" s="1" customFormat="1" ht="18.649999999999999" hidden="1" customHeight="1" x14ac:dyDescent="0.35">
      <c r="A4209" s="3"/>
      <c r="B4209" s="57">
        <f t="shared" si="306"/>
        <v>0</v>
      </c>
      <c r="C4209" s="57" t="str">
        <f t="shared" si="307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08"/>
        <v>0</v>
      </c>
      <c r="L4209" s="57">
        <f t="shared" si="309"/>
        <v>0</v>
      </c>
      <c r="M4209" s="4"/>
      <c r="N4209" s="57"/>
      <c r="O4209" s="57"/>
      <c r="P4209" s="4"/>
      <c r="Q4209" s="4"/>
    </row>
    <row r="4210" spans="1:17" s="1" customFormat="1" ht="18.649999999999999" hidden="1" customHeight="1" x14ac:dyDescent="0.35">
      <c r="A4210" s="3"/>
      <c r="B4210" s="57">
        <f t="shared" si="306"/>
        <v>0</v>
      </c>
      <c r="C4210" s="57" t="str">
        <f t="shared" si="307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08"/>
        <v>0</v>
      </c>
      <c r="L4210" s="57">
        <f t="shared" si="309"/>
        <v>0</v>
      </c>
      <c r="M4210" s="4"/>
      <c r="N4210" s="57"/>
      <c r="O4210" s="57"/>
      <c r="P4210" s="4"/>
      <c r="Q4210" s="4"/>
    </row>
    <row r="4211" spans="1:17" s="1" customFormat="1" ht="18.649999999999999" hidden="1" customHeight="1" x14ac:dyDescent="0.35">
      <c r="A4211" s="3"/>
      <c r="B4211" s="57">
        <f t="shared" si="306"/>
        <v>0</v>
      </c>
      <c r="C4211" s="57" t="str">
        <f t="shared" si="307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08"/>
        <v>0</v>
      </c>
      <c r="L4211" s="57">
        <f t="shared" si="309"/>
        <v>0</v>
      </c>
      <c r="M4211" s="4"/>
      <c r="N4211" s="57"/>
      <c r="O4211" s="57"/>
      <c r="P4211" s="4"/>
      <c r="Q4211" s="4"/>
    </row>
    <row r="4212" spans="1:17" s="1" customFormat="1" ht="18.649999999999999" hidden="1" customHeight="1" x14ac:dyDescent="0.35">
      <c r="A4212" s="3"/>
      <c r="B4212" s="57">
        <f t="shared" si="306"/>
        <v>0</v>
      </c>
      <c r="C4212" s="57" t="str">
        <f t="shared" si="307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08"/>
        <v>0</v>
      </c>
      <c r="L4212" s="57">
        <f t="shared" si="309"/>
        <v>0</v>
      </c>
      <c r="M4212" s="4"/>
      <c r="N4212" s="57"/>
      <c r="O4212" s="57"/>
      <c r="P4212" s="4"/>
      <c r="Q4212" s="4"/>
    </row>
    <row r="4213" spans="1:17" s="1" customFormat="1" ht="18.649999999999999" hidden="1" customHeight="1" x14ac:dyDescent="0.35">
      <c r="A4213" s="3"/>
      <c r="B4213" s="57">
        <f t="shared" si="306"/>
        <v>0</v>
      </c>
      <c r="C4213" s="57" t="str">
        <f t="shared" si="307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08"/>
        <v>0</v>
      </c>
      <c r="L4213" s="57">
        <f t="shared" si="309"/>
        <v>0</v>
      </c>
      <c r="M4213" s="4"/>
      <c r="N4213" s="57"/>
      <c r="O4213" s="57"/>
      <c r="P4213" s="4"/>
      <c r="Q4213" s="4"/>
    </row>
    <row r="4214" spans="1:17" s="1" customFormat="1" ht="18.649999999999999" hidden="1" customHeight="1" x14ac:dyDescent="0.35">
      <c r="A4214" s="3"/>
      <c r="B4214" s="57">
        <f t="shared" si="306"/>
        <v>0</v>
      </c>
      <c r="C4214" s="57" t="str">
        <f t="shared" si="307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08"/>
        <v>0</v>
      </c>
      <c r="L4214" s="57">
        <f t="shared" si="309"/>
        <v>0</v>
      </c>
      <c r="M4214" s="4"/>
      <c r="N4214" s="57"/>
      <c r="O4214" s="57"/>
      <c r="P4214" s="4"/>
      <c r="Q4214" s="4"/>
    </row>
    <row r="4215" spans="1:17" s="1" customFormat="1" ht="18.649999999999999" hidden="1" customHeight="1" x14ac:dyDescent="0.35">
      <c r="A4215" s="3"/>
      <c r="B4215" s="57">
        <f t="shared" si="306"/>
        <v>0</v>
      </c>
      <c r="C4215" s="57" t="str">
        <f t="shared" si="307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08"/>
        <v>0</v>
      </c>
      <c r="L4215" s="57">
        <f t="shared" si="309"/>
        <v>0</v>
      </c>
      <c r="M4215" s="4"/>
      <c r="N4215" s="57"/>
      <c r="O4215" s="57"/>
      <c r="P4215" s="4"/>
      <c r="Q4215" s="4"/>
    </row>
    <row r="4216" spans="1:17" s="1" customFormat="1" ht="18.649999999999999" hidden="1" customHeight="1" x14ac:dyDescent="0.35">
      <c r="A4216" s="3"/>
      <c r="B4216" s="57">
        <f t="shared" si="306"/>
        <v>0</v>
      </c>
      <c r="C4216" s="57" t="str">
        <f t="shared" si="307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08"/>
        <v>0</v>
      </c>
      <c r="L4216" s="57">
        <f t="shared" si="309"/>
        <v>0</v>
      </c>
      <c r="M4216" s="4"/>
      <c r="N4216" s="57"/>
      <c r="O4216" s="57"/>
      <c r="P4216" s="4"/>
      <c r="Q4216" s="4"/>
    </row>
    <row r="4217" spans="1:17" s="1" customFormat="1" ht="18.649999999999999" hidden="1" customHeight="1" x14ac:dyDescent="0.35">
      <c r="A4217" s="3"/>
      <c r="B4217" s="57">
        <f t="shared" si="306"/>
        <v>0</v>
      </c>
      <c r="C4217" s="57" t="str">
        <f t="shared" si="307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08"/>
        <v>0</v>
      </c>
      <c r="L4217" s="57">
        <f t="shared" si="309"/>
        <v>0</v>
      </c>
      <c r="M4217" s="4"/>
      <c r="N4217" s="57"/>
      <c r="O4217" s="57"/>
      <c r="P4217" s="4"/>
      <c r="Q4217" s="4"/>
    </row>
    <row r="4218" spans="1:17" s="1" customFormat="1" ht="18.649999999999999" hidden="1" customHeight="1" x14ac:dyDescent="0.35">
      <c r="A4218" s="3"/>
      <c r="B4218" s="57">
        <f t="shared" si="306"/>
        <v>0</v>
      </c>
      <c r="C4218" s="57" t="str">
        <f t="shared" si="307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08"/>
        <v>0</v>
      </c>
      <c r="L4218" s="57">
        <f t="shared" si="309"/>
        <v>0</v>
      </c>
      <c r="M4218" s="4"/>
      <c r="N4218" s="57"/>
      <c r="O4218" s="57"/>
      <c r="P4218" s="4"/>
      <c r="Q4218" s="4"/>
    </row>
    <row r="4219" spans="1:17" s="1" customFormat="1" ht="18.649999999999999" hidden="1" customHeight="1" x14ac:dyDescent="0.35">
      <c r="A4219" s="3"/>
      <c r="B4219" s="57">
        <f t="shared" si="306"/>
        <v>0</v>
      </c>
      <c r="C4219" s="57" t="str">
        <f t="shared" si="307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08"/>
        <v>0</v>
      </c>
      <c r="L4219" s="57">
        <f t="shared" si="309"/>
        <v>0</v>
      </c>
      <c r="M4219" s="4"/>
      <c r="N4219" s="57"/>
      <c r="O4219" s="57"/>
      <c r="P4219" s="4"/>
      <c r="Q4219" s="4"/>
    </row>
    <row r="4220" spans="1:17" s="1" customFormat="1" ht="18.649999999999999" hidden="1" customHeight="1" x14ac:dyDescent="0.35">
      <c r="A4220" s="3"/>
      <c r="B4220" s="57">
        <f t="shared" si="306"/>
        <v>0</v>
      </c>
      <c r="C4220" s="57" t="str">
        <f t="shared" si="307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08"/>
        <v>0</v>
      </c>
      <c r="L4220" s="57">
        <f t="shared" si="309"/>
        <v>0</v>
      </c>
      <c r="M4220" s="4"/>
      <c r="N4220" s="57"/>
      <c r="O4220" s="57"/>
      <c r="P4220" s="4"/>
      <c r="Q4220" s="4"/>
    </row>
    <row r="4221" spans="1:17" s="1" customFormat="1" ht="18.649999999999999" hidden="1" customHeight="1" x14ac:dyDescent="0.35">
      <c r="A4221" s="3"/>
      <c r="B4221" s="57">
        <f t="shared" si="306"/>
        <v>0</v>
      </c>
      <c r="C4221" s="57" t="str">
        <f t="shared" si="307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08"/>
        <v>0</v>
      </c>
      <c r="L4221" s="57">
        <f t="shared" si="309"/>
        <v>0</v>
      </c>
      <c r="M4221" s="4"/>
      <c r="N4221" s="57"/>
      <c r="O4221" s="57"/>
      <c r="P4221" s="4"/>
      <c r="Q4221" s="4"/>
    </row>
    <row r="4222" spans="1:17" s="1" customFormat="1" ht="18.649999999999999" hidden="1" customHeight="1" x14ac:dyDescent="0.35">
      <c r="A4222" s="3"/>
      <c r="B4222" s="57">
        <f t="shared" si="306"/>
        <v>0</v>
      </c>
      <c r="C4222" s="57" t="str">
        <f t="shared" si="307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08"/>
        <v>0</v>
      </c>
      <c r="L4222" s="57">
        <f t="shared" si="309"/>
        <v>0</v>
      </c>
      <c r="M4222" s="4"/>
      <c r="N4222" s="57"/>
      <c r="O4222" s="57"/>
      <c r="P4222" s="4"/>
      <c r="Q4222" s="4"/>
    </row>
    <row r="4223" spans="1:17" s="1" customFormat="1" ht="18.649999999999999" hidden="1" customHeight="1" x14ac:dyDescent="0.35">
      <c r="A4223" s="3"/>
      <c r="B4223" s="57">
        <f t="shared" si="306"/>
        <v>0</v>
      </c>
      <c r="C4223" s="57" t="str">
        <f t="shared" si="307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08"/>
        <v>0</v>
      </c>
      <c r="L4223" s="57">
        <f t="shared" si="309"/>
        <v>0</v>
      </c>
      <c r="M4223" s="4"/>
      <c r="N4223" s="57"/>
      <c r="O4223" s="57"/>
      <c r="P4223" s="4"/>
      <c r="Q4223" s="4"/>
    </row>
    <row r="4224" spans="1:17" s="1" customFormat="1" ht="18.649999999999999" hidden="1" customHeight="1" x14ac:dyDescent="0.35">
      <c r="A4224" s="3"/>
      <c r="B4224" s="57">
        <f t="shared" si="306"/>
        <v>0</v>
      </c>
      <c r="C4224" s="57" t="str">
        <f t="shared" si="307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08"/>
        <v>0</v>
      </c>
      <c r="L4224" s="57">
        <f t="shared" si="309"/>
        <v>0</v>
      </c>
      <c r="M4224" s="4"/>
      <c r="N4224" s="57"/>
      <c r="O4224" s="57"/>
      <c r="P4224" s="4"/>
      <c r="Q4224" s="4"/>
    </row>
    <row r="4225" spans="1:17" s="1" customFormat="1" ht="18.649999999999999" hidden="1" customHeight="1" x14ac:dyDescent="0.35">
      <c r="A4225" s="3"/>
      <c r="B4225" s="57">
        <f t="shared" si="306"/>
        <v>0</v>
      </c>
      <c r="C4225" s="57" t="str">
        <f t="shared" si="307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08"/>
        <v>0</v>
      </c>
      <c r="L4225" s="57">
        <f t="shared" si="309"/>
        <v>0</v>
      </c>
      <c r="M4225" s="4"/>
      <c r="N4225" s="57"/>
      <c r="O4225" s="57"/>
      <c r="P4225" s="4"/>
      <c r="Q4225" s="4"/>
    </row>
    <row r="4226" spans="1:17" s="1" customFormat="1" ht="18.649999999999999" hidden="1" customHeight="1" x14ac:dyDescent="0.35">
      <c r="A4226" s="3"/>
      <c r="B4226" s="57">
        <f t="shared" si="306"/>
        <v>0</v>
      </c>
      <c r="C4226" s="57" t="str">
        <f t="shared" si="307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08"/>
        <v>0</v>
      </c>
      <c r="L4226" s="57">
        <f t="shared" si="309"/>
        <v>0</v>
      </c>
      <c r="M4226" s="4"/>
      <c r="N4226" s="57"/>
      <c r="O4226" s="57"/>
      <c r="P4226" s="4"/>
      <c r="Q4226" s="4"/>
    </row>
    <row r="4227" spans="1:17" s="1" customFormat="1" ht="18.649999999999999" hidden="1" customHeight="1" x14ac:dyDescent="0.35">
      <c r="A4227" s="3"/>
      <c r="B4227" s="57">
        <f t="shared" si="306"/>
        <v>0</v>
      </c>
      <c r="C4227" s="57" t="str">
        <f t="shared" si="307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08"/>
        <v>0</v>
      </c>
      <c r="L4227" s="57">
        <f t="shared" si="309"/>
        <v>0</v>
      </c>
      <c r="M4227" s="4"/>
      <c r="N4227" s="57"/>
      <c r="O4227" s="57"/>
      <c r="P4227" s="4"/>
      <c r="Q4227" s="4"/>
    </row>
    <row r="4228" spans="1:17" s="1" customFormat="1" ht="18.649999999999999" hidden="1" customHeight="1" x14ac:dyDescent="0.35">
      <c r="A4228" s="3"/>
      <c r="B4228" s="57">
        <f t="shared" si="306"/>
        <v>0</v>
      </c>
      <c r="C4228" s="57" t="str">
        <f t="shared" si="307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08"/>
        <v>0</v>
      </c>
      <c r="L4228" s="57">
        <f t="shared" si="309"/>
        <v>0</v>
      </c>
      <c r="M4228" s="4"/>
      <c r="N4228" s="57"/>
      <c r="O4228" s="57"/>
      <c r="P4228" s="4"/>
      <c r="Q4228" s="4"/>
    </row>
    <row r="4229" spans="1:17" s="1" customFormat="1" ht="18.649999999999999" hidden="1" customHeight="1" x14ac:dyDescent="0.35">
      <c r="A4229" s="3"/>
      <c r="B4229" s="57">
        <f t="shared" si="306"/>
        <v>0</v>
      </c>
      <c r="C4229" s="57" t="str">
        <f t="shared" si="307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08"/>
        <v>0</v>
      </c>
      <c r="L4229" s="57">
        <f t="shared" si="309"/>
        <v>0</v>
      </c>
      <c r="M4229" s="4"/>
      <c r="N4229" s="57"/>
      <c r="O4229" s="57"/>
      <c r="P4229" s="4"/>
      <c r="Q4229" s="4"/>
    </row>
    <row r="4230" spans="1:17" s="1" customFormat="1" ht="18.649999999999999" hidden="1" customHeight="1" x14ac:dyDescent="0.35">
      <c r="A4230" s="3"/>
      <c r="B4230" s="57">
        <f t="shared" si="306"/>
        <v>0</v>
      </c>
      <c r="C4230" s="57" t="str">
        <f t="shared" si="307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08"/>
        <v>0</v>
      </c>
      <c r="L4230" s="57">
        <f t="shared" si="309"/>
        <v>0</v>
      </c>
      <c r="M4230" s="4"/>
      <c r="N4230" s="57"/>
      <c r="O4230" s="57"/>
      <c r="P4230" s="4"/>
      <c r="Q4230" s="4"/>
    </row>
    <row r="4231" spans="1:17" s="1" customFormat="1" ht="18.649999999999999" hidden="1" customHeight="1" x14ac:dyDescent="0.35">
      <c r="A4231" s="3"/>
      <c r="B4231" s="57">
        <f t="shared" si="306"/>
        <v>0</v>
      </c>
      <c r="C4231" s="57" t="str">
        <f t="shared" si="307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08"/>
        <v>0</v>
      </c>
      <c r="L4231" s="57">
        <f t="shared" si="309"/>
        <v>0</v>
      </c>
      <c r="M4231" s="4"/>
      <c r="N4231" s="57"/>
      <c r="O4231" s="57"/>
      <c r="P4231" s="4"/>
      <c r="Q4231" s="4"/>
    </row>
    <row r="4232" spans="1:17" s="1" customFormat="1" ht="18.649999999999999" hidden="1" customHeight="1" x14ac:dyDescent="0.35">
      <c r="A4232" s="3"/>
      <c r="B4232" s="57">
        <f t="shared" si="306"/>
        <v>0</v>
      </c>
      <c r="C4232" s="57" t="str">
        <f t="shared" si="307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08"/>
        <v>0</v>
      </c>
      <c r="L4232" s="57">
        <f t="shared" si="309"/>
        <v>0</v>
      </c>
      <c r="M4232" s="4"/>
      <c r="N4232" s="57"/>
      <c r="O4232" s="57"/>
      <c r="P4232" s="4"/>
      <c r="Q4232" s="4"/>
    </row>
    <row r="4233" spans="1:17" s="1" customFormat="1" ht="18.649999999999999" hidden="1" customHeight="1" x14ac:dyDescent="0.35">
      <c r="A4233" s="3"/>
      <c r="B4233" s="57">
        <f t="shared" si="306"/>
        <v>0</v>
      </c>
      <c r="C4233" s="57" t="str">
        <f t="shared" si="307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08"/>
        <v>0</v>
      </c>
      <c r="L4233" s="57">
        <f t="shared" si="309"/>
        <v>0</v>
      </c>
      <c r="M4233" s="4"/>
      <c r="N4233" s="57"/>
      <c r="O4233" s="57"/>
      <c r="P4233" s="4"/>
      <c r="Q4233" s="4"/>
    </row>
    <row r="4234" spans="1:17" s="1" customFormat="1" ht="18.649999999999999" hidden="1" customHeight="1" x14ac:dyDescent="0.35">
      <c r="A4234" s="3"/>
      <c r="B4234" s="57">
        <f t="shared" si="306"/>
        <v>0</v>
      </c>
      <c r="C4234" s="57" t="str">
        <f t="shared" si="307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08"/>
        <v>0</v>
      </c>
      <c r="L4234" s="57">
        <f t="shared" si="309"/>
        <v>0</v>
      </c>
      <c r="M4234" s="4"/>
      <c r="N4234" s="57"/>
      <c r="O4234" s="57"/>
      <c r="P4234" s="4"/>
      <c r="Q4234" s="4"/>
    </row>
    <row r="4235" spans="1:17" s="1" customFormat="1" ht="18.649999999999999" hidden="1" customHeight="1" x14ac:dyDescent="0.35">
      <c r="A4235" s="3"/>
      <c r="B4235" s="57">
        <f t="shared" si="306"/>
        <v>0</v>
      </c>
      <c r="C4235" s="57" t="str">
        <f t="shared" si="307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08"/>
        <v>0</v>
      </c>
      <c r="L4235" s="57">
        <f t="shared" si="309"/>
        <v>0</v>
      </c>
      <c r="M4235" s="4"/>
      <c r="N4235" s="57"/>
      <c r="O4235" s="57"/>
      <c r="P4235" s="4"/>
      <c r="Q4235" s="4"/>
    </row>
    <row r="4236" spans="1:17" s="1" customFormat="1" ht="18.649999999999999" hidden="1" customHeight="1" x14ac:dyDescent="0.35">
      <c r="A4236" s="3"/>
      <c r="B4236" s="57">
        <f t="shared" si="306"/>
        <v>0</v>
      </c>
      <c r="C4236" s="57" t="str">
        <f t="shared" si="307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08"/>
        <v>0</v>
      </c>
      <c r="L4236" s="57">
        <f t="shared" si="309"/>
        <v>0</v>
      </c>
      <c r="M4236" s="4"/>
      <c r="N4236" s="57"/>
      <c r="O4236" s="57"/>
      <c r="P4236" s="4"/>
      <c r="Q4236" s="4"/>
    </row>
    <row r="4237" spans="1:17" s="1" customFormat="1" ht="18.649999999999999" hidden="1" customHeight="1" x14ac:dyDescent="0.35">
      <c r="A4237" s="3"/>
      <c r="B4237" s="57">
        <f t="shared" si="306"/>
        <v>0</v>
      </c>
      <c r="C4237" s="57" t="str">
        <f t="shared" si="307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08"/>
        <v>0</v>
      </c>
      <c r="L4237" s="57">
        <f t="shared" si="309"/>
        <v>0</v>
      </c>
      <c r="M4237" s="4"/>
      <c r="N4237" s="57"/>
      <c r="O4237" s="57"/>
      <c r="P4237" s="4"/>
      <c r="Q4237" s="4"/>
    </row>
    <row r="4238" spans="1:17" s="1" customFormat="1" ht="18.649999999999999" hidden="1" customHeight="1" x14ac:dyDescent="0.35">
      <c r="A4238" s="3"/>
      <c r="B4238" s="57">
        <f t="shared" si="306"/>
        <v>0</v>
      </c>
      <c r="C4238" s="57" t="str">
        <f t="shared" si="307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08"/>
        <v>0</v>
      </c>
      <c r="L4238" s="57">
        <f t="shared" si="309"/>
        <v>0</v>
      </c>
      <c r="M4238" s="4"/>
      <c r="N4238" s="57"/>
      <c r="O4238" s="57"/>
      <c r="P4238" s="4"/>
      <c r="Q4238" s="4"/>
    </row>
    <row r="4239" spans="1:17" s="1" customFormat="1" ht="18.649999999999999" hidden="1" customHeight="1" x14ac:dyDescent="0.35">
      <c r="A4239" s="3"/>
      <c r="B4239" s="57">
        <f t="shared" si="306"/>
        <v>0</v>
      </c>
      <c r="C4239" s="57" t="str">
        <f t="shared" si="307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08"/>
        <v>0</v>
      </c>
      <c r="L4239" s="57">
        <f t="shared" si="309"/>
        <v>0</v>
      </c>
      <c r="M4239" s="4"/>
      <c r="N4239" s="57"/>
      <c r="O4239" s="57"/>
      <c r="P4239" s="4"/>
      <c r="Q4239" s="4"/>
    </row>
    <row r="4240" spans="1:17" s="1" customFormat="1" ht="18.649999999999999" hidden="1" customHeight="1" x14ac:dyDescent="0.35">
      <c r="A4240" s="3"/>
      <c r="B4240" s="57">
        <f t="shared" si="306"/>
        <v>0</v>
      </c>
      <c r="C4240" s="57" t="str">
        <f t="shared" si="307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08"/>
        <v>0</v>
      </c>
      <c r="L4240" s="57">
        <f t="shared" si="309"/>
        <v>0</v>
      </c>
      <c r="M4240" s="4"/>
      <c r="N4240" s="57"/>
      <c r="O4240" s="57"/>
      <c r="P4240" s="4"/>
      <c r="Q4240" s="4"/>
    </row>
    <row r="4241" spans="1:17" s="1" customFormat="1" ht="18.649999999999999" hidden="1" customHeight="1" x14ac:dyDescent="0.35">
      <c r="A4241" s="3"/>
      <c r="B4241" s="57">
        <f t="shared" si="306"/>
        <v>0</v>
      </c>
      <c r="C4241" s="57" t="str">
        <f t="shared" si="307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08"/>
        <v>0</v>
      </c>
      <c r="L4241" s="57">
        <f t="shared" si="309"/>
        <v>0</v>
      </c>
      <c r="M4241" s="4"/>
      <c r="N4241" s="57"/>
      <c r="O4241" s="57"/>
      <c r="P4241" s="4"/>
      <c r="Q4241" s="4"/>
    </row>
    <row r="4242" spans="1:17" s="1" customFormat="1" ht="18.649999999999999" hidden="1" customHeight="1" x14ac:dyDescent="0.35">
      <c r="A4242" s="3"/>
      <c r="B4242" s="57">
        <f t="shared" si="306"/>
        <v>0</v>
      </c>
      <c r="C4242" s="57" t="str">
        <f t="shared" si="307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08"/>
        <v>0</v>
      </c>
      <c r="L4242" s="57">
        <f t="shared" si="309"/>
        <v>0</v>
      </c>
      <c r="M4242" s="4"/>
      <c r="N4242" s="57"/>
      <c r="O4242" s="57"/>
      <c r="P4242" s="4"/>
      <c r="Q4242" s="4"/>
    </row>
    <row r="4243" spans="1:17" s="1" customFormat="1" ht="18.649999999999999" hidden="1" customHeight="1" x14ac:dyDescent="0.35">
      <c r="A4243" s="3"/>
      <c r="B4243" s="57">
        <f t="shared" si="306"/>
        <v>0</v>
      </c>
      <c r="C4243" s="57" t="str">
        <f t="shared" si="307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08"/>
        <v>0</v>
      </c>
      <c r="L4243" s="57">
        <f t="shared" si="309"/>
        <v>0</v>
      </c>
      <c r="M4243" s="4"/>
      <c r="N4243" s="57"/>
      <c r="O4243" s="57"/>
      <c r="P4243" s="4"/>
      <c r="Q4243" s="4"/>
    </row>
    <row r="4244" spans="1:17" s="1" customFormat="1" ht="18.649999999999999" hidden="1" customHeight="1" x14ac:dyDescent="0.35">
      <c r="A4244" s="3"/>
      <c r="B4244" s="57">
        <f t="shared" si="306"/>
        <v>0</v>
      </c>
      <c r="C4244" s="57" t="str">
        <f t="shared" si="307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08"/>
        <v>0</v>
      </c>
      <c r="L4244" s="57">
        <f t="shared" si="309"/>
        <v>0</v>
      </c>
      <c r="M4244" s="4"/>
      <c r="N4244" s="57"/>
      <c r="O4244" s="57"/>
      <c r="P4244" s="4"/>
      <c r="Q4244" s="4"/>
    </row>
    <row r="4245" spans="1:17" s="1" customFormat="1" ht="18.649999999999999" hidden="1" customHeight="1" x14ac:dyDescent="0.35">
      <c r="A4245" s="3"/>
      <c r="B4245" s="57">
        <f t="shared" si="306"/>
        <v>0</v>
      </c>
      <c r="C4245" s="57" t="str">
        <f t="shared" si="307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08"/>
        <v>0</v>
      </c>
      <c r="L4245" s="57">
        <f t="shared" si="309"/>
        <v>0</v>
      </c>
      <c r="M4245" s="4"/>
      <c r="N4245" s="57"/>
      <c r="O4245" s="57"/>
      <c r="P4245" s="4"/>
      <c r="Q4245" s="4"/>
    </row>
    <row r="4246" spans="1:17" s="1" customFormat="1" ht="18.649999999999999" hidden="1" customHeight="1" x14ac:dyDescent="0.35">
      <c r="A4246" s="3"/>
      <c r="B4246" s="57">
        <f t="shared" si="306"/>
        <v>0</v>
      </c>
      <c r="C4246" s="57" t="str">
        <f t="shared" si="307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08"/>
        <v>0</v>
      </c>
      <c r="L4246" s="57">
        <f t="shared" si="309"/>
        <v>0</v>
      </c>
      <c r="M4246" s="4"/>
      <c r="N4246" s="57"/>
      <c r="O4246" s="57"/>
      <c r="P4246" s="4"/>
      <c r="Q4246" s="4"/>
    </row>
    <row r="4247" spans="1:17" s="1" customFormat="1" ht="18.649999999999999" hidden="1" customHeight="1" x14ac:dyDescent="0.35">
      <c r="A4247" s="3"/>
      <c r="B4247" s="57">
        <f t="shared" si="306"/>
        <v>0</v>
      </c>
      <c r="C4247" s="57" t="str">
        <f t="shared" si="307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08"/>
        <v>0</v>
      </c>
      <c r="L4247" s="57">
        <f t="shared" si="309"/>
        <v>0</v>
      </c>
      <c r="M4247" s="4"/>
      <c r="N4247" s="57"/>
      <c r="O4247" s="57"/>
      <c r="P4247" s="4"/>
      <c r="Q4247" s="4"/>
    </row>
    <row r="4248" spans="1:17" s="1" customFormat="1" ht="18.649999999999999" hidden="1" customHeight="1" x14ac:dyDescent="0.35">
      <c r="A4248" s="3"/>
      <c r="B4248" s="57">
        <f t="shared" si="306"/>
        <v>0</v>
      </c>
      <c r="C4248" s="57" t="str">
        <f t="shared" si="307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08"/>
        <v>0</v>
      </c>
      <c r="L4248" s="57">
        <f t="shared" si="309"/>
        <v>0</v>
      </c>
      <c r="M4248" s="4"/>
      <c r="N4248" s="57"/>
      <c r="O4248" s="57"/>
      <c r="P4248" s="4"/>
      <c r="Q4248" s="4"/>
    </row>
    <row r="4249" spans="1:17" s="1" customFormat="1" ht="18.649999999999999" hidden="1" customHeight="1" x14ac:dyDescent="0.35">
      <c r="A4249" s="3"/>
      <c r="B4249" s="57">
        <f t="shared" si="306"/>
        <v>0</v>
      </c>
      <c r="C4249" s="57" t="str">
        <f t="shared" si="307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08"/>
        <v>0</v>
      </c>
      <c r="L4249" s="57">
        <f t="shared" si="309"/>
        <v>0</v>
      </c>
      <c r="M4249" s="4"/>
      <c r="N4249" s="57"/>
      <c r="O4249" s="57"/>
      <c r="P4249" s="4"/>
      <c r="Q4249" s="4"/>
    </row>
    <row r="4250" spans="1:17" s="1" customFormat="1" ht="18.649999999999999" hidden="1" customHeight="1" x14ac:dyDescent="0.35">
      <c r="A4250" s="3"/>
      <c r="B4250" s="57">
        <f t="shared" si="306"/>
        <v>0</v>
      </c>
      <c r="C4250" s="57" t="str">
        <f t="shared" si="307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08"/>
        <v>0</v>
      </c>
      <c r="L4250" s="57">
        <f t="shared" si="309"/>
        <v>0</v>
      </c>
      <c r="M4250" s="4"/>
      <c r="N4250" s="57"/>
      <c r="O4250" s="57"/>
      <c r="P4250" s="4"/>
      <c r="Q4250" s="4"/>
    </row>
    <row r="4251" spans="1:17" s="1" customFormat="1" ht="18.649999999999999" hidden="1" customHeight="1" x14ac:dyDescent="0.35">
      <c r="A4251" s="3"/>
      <c r="B4251" s="57">
        <f t="shared" si="306"/>
        <v>0</v>
      </c>
      <c r="C4251" s="57" t="str">
        <f t="shared" si="307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08"/>
        <v>0</v>
      </c>
      <c r="L4251" s="57">
        <f t="shared" si="309"/>
        <v>0</v>
      </c>
      <c r="M4251" s="4"/>
      <c r="N4251" s="57"/>
      <c r="O4251" s="57"/>
      <c r="P4251" s="4"/>
      <c r="Q4251" s="4"/>
    </row>
    <row r="4252" spans="1:17" s="1" customFormat="1" ht="18.649999999999999" hidden="1" customHeight="1" x14ac:dyDescent="0.35">
      <c r="A4252" s="3"/>
      <c r="B4252" s="57">
        <f t="shared" si="306"/>
        <v>0</v>
      </c>
      <c r="C4252" s="57" t="str">
        <f t="shared" si="307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08"/>
        <v>0</v>
      </c>
      <c r="L4252" s="57">
        <f t="shared" si="309"/>
        <v>0</v>
      </c>
      <c r="M4252" s="4"/>
      <c r="N4252" s="57"/>
      <c r="O4252" s="57"/>
      <c r="P4252" s="4"/>
      <c r="Q4252" s="4"/>
    </row>
    <row r="4253" spans="1:17" s="1" customFormat="1" ht="18.649999999999999" hidden="1" customHeight="1" x14ac:dyDescent="0.35">
      <c r="A4253" s="3"/>
      <c r="B4253" s="57">
        <f t="shared" si="306"/>
        <v>0</v>
      </c>
      <c r="C4253" s="57" t="str">
        <f t="shared" si="307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08"/>
        <v>0</v>
      </c>
      <c r="L4253" s="57">
        <f t="shared" si="309"/>
        <v>0</v>
      </c>
      <c r="M4253" s="4"/>
      <c r="N4253" s="57"/>
      <c r="O4253" s="57"/>
      <c r="P4253" s="4"/>
      <c r="Q4253" s="4"/>
    </row>
    <row r="4254" spans="1:17" s="1" customFormat="1" ht="18.649999999999999" hidden="1" customHeight="1" x14ac:dyDescent="0.35">
      <c r="A4254" s="3"/>
      <c r="B4254" s="57">
        <f t="shared" si="306"/>
        <v>0</v>
      </c>
      <c r="C4254" s="57" t="str">
        <f t="shared" si="307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08"/>
        <v>0</v>
      </c>
      <c r="L4254" s="57">
        <f t="shared" si="309"/>
        <v>0</v>
      </c>
      <c r="M4254" s="4"/>
      <c r="N4254" s="57"/>
      <c r="O4254" s="57"/>
      <c r="P4254" s="4"/>
      <c r="Q4254" s="4"/>
    </row>
    <row r="4255" spans="1:17" s="1" customFormat="1" ht="18.649999999999999" hidden="1" customHeight="1" x14ac:dyDescent="0.35">
      <c r="A4255" s="3"/>
      <c r="B4255" s="57">
        <f t="shared" si="306"/>
        <v>0</v>
      </c>
      <c r="C4255" s="57" t="str">
        <f t="shared" si="307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08"/>
        <v>0</v>
      </c>
      <c r="L4255" s="57">
        <f t="shared" si="309"/>
        <v>0</v>
      </c>
      <c r="M4255" s="4"/>
      <c r="N4255" s="57"/>
      <c r="O4255" s="57"/>
      <c r="P4255" s="4"/>
      <c r="Q4255" s="4"/>
    </row>
    <row r="4256" spans="1:17" s="1" customFormat="1" ht="18.649999999999999" hidden="1" customHeight="1" x14ac:dyDescent="0.35">
      <c r="A4256" s="3"/>
      <c r="B4256" s="57">
        <f t="shared" si="306"/>
        <v>0</v>
      </c>
      <c r="C4256" s="57" t="str">
        <f t="shared" si="307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08"/>
        <v>0</v>
      </c>
      <c r="L4256" s="57">
        <f t="shared" si="309"/>
        <v>0</v>
      </c>
      <c r="M4256" s="4"/>
      <c r="N4256" s="57"/>
      <c r="O4256" s="57"/>
      <c r="P4256" s="4"/>
      <c r="Q4256" s="4"/>
    </row>
    <row r="4257" spans="1:17" s="1" customFormat="1" ht="18.649999999999999" hidden="1" customHeight="1" x14ac:dyDescent="0.35">
      <c r="A4257" s="3"/>
      <c r="B4257" s="57">
        <f t="shared" si="306"/>
        <v>0</v>
      </c>
      <c r="C4257" s="57" t="str">
        <f t="shared" si="307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08"/>
        <v>0</v>
      </c>
      <c r="L4257" s="57">
        <f t="shared" si="309"/>
        <v>0</v>
      </c>
      <c r="M4257" s="4"/>
      <c r="N4257" s="57"/>
      <c r="O4257" s="57"/>
      <c r="P4257" s="4"/>
      <c r="Q4257" s="4"/>
    </row>
    <row r="4258" spans="1:17" s="1" customFormat="1" ht="18.649999999999999" hidden="1" customHeight="1" x14ac:dyDescent="0.35">
      <c r="A4258" s="3"/>
      <c r="B4258" s="57">
        <f t="shared" ref="B4258:B4321" si="310">WEEKNUM(A4258)</f>
        <v>0</v>
      </c>
      <c r="C4258" s="57" t="str">
        <f t="shared" ref="C4258:C4321" si="311">TEXT(A4258,"Mmm")</f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08"/>
        <v>0</v>
      </c>
      <c r="L4258" s="57">
        <f t="shared" si="309"/>
        <v>0</v>
      </c>
      <c r="M4258" s="4"/>
      <c r="N4258" s="57"/>
      <c r="O4258" s="57"/>
      <c r="P4258" s="4"/>
      <c r="Q4258" s="4"/>
    </row>
    <row r="4259" spans="1:17" s="1" customFormat="1" ht="18.649999999999999" hidden="1" customHeight="1" x14ac:dyDescent="0.35">
      <c r="A4259" s="3"/>
      <c r="B4259" s="57">
        <f t="shared" si="310"/>
        <v>0</v>
      </c>
      <c r="C4259" s="57" t="str">
        <f t="shared" si="311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08"/>
        <v>0</v>
      </c>
      <c r="L4259" s="57">
        <f t="shared" si="309"/>
        <v>0</v>
      </c>
      <c r="M4259" s="4"/>
      <c r="N4259" s="57"/>
      <c r="O4259" s="57"/>
      <c r="P4259" s="4"/>
      <c r="Q4259" s="4"/>
    </row>
    <row r="4260" spans="1:17" s="1" customFormat="1" ht="18.649999999999999" hidden="1" customHeight="1" x14ac:dyDescent="0.35">
      <c r="A4260" s="3"/>
      <c r="B4260" s="57">
        <f t="shared" si="310"/>
        <v>0</v>
      </c>
      <c r="C4260" s="57" t="str">
        <f t="shared" si="311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08"/>
        <v>0</v>
      </c>
      <c r="L4260" s="57">
        <f t="shared" si="309"/>
        <v>0</v>
      </c>
      <c r="M4260" s="4"/>
      <c r="N4260" s="57"/>
      <c r="O4260" s="57"/>
      <c r="P4260" s="4"/>
      <c r="Q4260" s="4"/>
    </row>
    <row r="4261" spans="1:17" s="1" customFormat="1" ht="18.649999999999999" hidden="1" customHeight="1" x14ac:dyDescent="0.35">
      <c r="A4261" s="3"/>
      <c r="B4261" s="57">
        <f t="shared" si="310"/>
        <v>0</v>
      </c>
      <c r="C4261" s="57" t="str">
        <f t="shared" si="311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08"/>
        <v>0</v>
      </c>
      <c r="L4261" s="57">
        <f t="shared" si="309"/>
        <v>0</v>
      </c>
      <c r="M4261" s="4"/>
      <c r="N4261" s="57"/>
      <c r="O4261" s="57"/>
      <c r="P4261" s="4"/>
      <c r="Q4261" s="4"/>
    </row>
    <row r="4262" spans="1:17" s="1" customFormat="1" ht="18.649999999999999" hidden="1" customHeight="1" x14ac:dyDescent="0.35">
      <c r="A4262" s="3"/>
      <c r="B4262" s="57">
        <f t="shared" si="310"/>
        <v>0</v>
      </c>
      <c r="C4262" s="57" t="str">
        <f t="shared" si="311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08"/>
        <v>0</v>
      </c>
      <c r="L4262" s="57">
        <f t="shared" si="309"/>
        <v>0</v>
      </c>
      <c r="M4262" s="4"/>
      <c r="N4262" s="57"/>
      <c r="O4262" s="57"/>
      <c r="P4262" s="4"/>
      <c r="Q4262" s="4"/>
    </row>
    <row r="4263" spans="1:17" s="1" customFormat="1" ht="18.649999999999999" hidden="1" customHeight="1" x14ac:dyDescent="0.35">
      <c r="A4263" s="3"/>
      <c r="B4263" s="57">
        <f t="shared" si="310"/>
        <v>0</v>
      </c>
      <c r="C4263" s="57" t="str">
        <f t="shared" si="311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08"/>
        <v>0</v>
      </c>
      <c r="L4263" s="57">
        <f t="shared" si="309"/>
        <v>0</v>
      </c>
      <c r="M4263" s="4"/>
      <c r="N4263" s="57"/>
      <c r="O4263" s="57"/>
      <c r="P4263" s="4"/>
      <c r="Q4263" s="4"/>
    </row>
    <row r="4264" spans="1:17" s="1" customFormat="1" ht="18.649999999999999" hidden="1" customHeight="1" x14ac:dyDescent="0.35">
      <c r="A4264" s="3"/>
      <c r="B4264" s="57">
        <f t="shared" si="310"/>
        <v>0</v>
      </c>
      <c r="C4264" s="57" t="str">
        <f t="shared" si="311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08"/>
        <v>0</v>
      </c>
      <c r="L4264" s="57">
        <f t="shared" si="309"/>
        <v>0</v>
      </c>
      <c r="M4264" s="4"/>
      <c r="N4264" s="57"/>
      <c r="O4264" s="57"/>
      <c r="P4264" s="4"/>
      <c r="Q4264" s="4"/>
    </row>
    <row r="4265" spans="1:17" s="1" customFormat="1" ht="18.649999999999999" hidden="1" customHeight="1" x14ac:dyDescent="0.35">
      <c r="A4265" s="3"/>
      <c r="B4265" s="57">
        <f t="shared" si="310"/>
        <v>0</v>
      </c>
      <c r="C4265" s="57" t="str">
        <f t="shared" si="311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08"/>
        <v>0</v>
      </c>
      <c r="L4265" s="57">
        <f t="shared" si="309"/>
        <v>0</v>
      </c>
      <c r="M4265" s="4"/>
      <c r="N4265" s="57"/>
      <c r="O4265" s="57"/>
      <c r="P4265" s="4"/>
      <c r="Q4265" s="4"/>
    </row>
    <row r="4266" spans="1:17" s="1" customFormat="1" ht="18.649999999999999" hidden="1" customHeight="1" x14ac:dyDescent="0.35">
      <c r="A4266" s="3"/>
      <c r="B4266" s="57">
        <f t="shared" si="310"/>
        <v>0</v>
      </c>
      <c r="C4266" s="57" t="str">
        <f t="shared" si="311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08"/>
        <v>0</v>
      </c>
      <c r="L4266" s="57">
        <f t="shared" si="309"/>
        <v>0</v>
      </c>
      <c r="M4266" s="4"/>
      <c r="N4266" s="57"/>
      <c r="O4266" s="57"/>
      <c r="P4266" s="4"/>
      <c r="Q4266" s="4"/>
    </row>
    <row r="4267" spans="1:17" s="1" customFormat="1" ht="18.649999999999999" hidden="1" customHeight="1" x14ac:dyDescent="0.35">
      <c r="A4267" s="3"/>
      <c r="B4267" s="57">
        <f t="shared" si="310"/>
        <v>0</v>
      </c>
      <c r="C4267" s="57" t="str">
        <f t="shared" si="311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08"/>
        <v>0</v>
      </c>
      <c r="L4267" s="57">
        <f t="shared" si="309"/>
        <v>0</v>
      </c>
      <c r="M4267" s="4"/>
      <c r="N4267" s="57"/>
      <c r="O4267" s="57"/>
      <c r="P4267" s="4"/>
      <c r="Q4267" s="4"/>
    </row>
    <row r="4268" spans="1:17" s="1" customFormat="1" ht="18.649999999999999" hidden="1" customHeight="1" x14ac:dyDescent="0.35">
      <c r="A4268" s="3"/>
      <c r="B4268" s="57">
        <f t="shared" si="310"/>
        <v>0</v>
      </c>
      <c r="C4268" s="57" t="str">
        <f t="shared" si="311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08"/>
        <v>0</v>
      </c>
      <c r="L4268" s="57">
        <f t="shared" si="309"/>
        <v>0</v>
      </c>
      <c r="M4268" s="4"/>
      <c r="N4268" s="57"/>
      <c r="O4268" s="57"/>
      <c r="P4268" s="4"/>
      <c r="Q4268" s="4"/>
    </row>
    <row r="4269" spans="1:17" s="1" customFormat="1" ht="18.649999999999999" hidden="1" customHeight="1" x14ac:dyDescent="0.35">
      <c r="A4269" s="3"/>
      <c r="B4269" s="57">
        <f t="shared" si="310"/>
        <v>0</v>
      </c>
      <c r="C4269" s="57" t="str">
        <f t="shared" si="311"/>
        <v>Jan</v>
      </c>
      <c r="D4269" s="4"/>
      <c r="E4269" s="57"/>
      <c r="F4269" s="57"/>
      <c r="G4269" s="57"/>
      <c r="H4269" s="57"/>
      <c r="I4269" s="57"/>
      <c r="J4269" s="57"/>
      <c r="K4269" s="57">
        <f t="shared" ref="K4269:K4332" si="312">I4269+J4269</f>
        <v>0</v>
      </c>
      <c r="L4269" s="57">
        <f t="shared" ref="L4269:L4332" si="313">H4269*K4269</f>
        <v>0</v>
      </c>
      <c r="M4269" s="4"/>
      <c r="N4269" s="57"/>
      <c r="O4269" s="57"/>
      <c r="P4269" s="4"/>
      <c r="Q4269" s="4"/>
    </row>
    <row r="4270" spans="1:17" s="1" customFormat="1" ht="18.649999999999999" hidden="1" customHeight="1" x14ac:dyDescent="0.35">
      <c r="A4270" s="3"/>
      <c r="B4270" s="57">
        <f t="shared" si="310"/>
        <v>0</v>
      </c>
      <c r="C4270" s="57" t="str">
        <f t="shared" si="311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12"/>
        <v>0</v>
      </c>
      <c r="L4270" s="57">
        <f t="shared" si="313"/>
        <v>0</v>
      </c>
      <c r="M4270" s="4"/>
      <c r="N4270" s="57"/>
      <c r="O4270" s="57"/>
      <c r="P4270" s="4"/>
      <c r="Q4270" s="4"/>
    </row>
    <row r="4271" spans="1:17" s="1" customFormat="1" ht="18.649999999999999" hidden="1" customHeight="1" x14ac:dyDescent="0.35">
      <c r="A4271" s="3"/>
      <c r="B4271" s="57">
        <f t="shared" si="310"/>
        <v>0</v>
      </c>
      <c r="C4271" s="57" t="str">
        <f t="shared" si="311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12"/>
        <v>0</v>
      </c>
      <c r="L4271" s="57">
        <f t="shared" si="313"/>
        <v>0</v>
      </c>
      <c r="M4271" s="4"/>
      <c r="N4271" s="57"/>
      <c r="O4271" s="57"/>
      <c r="P4271" s="4"/>
      <c r="Q4271" s="4"/>
    </row>
    <row r="4272" spans="1:17" s="1" customFormat="1" ht="18.649999999999999" hidden="1" customHeight="1" x14ac:dyDescent="0.35">
      <c r="A4272" s="3"/>
      <c r="B4272" s="57">
        <f t="shared" si="310"/>
        <v>0</v>
      </c>
      <c r="C4272" s="57" t="str">
        <f t="shared" si="311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12"/>
        <v>0</v>
      </c>
      <c r="L4272" s="57">
        <f t="shared" si="313"/>
        <v>0</v>
      </c>
      <c r="M4272" s="4"/>
      <c r="N4272" s="57"/>
      <c r="O4272" s="57"/>
      <c r="P4272" s="4"/>
      <c r="Q4272" s="4"/>
    </row>
    <row r="4273" spans="1:17" s="1" customFormat="1" ht="18.649999999999999" hidden="1" customHeight="1" x14ac:dyDescent="0.35">
      <c r="A4273" s="3"/>
      <c r="B4273" s="57">
        <f t="shared" si="310"/>
        <v>0</v>
      </c>
      <c r="C4273" s="57" t="str">
        <f t="shared" si="311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12"/>
        <v>0</v>
      </c>
      <c r="L4273" s="57">
        <f t="shared" si="313"/>
        <v>0</v>
      </c>
      <c r="M4273" s="4"/>
      <c r="N4273" s="57"/>
      <c r="O4273" s="57"/>
      <c r="P4273" s="4"/>
      <c r="Q4273" s="4"/>
    </row>
    <row r="4274" spans="1:17" s="1" customFormat="1" ht="18.649999999999999" hidden="1" customHeight="1" x14ac:dyDescent="0.35">
      <c r="A4274" s="3"/>
      <c r="B4274" s="57">
        <f t="shared" si="310"/>
        <v>0</v>
      </c>
      <c r="C4274" s="57" t="str">
        <f t="shared" si="311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12"/>
        <v>0</v>
      </c>
      <c r="L4274" s="57">
        <f t="shared" si="313"/>
        <v>0</v>
      </c>
      <c r="M4274" s="4"/>
      <c r="N4274" s="57"/>
      <c r="O4274" s="57"/>
      <c r="P4274" s="4"/>
      <c r="Q4274" s="4"/>
    </row>
    <row r="4275" spans="1:17" s="1" customFormat="1" ht="18.649999999999999" hidden="1" customHeight="1" x14ac:dyDescent="0.35">
      <c r="A4275" s="3"/>
      <c r="B4275" s="57">
        <f t="shared" si="310"/>
        <v>0</v>
      </c>
      <c r="C4275" s="57" t="str">
        <f t="shared" si="311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12"/>
        <v>0</v>
      </c>
      <c r="L4275" s="57">
        <f t="shared" si="313"/>
        <v>0</v>
      </c>
      <c r="M4275" s="4"/>
      <c r="N4275" s="57"/>
      <c r="O4275" s="57"/>
      <c r="P4275" s="4"/>
      <c r="Q4275" s="4"/>
    </row>
    <row r="4276" spans="1:17" s="1" customFormat="1" ht="18.649999999999999" hidden="1" customHeight="1" x14ac:dyDescent="0.35">
      <c r="A4276" s="3"/>
      <c r="B4276" s="57">
        <f t="shared" si="310"/>
        <v>0</v>
      </c>
      <c r="C4276" s="57" t="str">
        <f t="shared" si="311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12"/>
        <v>0</v>
      </c>
      <c r="L4276" s="57">
        <f t="shared" si="313"/>
        <v>0</v>
      </c>
      <c r="M4276" s="4"/>
      <c r="N4276" s="57"/>
      <c r="O4276" s="57"/>
      <c r="P4276" s="4"/>
      <c r="Q4276" s="4"/>
    </row>
    <row r="4277" spans="1:17" s="1" customFormat="1" ht="18.649999999999999" hidden="1" customHeight="1" x14ac:dyDescent="0.35">
      <c r="A4277" s="3"/>
      <c r="B4277" s="57">
        <f t="shared" si="310"/>
        <v>0</v>
      </c>
      <c r="C4277" s="57" t="str">
        <f t="shared" si="311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12"/>
        <v>0</v>
      </c>
      <c r="L4277" s="57">
        <f t="shared" si="313"/>
        <v>0</v>
      </c>
      <c r="M4277" s="4"/>
      <c r="N4277" s="57"/>
      <c r="O4277" s="57"/>
      <c r="P4277" s="4"/>
      <c r="Q4277" s="4"/>
    </row>
    <row r="4278" spans="1:17" s="1" customFormat="1" ht="18.649999999999999" hidden="1" customHeight="1" x14ac:dyDescent="0.35">
      <c r="A4278" s="3"/>
      <c r="B4278" s="57">
        <f t="shared" si="310"/>
        <v>0</v>
      </c>
      <c r="C4278" s="57" t="str">
        <f t="shared" si="311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12"/>
        <v>0</v>
      </c>
      <c r="L4278" s="57">
        <f t="shared" si="313"/>
        <v>0</v>
      </c>
      <c r="M4278" s="4"/>
      <c r="N4278" s="57"/>
      <c r="O4278" s="57"/>
      <c r="P4278" s="4"/>
      <c r="Q4278" s="4"/>
    </row>
    <row r="4279" spans="1:17" s="1" customFormat="1" ht="18.649999999999999" hidden="1" customHeight="1" x14ac:dyDescent="0.35">
      <c r="A4279" s="3"/>
      <c r="B4279" s="57">
        <f t="shared" si="310"/>
        <v>0</v>
      </c>
      <c r="C4279" s="57" t="str">
        <f t="shared" si="311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12"/>
        <v>0</v>
      </c>
      <c r="L4279" s="57">
        <f t="shared" si="313"/>
        <v>0</v>
      </c>
      <c r="M4279" s="4"/>
      <c r="N4279" s="57"/>
      <c r="O4279" s="57"/>
      <c r="P4279" s="4"/>
      <c r="Q4279" s="4"/>
    </row>
    <row r="4280" spans="1:17" s="1" customFormat="1" ht="18.649999999999999" hidden="1" customHeight="1" x14ac:dyDescent="0.35">
      <c r="A4280" s="3"/>
      <c r="B4280" s="57">
        <f t="shared" si="310"/>
        <v>0</v>
      </c>
      <c r="C4280" s="57" t="str">
        <f t="shared" si="311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12"/>
        <v>0</v>
      </c>
      <c r="L4280" s="57">
        <f t="shared" si="313"/>
        <v>0</v>
      </c>
      <c r="M4280" s="4"/>
      <c r="N4280" s="57"/>
      <c r="O4280" s="57"/>
      <c r="P4280" s="4"/>
      <c r="Q4280" s="4"/>
    </row>
    <row r="4281" spans="1:17" s="1" customFormat="1" ht="18.649999999999999" hidden="1" customHeight="1" x14ac:dyDescent="0.35">
      <c r="A4281" s="3"/>
      <c r="B4281" s="57">
        <f t="shared" si="310"/>
        <v>0</v>
      </c>
      <c r="C4281" s="57" t="str">
        <f t="shared" si="311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12"/>
        <v>0</v>
      </c>
      <c r="L4281" s="57">
        <f t="shared" si="313"/>
        <v>0</v>
      </c>
      <c r="M4281" s="4"/>
      <c r="N4281" s="57"/>
      <c r="O4281" s="57"/>
      <c r="P4281" s="4"/>
      <c r="Q4281" s="4"/>
    </row>
    <row r="4282" spans="1:17" s="1" customFormat="1" ht="18.649999999999999" hidden="1" customHeight="1" x14ac:dyDescent="0.35">
      <c r="A4282" s="3"/>
      <c r="B4282" s="57">
        <f t="shared" si="310"/>
        <v>0</v>
      </c>
      <c r="C4282" s="57" t="str">
        <f t="shared" si="311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12"/>
        <v>0</v>
      </c>
      <c r="L4282" s="57">
        <f t="shared" si="313"/>
        <v>0</v>
      </c>
      <c r="M4282" s="4"/>
      <c r="N4282" s="57"/>
      <c r="O4282" s="57"/>
      <c r="P4282" s="4"/>
      <c r="Q4282" s="4"/>
    </row>
    <row r="4283" spans="1:17" s="1" customFormat="1" ht="18.649999999999999" hidden="1" customHeight="1" x14ac:dyDescent="0.35">
      <c r="A4283" s="3"/>
      <c r="B4283" s="57">
        <f t="shared" si="310"/>
        <v>0</v>
      </c>
      <c r="C4283" s="57" t="str">
        <f t="shared" si="311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12"/>
        <v>0</v>
      </c>
      <c r="L4283" s="57">
        <f t="shared" si="313"/>
        <v>0</v>
      </c>
      <c r="M4283" s="4"/>
      <c r="N4283" s="57"/>
      <c r="O4283" s="57"/>
      <c r="P4283" s="4"/>
      <c r="Q4283" s="4"/>
    </row>
    <row r="4284" spans="1:17" s="1" customFormat="1" ht="18.649999999999999" hidden="1" customHeight="1" x14ac:dyDescent="0.35">
      <c r="A4284" s="3"/>
      <c r="B4284" s="57">
        <f t="shared" si="310"/>
        <v>0</v>
      </c>
      <c r="C4284" s="57" t="str">
        <f t="shared" si="311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12"/>
        <v>0</v>
      </c>
      <c r="L4284" s="57">
        <f t="shared" si="313"/>
        <v>0</v>
      </c>
      <c r="M4284" s="4"/>
      <c r="N4284" s="57"/>
      <c r="O4284" s="57"/>
      <c r="P4284" s="4"/>
      <c r="Q4284" s="4"/>
    </row>
    <row r="4285" spans="1:17" s="1" customFormat="1" ht="18.649999999999999" hidden="1" customHeight="1" x14ac:dyDescent="0.35">
      <c r="A4285" s="3"/>
      <c r="B4285" s="57">
        <f t="shared" si="310"/>
        <v>0</v>
      </c>
      <c r="C4285" s="57" t="str">
        <f t="shared" si="311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12"/>
        <v>0</v>
      </c>
      <c r="L4285" s="57">
        <f t="shared" si="313"/>
        <v>0</v>
      </c>
      <c r="M4285" s="4"/>
      <c r="N4285" s="57"/>
      <c r="O4285" s="57"/>
      <c r="P4285" s="4"/>
      <c r="Q4285" s="4"/>
    </row>
    <row r="4286" spans="1:17" s="1" customFormat="1" ht="18.649999999999999" hidden="1" customHeight="1" x14ac:dyDescent="0.35">
      <c r="A4286" s="3"/>
      <c r="B4286" s="57">
        <f t="shared" si="310"/>
        <v>0</v>
      </c>
      <c r="C4286" s="57" t="str">
        <f t="shared" si="311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12"/>
        <v>0</v>
      </c>
      <c r="L4286" s="57">
        <f t="shared" si="313"/>
        <v>0</v>
      </c>
      <c r="M4286" s="4"/>
      <c r="N4286" s="57"/>
      <c r="O4286" s="57"/>
      <c r="P4286" s="4"/>
      <c r="Q4286" s="4"/>
    </row>
    <row r="4287" spans="1:17" s="1" customFormat="1" ht="18.649999999999999" hidden="1" customHeight="1" x14ac:dyDescent="0.35">
      <c r="A4287" s="3"/>
      <c r="B4287" s="57">
        <f t="shared" si="310"/>
        <v>0</v>
      </c>
      <c r="C4287" s="57" t="str">
        <f t="shared" si="311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12"/>
        <v>0</v>
      </c>
      <c r="L4287" s="57">
        <f t="shared" si="313"/>
        <v>0</v>
      </c>
      <c r="M4287" s="4"/>
      <c r="N4287" s="57"/>
      <c r="O4287" s="57"/>
      <c r="P4287" s="4"/>
      <c r="Q4287" s="4"/>
    </row>
    <row r="4288" spans="1:17" s="1" customFormat="1" ht="18.649999999999999" hidden="1" customHeight="1" x14ac:dyDescent="0.35">
      <c r="A4288" s="3"/>
      <c r="B4288" s="57">
        <f t="shared" si="310"/>
        <v>0</v>
      </c>
      <c r="C4288" s="57" t="str">
        <f t="shared" si="311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12"/>
        <v>0</v>
      </c>
      <c r="L4288" s="57">
        <f t="shared" si="313"/>
        <v>0</v>
      </c>
      <c r="M4288" s="4"/>
      <c r="N4288" s="57"/>
      <c r="O4288" s="57"/>
      <c r="P4288" s="4"/>
      <c r="Q4288" s="4"/>
    </row>
    <row r="4289" spans="1:17" s="1" customFormat="1" ht="18.649999999999999" hidden="1" customHeight="1" x14ac:dyDescent="0.35">
      <c r="A4289" s="3"/>
      <c r="B4289" s="57">
        <f t="shared" si="310"/>
        <v>0</v>
      </c>
      <c r="C4289" s="57" t="str">
        <f t="shared" si="311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12"/>
        <v>0</v>
      </c>
      <c r="L4289" s="57">
        <f t="shared" si="313"/>
        <v>0</v>
      </c>
      <c r="M4289" s="4"/>
      <c r="N4289" s="57"/>
      <c r="O4289" s="57"/>
      <c r="P4289" s="4"/>
      <c r="Q4289" s="4"/>
    </row>
    <row r="4290" spans="1:17" s="1" customFormat="1" ht="18.649999999999999" hidden="1" customHeight="1" x14ac:dyDescent="0.35">
      <c r="A4290" s="3"/>
      <c r="B4290" s="57">
        <f t="shared" si="310"/>
        <v>0</v>
      </c>
      <c r="C4290" s="57" t="str">
        <f t="shared" si="311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12"/>
        <v>0</v>
      </c>
      <c r="L4290" s="57">
        <f t="shared" si="313"/>
        <v>0</v>
      </c>
      <c r="M4290" s="4"/>
      <c r="N4290" s="57"/>
      <c r="O4290" s="57"/>
      <c r="P4290" s="4"/>
      <c r="Q4290" s="4"/>
    </row>
    <row r="4291" spans="1:17" s="1" customFormat="1" ht="18.649999999999999" hidden="1" customHeight="1" x14ac:dyDescent="0.35">
      <c r="A4291" s="3"/>
      <c r="B4291" s="57">
        <f t="shared" si="310"/>
        <v>0</v>
      </c>
      <c r="C4291" s="57" t="str">
        <f t="shared" si="311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12"/>
        <v>0</v>
      </c>
      <c r="L4291" s="57">
        <f t="shared" si="313"/>
        <v>0</v>
      </c>
      <c r="M4291" s="4"/>
      <c r="N4291" s="57"/>
      <c r="O4291" s="57"/>
      <c r="P4291" s="4"/>
      <c r="Q4291" s="4"/>
    </row>
    <row r="4292" spans="1:17" s="1" customFormat="1" ht="18.649999999999999" hidden="1" customHeight="1" x14ac:dyDescent="0.35">
      <c r="A4292" s="3"/>
      <c r="B4292" s="57">
        <f t="shared" si="310"/>
        <v>0</v>
      </c>
      <c r="C4292" s="57" t="str">
        <f t="shared" si="311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12"/>
        <v>0</v>
      </c>
      <c r="L4292" s="57">
        <f t="shared" si="313"/>
        <v>0</v>
      </c>
      <c r="M4292" s="4"/>
      <c r="N4292" s="57"/>
      <c r="O4292" s="57"/>
      <c r="P4292" s="4"/>
      <c r="Q4292" s="4"/>
    </row>
    <row r="4293" spans="1:17" s="1" customFormat="1" ht="18.649999999999999" hidden="1" customHeight="1" x14ac:dyDescent="0.35">
      <c r="A4293" s="3"/>
      <c r="B4293" s="57">
        <f t="shared" si="310"/>
        <v>0</v>
      </c>
      <c r="C4293" s="57" t="str">
        <f t="shared" si="311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12"/>
        <v>0</v>
      </c>
      <c r="L4293" s="57">
        <f t="shared" si="313"/>
        <v>0</v>
      </c>
      <c r="M4293" s="4"/>
      <c r="N4293" s="57"/>
      <c r="O4293" s="57"/>
      <c r="P4293" s="4"/>
      <c r="Q4293" s="4"/>
    </row>
    <row r="4294" spans="1:17" s="1" customFormat="1" ht="18.649999999999999" hidden="1" customHeight="1" x14ac:dyDescent="0.35">
      <c r="A4294" s="3"/>
      <c r="B4294" s="57">
        <f t="shared" si="310"/>
        <v>0</v>
      </c>
      <c r="C4294" s="57" t="str">
        <f t="shared" si="311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12"/>
        <v>0</v>
      </c>
      <c r="L4294" s="57">
        <f t="shared" si="313"/>
        <v>0</v>
      </c>
      <c r="M4294" s="4"/>
      <c r="N4294" s="57"/>
      <c r="O4294" s="57"/>
      <c r="P4294" s="4"/>
      <c r="Q4294" s="4"/>
    </row>
    <row r="4295" spans="1:17" s="1" customFormat="1" ht="18.649999999999999" hidden="1" customHeight="1" x14ac:dyDescent="0.35">
      <c r="A4295" s="3"/>
      <c r="B4295" s="57">
        <f t="shared" si="310"/>
        <v>0</v>
      </c>
      <c r="C4295" s="57" t="str">
        <f t="shared" si="311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12"/>
        <v>0</v>
      </c>
      <c r="L4295" s="57">
        <f t="shared" si="313"/>
        <v>0</v>
      </c>
      <c r="M4295" s="4"/>
      <c r="N4295" s="57"/>
      <c r="O4295" s="57"/>
      <c r="P4295" s="4"/>
      <c r="Q4295" s="4"/>
    </row>
    <row r="4296" spans="1:17" s="1" customFormat="1" ht="18.649999999999999" hidden="1" customHeight="1" x14ac:dyDescent="0.35">
      <c r="A4296" s="3"/>
      <c r="B4296" s="57">
        <f t="shared" si="310"/>
        <v>0</v>
      </c>
      <c r="C4296" s="57" t="str">
        <f t="shared" si="311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12"/>
        <v>0</v>
      </c>
      <c r="L4296" s="57">
        <f t="shared" si="313"/>
        <v>0</v>
      </c>
      <c r="M4296" s="4"/>
      <c r="N4296" s="57"/>
      <c r="O4296" s="57"/>
      <c r="P4296" s="4"/>
      <c r="Q4296" s="4"/>
    </row>
    <row r="4297" spans="1:17" s="1" customFormat="1" ht="18.649999999999999" hidden="1" customHeight="1" x14ac:dyDescent="0.35">
      <c r="A4297" s="3"/>
      <c r="B4297" s="57">
        <f t="shared" si="310"/>
        <v>0</v>
      </c>
      <c r="C4297" s="57" t="str">
        <f t="shared" si="311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12"/>
        <v>0</v>
      </c>
      <c r="L4297" s="57">
        <f t="shared" si="313"/>
        <v>0</v>
      </c>
      <c r="M4297" s="4"/>
      <c r="N4297" s="57"/>
      <c r="O4297" s="57"/>
      <c r="P4297" s="4"/>
      <c r="Q4297" s="4"/>
    </row>
    <row r="4298" spans="1:17" s="1" customFormat="1" ht="18.649999999999999" hidden="1" customHeight="1" x14ac:dyDescent="0.35">
      <c r="A4298" s="3"/>
      <c r="B4298" s="57">
        <f t="shared" si="310"/>
        <v>0</v>
      </c>
      <c r="C4298" s="57" t="str">
        <f t="shared" si="311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12"/>
        <v>0</v>
      </c>
      <c r="L4298" s="57">
        <f t="shared" si="313"/>
        <v>0</v>
      </c>
      <c r="M4298" s="4"/>
      <c r="N4298" s="57"/>
      <c r="O4298" s="57"/>
      <c r="P4298" s="4"/>
      <c r="Q4298" s="4"/>
    </row>
    <row r="4299" spans="1:17" s="1" customFormat="1" ht="18.649999999999999" hidden="1" customHeight="1" x14ac:dyDescent="0.35">
      <c r="A4299" s="3"/>
      <c r="B4299" s="57">
        <f t="shared" si="310"/>
        <v>0</v>
      </c>
      <c r="C4299" s="57" t="str">
        <f t="shared" si="311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12"/>
        <v>0</v>
      </c>
      <c r="L4299" s="57">
        <f t="shared" si="313"/>
        <v>0</v>
      </c>
      <c r="M4299" s="4"/>
      <c r="N4299" s="57"/>
      <c r="O4299" s="57"/>
      <c r="P4299" s="4"/>
      <c r="Q4299" s="4"/>
    </row>
    <row r="4300" spans="1:17" s="1" customFormat="1" ht="18.649999999999999" hidden="1" customHeight="1" x14ac:dyDescent="0.35">
      <c r="A4300" s="3"/>
      <c r="B4300" s="57">
        <f t="shared" si="310"/>
        <v>0</v>
      </c>
      <c r="C4300" s="57" t="str">
        <f t="shared" si="311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12"/>
        <v>0</v>
      </c>
      <c r="L4300" s="57">
        <f t="shared" si="313"/>
        <v>0</v>
      </c>
      <c r="M4300" s="4"/>
      <c r="N4300" s="57"/>
      <c r="O4300" s="57"/>
      <c r="P4300" s="4"/>
      <c r="Q4300" s="4"/>
    </row>
    <row r="4301" spans="1:17" s="1" customFormat="1" ht="18.649999999999999" hidden="1" customHeight="1" x14ac:dyDescent="0.35">
      <c r="A4301" s="3"/>
      <c r="B4301" s="57">
        <f t="shared" si="310"/>
        <v>0</v>
      </c>
      <c r="C4301" s="57" t="str">
        <f t="shared" si="311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12"/>
        <v>0</v>
      </c>
      <c r="L4301" s="57">
        <f t="shared" si="313"/>
        <v>0</v>
      </c>
      <c r="M4301" s="4"/>
      <c r="N4301" s="57"/>
      <c r="O4301" s="57"/>
      <c r="P4301" s="4"/>
      <c r="Q4301" s="4"/>
    </row>
    <row r="4302" spans="1:17" s="1" customFormat="1" ht="18.649999999999999" hidden="1" customHeight="1" x14ac:dyDescent="0.35">
      <c r="A4302" s="3"/>
      <c r="B4302" s="57">
        <f t="shared" si="310"/>
        <v>0</v>
      </c>
      <c r="C4302" s="57" t="str">
        <f t="shared" si="311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12"/>
        <v>0</v>
      </c>
      <c r="L4302" s="57">
        <f t="shared" si="313"/>
        <v>0</v>
      </c>
      <c r="M4302" s="4"/>
      <c r="N4302" s="57"/>
      <c r="O4302" s="57"/>
      <c r="P4302" s="4"/>
      <c r="Q4302" s="4"/>
    </row>
    <row r="4303" spans="1:17" s="1" customFormat="1" ht="18.649999999999999" hidden="1" customHeight="1" x14ac:dyDescent="0.35">
      <c r="A4303" s="3"/>
      <c r="B4303" s="57">
        <f t="shared" si="310"/>
        <v>0</v>
      </c>
      <c r="C4303" s="57" t="str">
        <f t="shared" si="311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12"/>
        <v>0</v>
      </c>
      <c r="L4303" s="57">
        <f t="shared" si="313"/>
        <v>0</v>
      </c>
      <c r="M4303" s="4"/>
      <c r="N4303" s="57"/>
      <c r="O4303" s="57"/>
      <c r="P4303" s="4"/>
      <c r="Q4303" s="4"/>
    </row>
    <row r="4304" spans="1:17" s="1" customFormat="1" ht="18.649999999999999" hidden="1" customHeight="1" x14ac:dyDescent="0.35">
      <c r="A4304" s="3"/>
      <c r="B4304" s="57">
        <f t="shared" si="310"/>
        <v>0</v>
      </c>
      <c r="C4304" s="57" t="str">
        <f t="shared" si="311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12"/>
        <v>0</v>
      </c>
      <c r="L4304" s="57">
        <f t="shared" si="313"/>
        <v>0</v>
      </c>
      <c r="M4304" s="4"/>
      <c r="N4304" s="57"/>
      <c r="O4304" s="57"/>
      <c r="P4304" s="4"/>
      <c r="Q4304" s="4"/>
    </row>
    <row r="4305" spans="1:17" s="1" customFormat="1" ht="18.649999999999999" hidden="1" customHeight="1" x14ac:dyDescent="0.35">
      <c r="A4305" s="3"/>
      <c r="B4305" s="57">
        <f t="shared" si="310"/>
        <v>0</v>
      </c>
      <c r="C4305" s="57" t="str">
        <f t="shared" si="311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12"/>
        <v>0</v>
      </c>
      <c r="L4305" s="57">
        <f t="shared" si="313"/>
        <v>0</v>
      </c>
      <c r="M4305" s="4"/>
      <c r="N4305" s="57"/>
      <c r="O4305" s="57"/>
      <c r="P4305" s="4"/>
      <c r="Q4305" s="4"/>
    </row>
    <row r="4306" spans="1:17" s="1" customFormat="1" ht="18.649999999999999" hidden="1" customHeight="1" x14ac:dyDescent="0.35">
      <c r="A4306" s="3"/>
      <c r="B4306" s="57">
        <f t="shared" si="310"/>
        <v>0</v>
      </c>
      <c r="C4306" s="57" t="str">
        <f t="shared" si="311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12"/>
        <v>0</v>
      </c>
      <c r="L4306" s="57">
        <f t="shared" si="313"/>
        <v>0</v>
      </c>
      <c r="M4306" s="4"/>
      <c r="N4306" s="57"/>
      <c r="O4306" s="57"/>
      <c r="P4306" s="4"/>
      <c r="Q4306" s="4"/>
    </row>
    <row r="4307" spans="1:17" s="1" customFormat="1" ht="18.649999999999999" hidden="1" customHeight="1" x14ac:dyDescent="0.35">
      <c r="A4307" s="3"/>
      <c r="B4307" s="57">
        <f t="shared" si="310"/>
        <v>0</v>
      </c>
      <c r="C4307" s="57" t="str">
        <f t="shared" si="311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12"/>
        <v>0</v>
      </c>
      <c r="L4307" s="57">
        <f t="shared" si="313"/>
        <v>0</v>
      </c>
      <c r="M4307" s="4"/>
      <c r="N4307" s="57"/>
      <c r="O4307" s="57"/>
      <c r="P4307" s="4"/>
      <c r="Q4307" s="4"/>
    </row>
    <row r="4308" spans="1:17" s="1" customFormat="1" ht="18.649999999999999" hidden="1" customHeight="1" x14ac:dyDescent="0.35">
      <c r="A4308" s="3"/>
      <c r="B4308" s="57">
        <f t="shared" si="310"/>
        <v>0</v>
      </c>
      <c r="C4308" s="57" t="str">
        <f t="shared" si="311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12"/>
        <v>0</v>
      </c>
      <c r="L4308" s="57">
        <f t="shared" si="313"/>
        <v>0</v>
      </c>
      <c r="M4308" s="4"/>
      <c r="N4308" s="57"/>
      <c r="O4308" s="57"/>
      <c r="P4308" s="4"/>
      <c r="Q4308" s="4"/>
    </row>
    <row r="4309" spans="1:17" s="1" customFormat="1" ht="18.649999999999999" hidden="1" customHeight="1" x14ac:dyDescent="0.35">
      <c r="A4309" s="3"/>
      <c r="B4309" s="57">
        <f t="shared" si="310"/>
        <v>0</v>
      </c>
      <c r="C4309" s="57" t="str">
        <f t="shared" si="311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12"/>
        <v>0</v>
      </c>
      <c r="L4309" s="57">
        <f t="shared" si="313"/>
        <v>0</v>
      </c>
      <c r="M4309" s="4"/>
      <c r="N4309" s="57"/>
      <c r="O4309" s="57"/>
      <c r="P4309" s="4"/>
      <c r="Q4309" s="4"/>
    </row>
    <row r="4310" spans="1:17" s="1" customFormat="1" ht="18.649999999999999" hidden="1" customHeight="1" x14ac:dyDescent="0.35">
      <c r="A4310" s="3"/>
      <c r="B4310" s="57">
        <f t="shared" si="310"/>
        <v>0</v>
      </c>
      <c r="C4310" s="57" t="str">
        <f t="shared" si="311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12"/>
        <v>0</v>
      </c>
      <c r="L4310" s="57">
        <f t="shared" si="313"/>
        <v>0</v>
      </c>
      <c r="M4310" s="4"/>
      <c r="N4310" s="57"/>
      <c r="O4310" s="57"/>
      <c r="P4310" s="4"/>
      <c r="Q4310" s="4"/>
    </row>
    <row r="4311" spans="1:17" s="1" customFormat="1" ht="18.649999999999999" hidden="1" customHeight="1" x14ac:dyDescent="0.35">
      <c r="A4311" s="3"/>
      <c r="B4311" s="57">
        <f t="shared" si="310"/>
        <v>0</v>
      </c>
      <c r="C4311" s="57" t="str">
        <f t="shared" si="311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12"/>
        <v>0</v>
      </c>
      <c r="L4311" s="57">
        <f t="shared" si="313"/>
        <v>0</v>
      </c>
      <c r="M4311" s="4"/>
      <c r="N4311" s="57"/>
      <c r="O4311" s="57"/>
      <c r="P4311" s="4"/>
      <c r="Q4311" s="4"/>
    </row>
    <row r="4312" spans="1:17" s="1" customFormat="1" ht="18.649999999999999" hidden="1" customHeight="1" x14ac:dyDescent="0.35">
      <c r="A4312" s="3"/>
      <c r="B4312" s="57">
        <f t="shared" si="310"/>
        <v>0</v>
      </c>
      <c r="C4312" s="57" t="str">
        <f t="shared" si="311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12"/>
        <v>0</v>
      </c>
      <c r="L4312" s="57">
        <f t="shared" si="313"/>
        <v>0</v>
      </c>
      <c r="M4312" s="4"/>
      <c r="N4312" s="57"/>
      <c r="O4312" s="57"/>
      <c r="P4312" s="4"/>
      <c r="Q4312" s="4"/>
    </row>
    <row r="4313" spans="1:17" s="1" customFormat="1" ht="18.649999999999999" hidden="1" customHeight="1" x14ac:dyDescent="0.35">
      <c r="A4313" s="3"/>
      <c r="B4313" s="57">
        <f t="shared" si="310"/>
        <v>0</v>
      </c>
      <c r="C4313" s="57" t="str">
        <f t="shared" si="311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12"/>
        <v>0</v>
      </c>
      <c r="L4313" s="57">
        <f t="shared" si="313"/>
        <v>0</v>
      </c>
      <c r="M4313" s="4"/>
      <c r="N4313" s="57"/>
      <c r="O4313" s="57"/>
      <c r="P4313" s="4"/>
      <c r="Q4313" s="4"/>
    </row>
    <row r="4314" spans="1:17" s="1" customFormat="1" ht="18.649999999999999" hidden="1" customHeight="1" x14ac:dyDescent="0.35">
      <c r="A4314" s="3"/>
      <c r="B4314" s="57">
        <f t="shared" si="310"/>
        <v>0</v>
      </c>
      <c r="C4314" s="57" t="str">
        <f t="shared" si="311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12"/>
        <v>0</v>
      </c>
      <c r="L4314" s="57">
        <f t="shared" si="313"/>
        <v>0</v>
      </c>
      <c r="M4314" s="4"/>
      <c r="N4314" s="57"/>
      <c r="O4314" s="57"/>
      <c r="P4314" s="4"/>
      <c r="Q4314" s="4"/>
    </row>
    <row r="4315" spans="1:17" s="1" customFormat="1" ht="18.649999999999999" hidden="1" customHeight="1" x14ac:dyDescent="0.35">
      <c r="A4315" s="3"/>
      <c r="B4315" s="57">
        <f t="shared" si="310"/>
        <v>0</v>
      </c>
      <c r="C4315" s="57" t="str">
        <f t="shared" si="311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12"/>
        <v>0</v>
      </c>
      <c r="L4315" s="57">
        <f t="shared" si="313"/>
        <v>0</v>
      </c>
      <c r="M4315" s="4"/>
      <c r="N4315" s="57"/>
      <c r="O4315" s="57"/>
      <c r="P4315" s="4"/>
      <c r="Q4315" s="4"/>
    </row>
    <row r="4316" spans="1:17" s="1" customFormat="1" ht="18.649999999999999" hidden="1" customHeight="1" x14ac:dyDescent="0.35">
      <c r="A4316" s="3"/>
      <c r="B4316" s="57">
        <f t="shared" si="310"/>
        <v>0</v>
      </c>
      <c r="C4316" s="57" t="str">
        <f t="shared" si="311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12"/>
        <v>0</v>
      </c>
      <c r="L4316" s="57">
        <f t="shared" si="313"/>
        <v>0</v>
      </c>
      <c r="M4316" s="4"/>
      <c r="N4316" s="57"/>
      <c r="O4316" s="57"/>
      <c r="P4316" s="4"/>
      <c r="Q4316" s="4"/>
    </row>
    <row r="4317" spans="1:17" s="1" customFormat="1" ht="18.649999999999999" hidden="1" customHeight="1" x14ac:dyDescent="0.35">
      <c r="A4317" s="3"/>
      <c r="B4317" s="57">
        <f t="shared" si="310"/>
        <v>0</v>
      </c>
      <c r="C4317" s="57" t="str">
        <f t="shared" si="311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12"/>
        <v>0</v>
      </c>
      <c r="L4317" s="57">
        <f t="shared" si="313"/>
        <v>0</v>
      </c>
      <c r="M4317" s="4"/>
      <c r="N4317" s="57"/>
      <c r="O4317" s="57"/>
      <c r="P4317" s="4"/>
      <c r="Q4317" s="4"/>
    </row>
    <row r="4318" spans="1:17" s="1" customFormat="1" ht="18.649999999999999" hidden="1" customHeight="1" x14ac:dyDescent="0.35">
      <c r="A4318" s="3"/>
      <c r="B4318" s="57">
        <f t="shared" si="310"/>
        <v>0</v>
      </c>
      <c r="C4318" s="57" t="str">
        <f t="shared" si="311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12"/>
        <v>0</v>
      </c>
      <c r="L4318" s="57">
        <f t="shared" si="313"/>
        <v>0</v>
      </c>
      <c r="M4318" s="4"/>
      <c r="N4318" s="57"/>
      <c r="O4318" s="57"/>
      <c r="P4318" s="4"/>
      <c r="Q4318" s="4"/>
    </row>
    <row r="4319" spans="1:17" s="1" customFormat="1" ht="18.649999999999999" hidden="1" customHeight="1" x14ac:dyDescent="0.35">
      <c r="A4319" s="3"/>
      <c r="B4319" s="57">
        <f t="shared" si="310"/>
        <v>0</v>
      </c>
      <c r="C4319" s="57" t="str">
        <f t="shared" si="311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12"/>
        <v>0</v>
      </c>
      <c r="L4319" s="57">
        <f t="shared" si="313"/>
        <v>0</v>
      </c>
      <c r="M4319" s="4"/>
      <c r="N4319" s="57"/>
      <c r="O4319" s="57"/>
      <c r="P4319" s="4"/>
      <c r="Q4319" s="4"/>
    </row>
    <row r="4320" spans="1:17" s="1" customFormat="1" ht="18.649999999999999" hidden="1" customHeight="1" x14ac:dyDescent="0.35">
      <c r="A4320" s="3"/>
      <c r="B4320" s="57">
        <f t="shared" si="310"/>
        <v>0</v>
      </c>
      <c r="C4320" s="57" t="str">
        <f t="shared" si="311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12"/>
        <v>0</v>
      </c>
      <c r="L4320" s="57">
        <f t="shared" si="313"/>
        <v>0</v>
      </c>
      <c r="M4320" s="4"/>
      <c r="N4320" s="57"/>
      <c r="O4320" s="57"/>
      <c r="P4320" s="4"/>
      <c r="Q4320" s="4"/>
    </row>
    <row r="4321" spans="1:17" s="1" customFormat="1" ht="18.649999999999999" hidden="1" customHeight="1" x14ac:dyDescent="0.35">
      <c r="A4321" s="3"/>
      <c r="B4321" s="57">
        <f t="shared" si="310"/>
        <v>0</v>
      </c>
      <c r="C4321" s="57" t="str">
        <f t="shared" si="311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12"/>
        <v>0</v>
      </c>
      <c r="L4321" s="57">
        <f t="shared" si="313"/>
        <v>0</v>
      </c>
      <c r="M4321" s="4"/>
      <c r="N4321" s="57"/>
      <c r="O4321" s="57"/>
      <c r="P4321" s="4"/>
      <c r="Q4321" s="4"/>
    </row>
    <row r="4322" spans="1:17" s="1" customFormat="1" ht="18.649999999999999" hidden="1" customHeight="1" x14ac:dyDescent="0.35">
      <c r="A4322" s="3"/>
      <c r="B4322" s="57">
        <f t="shared" ref="B4322:B4385" si="314">WEEKNUM(A4322)</f>
        <v>0</v>
      </c>
      <c r="C4322" s="57" t="str">
        <f t="shared" ref="C4322:C4385" si="315">TEXT(A4322,"Mmm")</f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12"/>
        <v>0</v>
      </c>
      <c r="L4322" s="57">
        <f t="shared" si="313"/>
        <v>0</v>
      </c>
      <c r="M4322" s="4"/>
      <c r="N4322" s="57"/>
      <c r="O4322" s="57"/>
      <c r="P4322" s="4"/>
      <c r="Q4322" s="4"/>
    </row>
    <row r="4323" spans="1:17" s="1" customFormat="1" ht="18.649999999999999" hidden="1" customHeight="1" x14ac:dyDescent="0.35">
      <c r="A4323" s="3"/>
      <c r="B4323" s="57">
        <f t="shared" si="314"/>
        <v>0</v>
      </c>
      <c r="C4323" s="57" t="str">
        <f t="shared" si="315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12"/>
        <v>0</v>
      </c>
      <c r="L4323" s="57">
        <f t="shared" si="313"/>
        <v>0</v>
      </c>
      <c r="M4323" s="4"/>
      <c r="N4323" s="57"/>
      <c r="O4323" s="57"/>
      <c r="P4323" s="4"/>
      <c r="Q4323" s="4"/>
    </row>
    <row r="4324" spans="1:17" s="1" customFormat="1" ht="18.649999999999999" hidden="1" customHeight="1" x14ac:dyDescent="0.35">
      <c r="A4324" s="3"/>
      <c r="B4324" s="57">
        <f t="shared" si="314"/>
        <v>0</v>
      </c>
      <c r="C4324" s="57" t="str">
        <f t="shared" si="315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12"/>
        <v>0</v>
      </c>
      <c r="L4324" s="57">
        <f t="shared" si="313"/>
        <v>0</v>
      </c>
      <c r="M4324" s="4"/>
      <c r="N4324" s="57"/>
      <c r="O4324" s="57"/>
      <c r="P4324" s="4"/>
      <c r="Q4324" s="4"/>
    </row>
    <row r="4325" spans="1:17" s="1" customFormat="1" ht="18.649999999999999" hidden="1" customHeight="1" x14ac:dyDescent="0.35">
      <c r="A4325" s="3"/>
      <c r="B4325" s="57">
        <f t="shared" si="314"/>
        <v>0</v>
      </c>
      <c r="C4325" s="57" t="str">
        <f t="shared" si="315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12"/>
        <v>0</v>
      </c>
      <c r="L4325" s="57">
        <f t="shared" si="313"/>
        <v>0</v>
      </c>
      <c r="M4325" s="4"/>
      <c r="N4325" s="57"/>
      <c r="O4325" s="57"/>
      <c r="P4325" s="4"/>
      <c r="Q4325" s="4"/>
    </row>
    <row r="4326" spans="1:17" s="1" customFormat="1" ht="18.649999999999999" hidden="1" customHeight="1" x14ac:dyDescent="0.35">
      <c r="A4326" s="3"/>
      <c r="B4326" s="57">
        <f t="shared" si="314"/>
        <v>0</v>
      </c>
      <c r="C4326" s="57" t="str">
        <f t="shared" si="315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12"/>
        <v>0</v>
      </c>
      <c r="L4326" s="57">
        <f t="shared" si="313"/>
        <v>0</v>
      </c>
      <c r="M4326" s="4"/>
      <c r="N4326" s="57"/>
      <c r="O4326" s="57"/>
      <c r="P4326" s="4"/>
      <c r="Q4326" s="4"/>
    </row>
    <row r="4327" spans="1:17" s="1" customFormat="1" ht="18.649999999999999" hidden="1" customHeight="1" x14ac:dyDescent="0.35">
      <c r="A4327" s="3"/>
      <c r="B4327" s="57">
        <f t="shared" si="314"/>
        <v>0</v>
      </c>
      <c r="C4327" s="57" t="str">
        <f t="shared" si="315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12"/>
        <v>0</v>
      </c>
      <c r="L4327" s="57">
        <f t="shared" si="313"/>
        <v>0</v>
      </c>
      <c r="M4327" s="4"/>
      <c r="N4327" s="57"/>
      <c r="O4327" s="57"/>
      <c r="P4327" s="4"/>
      <c r="Q4327" s="4"/>
    </row>
    <row r="4328" spans="1:17" s="1" customFormat="1" ht="18.649999999999999" hidden="1" customHeight="1" x14ac:dyDescent="0.35">
      <c r="A4328" s="3"/>
      <c r="B4328" s="57">
        <f t="shared" si="314"/>
        <v>0</v>
      </c>
      <c r="C4328" s="57" t="str">
        <f t="shared" si="315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12"/>
        <v>0</v>
      </c>
      <c r="L4328" s="57">
        <f t="shared" si="313"/>
        <v>0</v>
      </c>
      <c r="M4328" s="4"/>
      <c r="N4328" s="57"/>
      <c r="O4328" s="57"/>
      <c r="P4328" s="4"/>
      <c r="Q4328" s="4"/>
    </row>
    <row r="4329" spans="1:17" s="1" customFormat="1" ht="18.649999999999999" hidden="1" customHeight="1" x14ac:dyDescent="0.35">
      <c r="A4329" s="3"/>
      <c r="B4329" s="57">
        <f t="shared" si="314"/>
        <v>0</v>
      </c>
      <c r="C4329" s="57" t="str">
        <f t="shared" si="315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12"/>
        <v>0</v>
      </c>
      <c r="L4329" s="57">
        <f t="shared" si="313"/>
        <v>0</v>
      </c>
      <c r="M4329" s="4"/>
      <c r="N4329" s="57"/>
      <c r="O4329" s="57"/>
      <c r="P4329" s="4"/>
      <c r="Q4329" s="4"/>
    </row>
    <row r="4330" spans="1:17" s="1" customFormat="1" ht="18.649999999999999" hidden="1" customHeight="1" x14ac:dyDescent="0.35">
      <c r="A4330" s="3"/>
      <c r="B4330" s="57">
        <f t="shared" si="314"/>
        <v>0</v>
      </c>
      <c r="C4330" s="57" t="str">
        <f t="shared" si="315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12"/>
        <v>0</v>
      </c>
      <c r="L4330" s="57">
        <f t="shared" si="313"/>
        <v>0</v>
      </c>
      <c r="M4330" s="4"/>
      <c r="N4330" s="57"/>
      <c r="O4330" s="57"/>
      <c r="P4330" s="4"/>
      <c r="Q4330" s="4"/>
    </row>
    <row r="4331" spans="1:17" s="1" customFormat="1" ht="18.649999999999999" hidden="1" customHeight="1" x14ac:dyDescent="0.35">
      <c r="A4331" s="3"/>
      <c r="B4331" s="57">
        <f t="shared" si="314"/>
        <v>0</v>
      </c>
      <c r="C4331" s="57" t="str">
        <f t="shared" si="315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12"/>
        <v>0</v>
      </c>
      <c r="L4331" s="57">
        <f t="shared" si="313"/>
        <v>0</v>
      </c>
      <c r="M4331" s="4"/>
      <c r="N4331" s="57"/>
      <c r="O4331" s="57"/>
      <c r="P4331" s="4"/>
      <c r="Q4331" s="4"/>
    </row>
    <row r="4332" spans="1:17" s="1" customFormat="1" ht="18.649999999999999" hidden="1" customHeight="1" x14ac:dyDescent="0.35">
      <c r="A4332" s="3"/>
      <c r="B4332" s="57">
        <f t="shared" si="314"/>
        <v>0</v>
      </c>
      <c r="C4332" s="57" t="str">
        <f t="shared" si="315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12"/>
        <v>0</v>
      </c>
      <c r="L4332" s="57">
        <f t="shared" si="313"/>
        <v>0</v>
      </c>
      <c r="M4332" s="4"/>
      <c r="N4332" s="57"/>
      <c r="O4332" s="57"/>
      <c r="P4332" s="4"/>
      <c r="Q4332" s="4"/>
    </row>
    <row r="4333" spans="1:17" s="1" customFormat="1" ht="18.649999999999999" hidden="1" customHeight="1" x14ac:dyDescent="0.35">
      <c r="A4333" s="3"/>
      <c r="B4333" s="57">
        <f t="shared" si="314"/>
        <v>0</v>
      </c>
      <c r="C4333" s="57" t="str">
        <f t="shared" si="315"/>
        <v>Jan</v>
      </c>
      <c r="D4333" s="4"/>
      <c r="E4333" s="57"/>
      <c r="F4333" s="57"/>
      <c r="G4333" s="57"/>
      <c r="H4333" s="57"/>
      <c r="I4333" s="57"/>
      <c r="J4333" s="57"/>
      <c r="K4333" s="57">
        <f t="shared" ref="K4333:K4396" si="316">I4333+J4333</f>
        <v>0</v>
      </c>
      <c r="L4333" s="57">
        <f t="shared" ref="L4333:L4396" si="317">H4333*K4333</f>
        <v>0</v>
      </c>
      <c r="M4333" s="4"/>
      <c r="N4333" s="57"/>
      <c r="O4333" s="57"/>
      <c r="P4333" s="4"/>
      <c r="Q4333" s="4"/>
    </row>
    <row r="4334" spans="1:17" s="1" customFormat="1" ht="18.649999999999999" hidden="1" customHeight="1" x14ac:dyDescent="0.35">
      <c r="A4334" s="3"/>
      <c r="B4334" s="57">
        <f t="shared" si="314"/>
        <v>0</v>
      </c>
      <c r="C4334" s="57" t="str">
        <f t="shared" si="315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16"/>
        <v>0</v>
      </c>
      <c r="L4334" s="57">
        <f t="shared" si="317"/>
        <v>0</v>
      </c>
      <c r="M4334" s="4"/>
      <c r="N4334" s="57"/>
      <c r="O4334" s="57"/>
      <c r="P4334" s="4"/>
      <c r="Q4334" s="4"/>
    </row>
    <row r="4335" spans="1:17" s="1" customFormat="1" ht="18.649999999999999" hidden="1" customHeight="1" x14ac:dyDescent="0.35">
      <c r="A4335" s="3"/>
      <c r="B4335" s="57">
        <f t="shared" si="314"/>
        <v>0</v>
      </c>
      <c r="C4335" s="57" t="str">
        <f t="shared" si="315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16"/>
        <v>0</v>
      </c>
      <c r="L4335" s="57">
        <f t="shared" si="317"/>
        <v>0</v>
      </c>
      <c r="M4335" s="4"/>
      <c r="N4335" s="57"/>
      <c r="O4335" s="57"/>
      <c r="P4335" s="4"/>
      <c r="Q4335" s="4"/>
    </row>
    <row r="4336" spans="1:17" s="1" customFormat="1" ht="18.649999999999999" hidden="1" customHeight="1" x14ac:dyDescent="0.35">
      <c r="A4336" s="3"/>
      <c r="B4336" s="57">
        <f t="shared" si="314"/>
        <v>0</v>
      </c>
      <c r="C4336" s="57" t="str">
        <f t="shared" si="315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16"/>
        <v>0</v>
      </c>
      <c r="L4336" s="57">
        <f t="shared" si="317"/>
        <v>0</v>
      </c>
      <c r="M4336" s="4"/>
      <c r="N4336" s="57"/>
      <c r="O4336" s="57"/>
      <c r="P4336" s="4"/>
      <c r="Q4336" s="4"/>
    </row>
    <row r="4337" spans="1:17" s="1" customFormat="1" ht="18.649999999999999" hidden="1" customHeight="1" x14ac:dyDescent="0.35">
      <c r="A4337" s="3"/>
      <c r="B4337" s="57">
        <f t="shared" si="314"/>
        <v>0</v>
      </c>
      <c r="C4337" s="57" t="str">
        <f t="shared" si="315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16"/>
        <v>0</v>
      </c>
      <c r="L4337" s="57">
        <f t="shared" si="317"/>
        <v>0</v>
      </c>
      <c r="M4337" s="4"/>
      <c r="N4337" s="57"/>
      <c r="O4337" s="57"/>
      <c r="P4337" s="4"/>
      <c r="Q4337" s="4"/>
    </row>
    <row r="4338" spans="1:17" s="1" customFormat="1" ht="18.649999999999999" hidden="1" customHeight="1" x14ac:dyDescent="0.35">
      <c r="A4338" s="3"/>
      <c r="B4338" s="57">
        <f t="shared" si="314"/>
        <v>0</v>
      </c>
      <c r="C4338" s="57" t="str">
        <f t="shared" si="315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16"/>
        <v>0</v>
      </c>
      <c r="L4338" s="57">
        <f t="shared" si="317"/>
        <v>0</v>
      </c>
      <c r="M4338" s="4"/>
      <c r="N4338" s="57"/>
      <c r="O4338" s="57"/>
      <c r="P4338" s="4"/>
      <c r="Q4338" s="4"/>
    </row>
    <row r="4339" spans="1:17" s="1" customFormat="1" ht="18.649999999999999" hidden="1" customHeight="1" x14ac:dyDescent="0.35">
      <c r="A4339" s="3"/>
      <c r="B4339" s="57">
        <f t="shared" si="314"/>
        <v>0</v>
      </c>
      <c r="C4339" s="57" t="str">
        <f t="shared" si="315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16"/>
        <v>0</v>
      </c>
      <c r="L4339" s="57">
        <f t="shared" si="317"/>
        <v>0</v>
      </c>
      <c r="M4339" s="4"/>
      <c r="N4339" s="57"/>
      <c r="O4339" s="57"/>
      <c r="P4339" s="4"/>
      <c r="Q4339" s="4"/>
    </row>
    <row r="4340" spans="1:17" s="1" customFormat="1" ht="18.649999999999999" hidden="1" customHeight="1" x14ac:dyDescent="0.35">
      <c r="A4340" s="3"/>
      <c r="B4340" s="57">
        <f t="shared" si="314"/>
        <v>0</v>
      </c>
      <c r="C4340" s="57" t="str">
        <f t="shared" si="315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16"/>
        <v>0</v>
      </c>
      <c r="L4340" s="57">
        <f t="shared" si="317"/>
        <v>0</v>
      </c>
      <c r="M4340" s="4"/>
      <c r="N4340" s="57"/>
      <c r="O4340" s="57"/>
      <c r="P4340" s="4"/>
      <c r="Q4340" s="4"/>
    </row>
    <row r="4341" spans="1:17" s="1" customFormat="1" ht="18.649999999999999" hidden="1" customHeight="1" x14ac:dyDescent="0.35">
      <c r="A4341" s="3"/>
      <c r="B4341" s="57">
        <f t="shared" si="314"/>
        <v>0</v>
      </c>
      <c r="C4341" s="57" t="str">
        <f t="shared" si="315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16"/>
        <v>0</v>
      </c>
      <c r="L4341" s="57">
        <f t="shared" si="317"/>
        <v>0</v>
      </c>
      <c r="M4341" s="4"/>
      <c r="N4341" s="57"/>
      <c r="O4341" s="57"/>
      <c r="P4341" s="4"/>
      <c r="Q4341" s="4"/>
    </row>
    <row r="4342" spans="1:17" s="1" customFormat="1" ht="18.649999999999999" hidden="1" customHeight="1" x14ac:dyDescent="0.35">
      <c r="A4342" s="3"/>
      <c r="B4342" s="57">
        <f t="shared" si="314"/>
        <v>0</v>
      </c>
      <c r="C4342" s="57" t="str">
        <f t="shared" si="315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16"/>
        <v>0</v>
      </c>
      <c r="L4342" s="57">
        <f t="shared" si="317"/>
        <v>0</v>
      </c>
      <c r="M4342" s="4"/>
      <c r="N4342" s="57"/>
      <c r="O4342" s="57"/>
      <c r="P4342" s="4"/>
      <c r="Q4342" s="4"/>
    </row>
    <row r="4343" spans="1:17" s="1" customFormat="1" ht="18.649999999999999" hidden="1" customHeight="1" x14ac:dyDescent="0.35">
      <c r="A4343" s="3"/>
      <c r="B4343" s="57">
        <f t="shared" si="314"/>
        <v>0</v>
      </c>
      <c r="C4343" s="57" t="str">
        <f t="shared" si="315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16"/>
        <v>0</v>
      </c>
      <c r="L4343" s="57">
        <f t="shared" si="317"/>
        <v>0</v>
      </c>
      <c r="M4343" s="4"/>
      <c r="N4343" s="57"/>
      <c r="O4343" s="57"/>
      <c r="P4343" s="4"/>
      <c r="Q4343" s="4"/>
    </row>
    <row r="4344" spans="1:17" s="1" customFormat="1" ht="18.649999999999999" hidden="1" customHeight="1" x14ac:dyDescent="0.35">
      <c r="A4344" s="3"/>
      <c r="B4344" s="57">
        <f t="shared" si="314"/>
        <v>0</v>
      </c>
      <c r="C4344" s="57" t="str">
        <f t="shared" si="315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16"/>
        <v>0</v>
      </c>
      <c r="L4344" s="57">
        <f t="shared" si="317"/>
        <v>0</v>
      </c>
      <c r="M4344" s="4"/>
      <c r="N4344" s="57"/>
      <c r="O4344" s="57"/>
      <c r="P4344" s="4"/>
      <c r="Q4344" s="4"/>
    </row>
    <row r="4345" spans="1:17" s="1" customFormat="1" ht="18.649999999999999" hidden="1" customHeight="1" x14ac:dyDescent="0.35">
      <c r="A4345" s="3"/>
      <c r="B4345" s="57">
        <f t="shared" si="314"/>
        <v>0</v>
      </c>
      <c r="C4345" s="57" t="str">
        <f t="shared" si="315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16"/>
        <v>0</v>
      </c>
      <c r="L4345" s="57">
        <f t="shared" si="317"/>
        <v>0</v>
      </c>
      <c r="M4345" s="4"/>
      <c r="N4345" s="57"/>
      <c r="O4345" s="57"/>
      <c r="P4345" s="4"/>
      <c r="Q4345" s="4"/>
    </row>
    <row r="4346" spans="1:17" s="1" customFormat="1" ht="18.649999999999999" hidden="1" customHeight="1" x14ac:dyDescent="0.35">
      <c r="A4346" s="3"/>
      <c r="B4346" s="57">
        <f t="shared" si="314"/>
        <v>0</v>
      </c>
      <c r="C4346" s="57" t="str">
        <f t="shared" si="315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16"/>
        <v>0</v>
      </c>
      <c r="L4346" s="57">
        <f t="shared" si="317"/>
        <v>0</v>
      </c>
      <c r="M4346" s="4"/>
      <c r="N4346" s="57"/>
      <c r="O4346" s="57"/>
      <c r="P4346" s="4"/>
      <c r="Q4346" s="4"/>
    </row>
    <row r="4347" spans="1:17" s="1" customFormat="1" ht="18.649999999999999" hidden="1" customHeight="1" x14ac:dyDescent="0.35">
      <c r="A4347" s="3"/>
      <c r="B4347" s="57">
        <f t="shared" si="314"/>
        <v>0</v>
      </c>
      <c r="C4347" s="57" t="str">
        <f t="shared" si="315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16"/>
        <v>0</v>
      </c>
      <c r="L4347" s="57">
        <f t="shared" si="317"/>
        <v>0</v>
      </c>
      <c r="M4347" s="4"/>
      <c r="N4347" s="57"/>
      <c r="O4347" s="57"/>
      <c r="P4347" s="4"/>
      <c r="Q4347" s="4"/>
    </row>
    <row r="4348" spans="1:17" s="1" customFormat="1" ht="18.649999999999999" hidden="1" customHeight="1" x14ac:dyDescent="0.35">
      <c r="A4348" s="3"/>
      <c r="B4348" s="57">
        <f t="shared" si="314"/>
        <v>0</v>
      </c>
      <c r="C4348" s="57" t="str">
        <f t="shared" si="315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16"/>
        <v>0</v>
      </c>
      <c r="L4348" s="57">
        <f t="shared" si="317"/>
        <v>0</v>
      </c>
      <c r="M4348" s="4"/>
      <c r="N4348" s="57"/>
      <c r="O4348" s="57"/>
      <c r="P4348" s="4"/>
      <c r="Q4348" s="4"/>
    </row>
    <row r="4349" spans="1:17" s="1" customFormat="1" ht="18.649999999999999" hidden="1" customHeight="1" x14ac:dyDescent="0.35">
      <c r="A4349" s="3"/>
      <c r="B4349" s="57">
        <f t="shared" si="314"/>
        <v>0</v>
      </c>
      <c r="C4349" s="57" t="str">
        <f t="shared" si="315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16"/>
        <v>0</v>
      </c>
      <c r="L4349" s="57">
        <f t="shared" si="317"/>
        <v>0</v>
      </c>
      <c r="M4349" s="4"/>
      <c r="N4349" s="57"/>
      <c r="O4349" s="57"/>
      <c r="P4349" s="4"/>
      <c r="Q4349" s="4"/>
    </row>
    <row r="4350" spans="1:17" s="1" customFormat="1" ht="18.649999999999999" hidden="1" customHeight="1" x14ac:dyDescent="0.35">
      <c r="A4350" s="3"/>
      <c r="B4350" s="57">
        <f t="shared" si="314"/>
        <v>0</v>
      </c>
      <c r="C4350" s="57" t="str">
        <f t="shared" si="315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16"/>
        <v>0</v>
      </c>
      <c r="L4350" s="57">
        <f t="shared" si="317"/>
        <v>0</v>
      </c>
      <c r="M4350" s="4"/>
      <c r="N4350" s="57"/>
      <c r="O4350" s="57"/>
      <c r="P4350" s="4"/>
      <c r="Q4350" s="4"/>
    </row>
    <row r="4351" spans="1:17" s="1" customFormat="1" ht="18.649999999999999" hidden="1" customHeight="1" x14ac:dyDescent="0.35">
      <c r="A4351" s="3"/>
      <c r="B4351" s="57">
        <f t="shared" si="314"/>
        <v>0</v>
      </c>
      <c r="C4351" s="57" t="str">
        <f t="shared" si="315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16"/>
        <v>0</v>
      </c>
      <c r="L4351" s="57">
        <f t="shared" si="317"/>
        <v>0</v>
      </c>
      <c r="M4351" s="4"/>
      <c r="N4351" s="57"/>
      <c r="O4351" s="57"/>
      <c r="P4351" s="4"/>
      <c r="Q4351" s="4"/>
    </row>
    <row r="4352" spans="1:17" s="1" customFormat="1" ht="18.649999999999999" hidden="1" customHeight="1" x14ac:dyDescent="0.35">
      <c r="A4352" s="3"/>
      <c r="B4352" s="57">
        <f t="shared" si="314"/>
        <v>0</v>
      </c>
      <c r="C4352" s="57" t="str">
        <f t="shared" si="315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16"/>
        <v>0</v>
      </c>
      <c r="L4352" s="57">
        <f t="shared" si="317"/>
        <v>0</v>
      </c>
      <c r="M4352" s="4"/>
      <c r="N4352" s="57"/>
      <c r="O4352" s="57"/>
      <c r="P4352" s="4"/>
      <c r="Q4352" s="4"/>
    </row>
    <row r="4353" spans="1:17" s="1" customFormat="1" ht="18.649999999999999" hidden="1" customHeight="1" x14ac:dyDescent="0.35">
      <c r="A4353" s="3"/>
      <c r="B4353" s="57">
        <f t="shared" si="314"/>
        <v>0</v>
      </c>
      <c r="C4353" s="57" t="str">
        <f t="shared" si="315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16"/>
        <v>0</v>
      </c>
      <c r="L4353" s="57">
        <f t="shared" si="317"/>
        <v>0</v>
      </c>
      <c r="M4353" s="4"/>
      <c r="N4353" s="57"/>
      <c r="O4353" s="57"/>
      <c r="P4353" s="4"/>
      <c r="Q4353" s="4"/>
    </row>
    <row r="4354" spans="1:17" s="1" customFormat="1" ht="18.649999999999999" hidden="1" customHeight="1" x14ac:dyDescent="0.35">
      <c r="A4354" s="3"/>
      <c r="B4354" s="57">
        <f t="shared" si="314"/>
        <v>0</v>
      </c>
      <c r="C4354" s="57" t="str">
        <f t="shared" si="315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16"/>
        <v>0</v>
      </c>
      <c r="L4354" s="57">
        <f t="shared" si="317"/>
        <v>0</v>
      </c>
      <c r="M4354" s="4"/>
      <c r="N4354" s="57"/>
      <c r="O4354" s="57"/>
      <c r="P4354" s="4"/>
      <c r="Q4354" s="4"/>
    </row>
    <row r="4355" spans="1:17" s="1" customFormat="1" ht="18.649999999999999" hidden="1" customHeight="1" x14ac:dyDescent="0.35">
      <c r="A4355" s="3"/>
      <c r="B4355" s="57">
        <f t="shared" si="314"/>
        <v>0</v>
      </c>
      <c r="C4355" s="57" t="str">
        <f t="shared" si="315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16"/>
        <v>0</v>
      </c>
      <c r="L4355" s="57">
        <f t="shared" si="317"/>
        <v>0</v>
      </c>
      <c r="M4355" s="4"/>
      <c r="N4355" s="57"/>
      <c r="O4355" s="57"/>
      <c r="P4355" s="4"/>
      <c r="Q4355" s="4"/>
    </row>
    <row r="4356" spans="1:17" s="1" customFormat="1" ht="18.649999999999999" hidden="1" customHeight="1" x14ac:dyDescent="0.35">
      <c r="A4356" s="3"/>
      <c r="B4356" s="57">
        <f t="shared" si="314"/>
        <v>0</v>
      </c>
      <c r="C4356" s="57" t="str">
        <f t="shared" si="315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16"/>
        <v>0</v>
      </c>
      <c r="L4356" s="57">
        <f t="shared" si="317"/>
        <v>0</v>
      </c>
      <c r="M4356" s="4"/>
      <c r="N4356" s="57"/>
      <c r="O4356" s="57"/>
      <c r="P4356" s="4"/>
      <c r="Q4356" s="4"/>
    </row>
    <row r="4357" spans="1:17" s="1" customFormat="1" ht="18.649999999999999" hidden="1" customHeight="1" x14ac:dyDescent="0.35">
      <c r="A4357" s="3"/>
      <c r="B4357" s="57">
        <f t="shared" si="314"/>
        <v>0</v>
      </c>
      <c r="C4357" s="57" t="str">
        <f t="shared" si="315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16"/>
        <v>0</v>
      </c>
      <c r="L4357" s="57">
        <f t="shared" si="317"/>
        <v>0</v>
      </c>
      <c r="M4357" s="4"/>
      <c r="N4357" s="57"/>
      <c r="O4357" s="57"/>
      <c r="P4357" s="4"/>
      <c r="Q4357" s="4"/>
    </row>
    <row r="4358" spans="1:17" s="1" customFormat="1" ht="18.649999999999999" hidden="1" customHeight="1" x14ac:dyDescent="0.35">
      <c r="A4358" s="3"/>
      <c r="B4358" s="57">
        <f t="shared" si="314"/>
        <v>0</v>
      </c>
      <c r="C4358" s="57" t="str">
        <f t="shared" si="315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16"/>
        <v>0</v>
      </c>
      <c r="L4358" s="57">
        <f t="shared" si="317"/>
        <v>0</v>
      </c>
      <c r="M4358" s="4"/>
      <c r="N4358" s="57"/>
      <c r="O4358" s="57"/>
      <c r="P4358" s="4"/>
      <c r="Q4358" s="4"/>
    </row>
    <row r="4359" spans="1:17" s="1" customFormat="1" ht="18.649999999999999" hidden="1" customHeight="1" x14ac:dyDescent="0.35">
      <c r="A4359" s="3"/>
      <c r="B4359" s="57">
        <f t="shared" si="314"/>
        <v>0</v>
      </c>
      <c r="C4359" s="57" t="str">
        <f t="shared" si="315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16"/>
        <v>0</v>
      </c>
      <c r="L4359" s="57">
        <f t="shared" si="317"/>
        <v>0</v>
      </c>
      <c r="M4359" s="4"/>
      <c r="N4359" s="57"/>
      <c r="O4359" s="57"/>
      <c r="P4359" s="4"/>
      <c r="Q4359" s="4"/>
    </row>
    <row r="4360" spans="1:17" s="1" customFormat="1" ht="18.649999999999999" hidden="1" customHeight="1" x14ac:dyDescent="0.35">
      <c r="A4360" s="3"/>
      <c r="B4360" s="57">
        <f t="shared" si="314"/>
        <v>0</v>
      </c>
      <c r="C4360" s="57" t="str">
        <f t="shared" si="315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16"/>
        <v>0</v>
      </c>
      <c r="L4360" s="57">
        <f t="shared" si="317"/>
        <v>0</v>
      </c>
      <c r="M4360" s="4"/>
      <c r="N4360" s="57"/>
      <c r="O4360" s="57"/>
      <c r="P4360" s="4"/>
      <c r="Q4360" s="4"/>
    </row>
    <row r="4361" spans="1:17" s="1" customFormat="1" ht="18.649999999999999" hidden="1" customHeight="1" x14ac:dyDescent="0.35">
      <c r="A4361" s="3"/>
      <c r="B4361" s="57">
        <f t="shared" si="314"/>
        <v>0</v>
      </c>
      <c r="C4361" s="57" t="str">
        <f t="shared" si="315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16"/>
        <v>0</v>
      </c>
      <c r="L4361" s="57">
        <f t="shared" si="317"/>
        <v>0</v>
      </c>
      <c r="M4361" s="4"/>
      <c r="N4361" s="57"/>
      <c r="O4361" s="57"/>
      <c r="P4361" s="4"/>
      <c r="Q4361" s="4"/>
    </row>
    <row r="4362" spans="1:17" s="1" customFormat="1" ht="18.649999999999999" hidden="1" customHeight="1" x14ac:dyDescent="0.35">
      <c r="A4362" s="3"/>
      <c r="B4362" s="57">
        <f t="shared" si="314"/>
        <v>0</v>
      </c>
      <c r="C4362" s="57" t="str">
        <f t="shared" si="315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16"/>
        <v>0</v>
      </c>
      <c r="L4362" s="57">
        <f t="shared" si="317"/>
        <v>0</v>
      </c>
      <c r="M4362" s="4"/>
      <c r="N4362" s="57"/>
      <c r="O4362" s="57"/>
      <c r="P4362" s="4"/>
      <c r="Q4362" s="4"/>
    </row>
    <row r="4363" spans="1:17" s="1" customFormat="1" ht="18.649999999999999" hidden="1" customHeight="1" x14ac:dyDescent="0.35">
      <c r="A4363" s="3"/>
      <c r="B4363" s="57">
        <f t="shared" si="314"/>
        <v>0</v>
      </c>
      <c r="C4363" s="57" t="str">
        <f t="shared" si="315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16"/>
        <v>0</v>
      </c>
      <c r="L4363" s="57">
        <f t="shared" si="317"/>
        <v>0</v>
      </c>
      <c r="M4363" s="4"/>
      <c r="N4363" s="57"/>
      <c r="O4363" s="57"/>
      <c r="P4363" s="4"/>
      <c r="Q4363" s="4"/>
    </row>
    <row r="4364" spans="1:17" s="1" customFormat="1" ht="18.649999999999999" hidden="1" customHeight="1" x14ac:dyDescent="0.35">
      <c r="A4364" s="3"/>
      <c r="B4364" s="57">
        <f t="shared" si="314"/>
        <v>0</v>
      </c>
      <c r="C4364" s="57" t="str">
        <f t="shared" si="315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16"/>
        <v>0</v>
      </c>
      <c r="L4364" s="57">
        <f t="shared" si="317"/>
        <v>0</v>
      </c>
      <c r="M4364" s="4"/>
      <c r="N4364" s="57"/>
      <c r="O4364" s="57"/>
      <c r="P4364" s="4"/>
      <c r="Q4364" s="4"/>
    </row>
    <row r="4365" spans="1:17" s="1" customFormat="1" ht="18.649999999999999" hidden="1" customHeight="1" x14ac:dyDescent="0.35">
      <c r="A4365" s="3"/>
      <c r="B4365" s="57">
        <f t="shared" si="314"/>
        <v>0</v>
      </c>
      <c r="C4365" s="57" t="str">
        <f t="shared" si="315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16"/>
        <v>0</v>
      </c>
      <c r="L4365" s="57">
        <f t="shared" si="317"/>
        <v>0</v>
      </c>
      <c r="M4365" s="4"/>
      <c r="N4365" s="57"/>
      <c r="O4365" s="57"/>
      <c r="P4365" s="4"/>
      <c r="Q4365" s="4"/>
    </row>
    <row r="4366" spans="1:17" s="1" customFormat="1" ht="18.649999999999999" hidden="1" customHeight="1" x14ac:dyDescent="0.35">
      <c r="A4366" s="3"/>
      <c r="B4366" s="57">
        <f t="shared" si="314"/>
        <v>0</v>
      </c>
      <c r="C4366" s="57" t="str">
        <f t="shared" si="315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16"/>
        <v>0</v>
      </c>
      <c r="L4366" s="57">
        <f t="shared" si="317"/>
        <v>0</v>
      </c>
      <c r="M4366" s="4"/>
      <c r="N4366" s="57"/>
      <c r="O4366" s="57"/>
      <c r="P4366" s="4"/>
      <c r="Q4366" s="4"/>
    </row>
    <row r="4367" spans="1:17" s="1" customFormat="1" ht="18.649999999999999" hidden="1" customHeight="1" x14ac:dyDescent="0.35">
      <c r="A4367" s="3"/>
      <c r="B4367" s="57">
        <f t="shared" si="314"/>
        <v>0</v>
      </c>
      <c r="C4367" s="57" t="str">
        <f t="shared" si="315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16"/>
        <v>0</v>
      </c>
      <c r="L4367" s="57">
        <f t="shared" si="317"/>
        <v>0</v>
      </c>
      <c r="M4367" s="4"/>
      <c r="N4367" s="57"/>
      <c r="O4367" s="57"/>
      <c r="P4367" s="4"/>
      <c r="Q4367" s="4"/>
    </row>
    <row r="4368" spans="1:17" s="1" customFormat="1" ht="18.649999999999999" hidden="1" customHeight="1" x14ac:dyDescent="0.35">
      <c r="A4368" s="3"/>
      <c r="B4368" s="57">
        <f t="shared" si="314"/>
        <v>0</v>
      </c>
      <c r="C4368" s="57" t="str">
        <f t="shared" si="315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16"/>
        <v>0</v>
      </c>
      <c r="L4368" s="57">
        <f t="shared" si="317"/>
        <v>0</v>
      </c>
      <c r="M4368" s="4"/>
      <c r="N4368" s="57"/>
      <c r="O4368" s="57"/>
      <c r="P4368" s="4"/>
      <c r="Q4368" s="4"/>
    </row>
    <row r="4369" spans="1:17" s="1" customFormat="1" ht="18.649999999999999" hidden="1" customHeight="1" x14ac:dyDescent="0.35">
      <c r="A4369" s="3"/>
      <c r="B4369" s="57">
        <f t="shared" si="314"/>
        <v>0</v>
      </c>
      <c r="C4369" s="57" t="str">
        <f t="shared" si="315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16"/>
        <v>0</v>
      </c>
      <c r="L4369" s="57">
        <f t="shared" si="317"/>
        <v>0</v>
      </c>
      <c r="M4369" s="4"/>
      <c r="N4369" s="57"/>
      <c r="O4369" s="57"/>
      <c r="P4369" s="4"/>
      <c r="Q4369" s="4"/>
    </row>
    <row r="4370" spans="1:17" s="1" customFormat="1" ht="18.649999999999999" hidden="1" customHeight="1" x14ac:dyDescent="0.35">
      <c r="A4370" s="3"/>
      <c r="B4370" s="57">
        <f t="shared" si="314"/>
        <v>0</v>
      </c>
      <c r="C4370" s="57" t="str">
        <f t="shared" si="315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16"/>
        <v>0</v>
      </c>
      <c r="L4370" s="57">
        <f t="shared" si="317"/>
        <v>0</v>
      </c>
      <c r="M4370" s="4"/>
      <c r="N4370" s="57"/>
      <c r="O4370" s="57"/>
      <c r="P4370" s="4"/>
      <c r="Q4370" s="4"/>
    </row>
    <row r="4371" spans="1:17" s="1" customFormat="1" ht="18.649999999999999" hidden="1" customHeight="1" x14ac:dyDescent="0.35">
      <c r="A4371" s="3"/>
      <c r="B4371" s="57">
        <f t="shared" si="314"/>
        <v>0</v>
      </c>
      <c r="C4371" s="57" t="str">
        <f t="shared" si="315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16"/>
        <v>0</v>
      </c>
      <c r="L4371" s="57">
        <f t="shared" si="317"/>
        <v>0</v>
      </c>
      <c r="M4371" s="4"/>
      <c r="N4371" s="57"/>
      <c r="O4371" s="57"/>
      <c r="P4371" s="4"/>
      <c r="Q4371" s="4"/>
    </row>
    <row r="4372" spans="1:17" s="1" customFormat="1" ht="18.649999999999999" hidden="1" customHeight="1" x14ac:dyDescent="0.35">
      <c r="A4372" s="3"/>
      <c r="B4372" s="57">
        <f t="shared" si="314"/>
        <v>0</v>
      </c>
      <c r="C4372" s="57" t="str">
        <f t="shared" si="315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16"/>
        <v>0</v>
      </c>
      <c r="L4372" s="57">
        <f t="shared" si="317"/>
        <v>0</v>
      </c>
      <c r="M4372" s="4"/>
      <c r="N4372" s="57"/>
      <c r="O4372" s="57"/>
      <c r="P4372" s="4"/>
      <c r="Q4372" s="4"/>
    </row>
    <row r="4373" spans="1:17" s="1" customFormat="1" ht="18.649999999999999" hidden="1" customHeight="1" x14ac:dyDescent="0.35">
      <c r="A4373" s="3"/>
      <c r="B4373" s="57">
        <f t="shared" si="314"/>
        <v>0</v>
      </c>
      <c r="C4373" s="57" t="str">
        <f t="shared" si="315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16"/>
        <v>0</v>
      </c>
      <c r="L4373" s="57">
        <f t="shared" si="317"/>
        <v>0</v>
      </c>
      <c r="M4373" s="4"/>
      <c r="N4373" s="57"/>
      <c r="O4373" s="57"/>
      <c r="P4373" s="4"/>
      <c r="Q4373" s="4"/>
    </row>
    <row r="4374" spans="1:17" s="1" customFormat="1" ht="18.649999999999999" hidden="1" customHeight="1" x14ac:dyDescent="0.35">
      <c r="A4374" s="3"/>
      <c r="B4374" s="57">
        <f t="shared" si="314"/>
        <v>0</v>
      </c>
      <c r="C4374" s="57" t="str">
        <f t="shared" si="315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16"/>
        <v>0</v>
      </c>
      <c r="L4374" s="57">
        <f t="shared" si="317"/>
        <v>0</v>
      </c>
      <c r="M4374" s="4"/>
      <c r="N4374" s="57"/>
      <c r="O4374" s="57"/>
      <c r="P4374" s="4"/>
      <c r="Q4374" s="4"/>
    </row>
    <row r="4375" spans="1:17" s="1" customFormat="1" ht="18.649999999999999" hidden="1" customHeight="1" x14ac:dyDescent="0.35">
      <c r="A4375" s="3"/>
      <c r="B4375" s="57">
        <f t="shared" si="314"/>
        <v>0</v>
      </c>
      <c r="C4375" s="57" t="str">
        <f t="shared" si="315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16"/>
        <v>0</v>
      </c>
      <c r="L4375" s="57">
        <f t="shared" si="317"/>
        <v>0</v>
      </c>
      <c r="M4375" s="4"/>
      <c r="N4375" s="57"/>
      <c r="O4375" s="57"/>
      <c r="P4375" s="4"/>
      <c r="Q4375" s="4"/>
    </row>
    <row r="4376" spans="1:17" s="1" customFormat="1" ht="18.649999999999999" hidden="1" customHeight="1" x14ac:dyDescent="0.35">
      <c r="A4376" s="3"/>
      <c r="B4376" s="57">
        <f t="shared" si="314"/>
        <v>0</v>
      </c>
      <c r="C4376" s="57" t="str">
        <f t="shared" si="315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16"/>
        <v>0</v>
      </c>
      <c r="L4376" s="57">
        <f t="shared" si="317"/>
        <v>0</v>
      </c>
      <c r="M4376" s="4"/>
      <c r="N4376" s="57"/>
      <c r="O4376" s="57"/>
      <c r="P4376" s="4"/>
      <c r="Q4376" s="4"/>
    </row>
    <row r="4377" spans="1:17" s="1" customFormat="1" ht="18.649999999999999" hidden="1" customHeight="1" x14ac:dyDescent="0.35">
      <c r="A4377" s="3"/>
      <c r="B4377" s="57">
        <f t="shared" si="314"/>
        <v>0</v>
      </c>
      <c r="C4377" s="57" t="str">
        <f t="shared" si="315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16"/>
        <v>0</v>
      </c>
      <c r="L4377" s="57">
        <f t="shared" si="317"/>
        <v>0</v>
      </c>
      <c r="M4377" s="4"/>
      <c r="N4377" s="57"/>
      <c r="O4377" s="57"/>
      <c r="P4377" s="4"/>
      <c r="Q4377" s="4"/>
    </row>
    <row r="4378" spans="1:17" s="1" customFormat="1" ht="18.649999999999999" hidden="1" customHeight="1" x14ac:dyDescent="0.35">
      <c r="A4378" s="3"/>
      <c r="B4378" s="57">
        <f t="shared" si="314"/>
        <v>0</v>
      </c>
      <c r="C4378" s="57" t="str">
        <f t="shared" si="315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16"/>
        <v>0</v>
      </c>
      <c r="L4378" s="57">
        <f t="shared" si="317"/>
        <v>0</v>
      </c>
      <c r="M4378" s="4"/>
      <c r="N4378" s="57"/>
      <c r="O4378" s="57"/>
      <c r="P4378" s="4"/>
      <c r="Q4378" s="4"/>
    </row>
    <row r="4379" spans="1:17" s="1" customFormat="1" ht="18.649999999999999" hidden="1" customHeight="1" x14ac:dyDescent="0.35">
      <c r="A4379" s="3"/>
      <c r="B4379" s="57">
        <f t="shared" si="314"/>
        <v>0</v>
      </c>
      <c r="C4379" s="57" t="str">
        <f t="shared" si="315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16"/>
        <v>0</v>
      </c>
      <c r="L4379" s="57">
        <f t="shared" si="317"/>
        <v>0</v>
      </c>
      <c r="M4379" s="4"/>
      <c r="N4379" s="57"/>
      <c r="O4379" s="57"/>
      <c r="P4379" s="4"/>
      <c r="Q4379" s="4"/>
    </row>
    <row r="4380" spans="1:17" s="1" customFormat="1" ht="18.649999999999999" hidden="1" customHeight="1" x14ac:dyDescent="0.35">
      <c r="A4380" s="3"/>
      <c r="B4380" s="57">
        <f t="shared" si="314"/>
        <v>0</v>
      </c>
      <c r="C4380" s="57" t="str">
        <f t="shared" si="315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16"/>
        <v>0</v>
      </c>
      <c r="L4380" s="57">
        <f t="shared" si="317"/>
        <v>0</v>
      </c>
      <c r="M4380" s="4"/>
      <c r="N4380" s="57"/>
      <c r="O4380" s="57"/>
      <c r="P4380" s="4"/>
      <c r="Q4380" s="4"/>
    </row>
    <row r="4381" spans="1:17" s="1" customFormat="1" ht="18.649999999999999" hidden="1" customHeight="1" x14ac:dyDescent="0.35">
      <c r="A4381" s="3"/>
      <c r="B4381" s="57">
        <f t="shared" si="314"/>
        <v>0</v>
      </c>
      <c r="C4381" s="57" t="str">
        <f t="shared" si="315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16"/>
        <v>0</v>
      </c>
      <c r="L4381" s="57">
        <f t="shared" si="317"/>
        <v>0</v>
      </c>
      <c r="M4381" s="4"/>
      <c r="N4381" s="57"/>
      <c r="O4381" s="57"/>
      <c r="P4381" s="4"/>
      <c r="Q4381" s="4"/>
    </row>
    <row r="4382" spans="1:17" s="1" customFormat="1" ht="18.649999999999999" hidden="1" customHeight="1" x14ac:dyDescent="0.35">
      <c r="A4382" s="3"/>
      <c r="B4382" s="57">
        <f t="shared" si="314"/>
        <v>0</v>
      </c>
      <c r="C4382" s="57" t="str">
        <f t="shared" si="315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16"/>
        <v>0</v>
      </c>
      <c r="L4382" s="57">
        <f t="shared" si="317"/>
        <v>0</v>
      </c>
      <c r="M4382" s="4"/>
      <c r="N4382" s="57"/>
      <c r="O4382" s="57"/>
      <c r="P4382" s="4"/>
      <c r="Q4382" s="4"/>
    </row>
    <row r="4383" spans="1:17" s="1" customFormat="1" ht="18.649999999999999" hidden="1" customHeight="1" x14ac:dyDescent="0.35">
      <c r="A4383" s="3"/>
      <c r="B4383" s="57">
        <f t="shared" si="314"/>
        <v>0</v>
      </c>
      <c r="C4383" s="57" t="str">
        <f t="shared" si="315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16"/>
        <v>0</v>
      </c>
      <c r="L4383" s="57">
        <f t="shared" si="317"/>
        <v>0</v>
      </c>
      <c r="M4383" s="4"/>
      <c r="N4383" s="57"/>
      <c r="O4383" s="57"/>
      <c r="P4383" s="4"/>
      <c r="Q4383" s="4"/>
    </row>
    <row r="4384" spans="1:17" s="1" customFormat="1" ht="18.649999999999999" hidden="1" customHeight="1" x14ac:dyDescent="0.35">
      <c r="A4384" s="3"/>
      <c r="B4384" s="57">
        <f t="shared" si="314"/>
        <v>0</v>
      </c>
      <c r="C4384" s="57" t="str">
        <f t="shared" si="315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16"/>
        <v>0</v>
      </c>
      <c r="L4384" s="57">
        <f t="shared" si="317"/>
        <v>0</v>
      </c>
      <c r="M4384" s="4"/>
      <c r="N4384" s="57"/>
      <c r="O4384" s="57"/>
      <c r="P4384" s="4"/>
      <c r="Q4384" s="4"/>
    </row>
    <row r="4385" spans="1:17" s="1" customFormat="1" ht="18.649999999999999" hidden="1" customHeight="1" x14ac:dyDescent="0.35">
      <c r="A4385" s="3"/>
      <c r="B4385" s="57">
        <f t="shared" si="314"/>
        <v>0</v>
      </c>
      <c r="C4385" s="57" t="str">
        <f t="shared" si="315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16"/>
        <v>0</v>
      </c>
      <c r="L4385" s="57">
        <f t="shared" si="317"/>
        <v>0</v>
      </c>
      <c r="M4385" s="4"/>
      <c r="N4385" s="57"/>
      <c r="O4385" s="57"/>
      <c r="P4385" s="4"/>
      <c r="Q4385" s="4"/>
    </row>
    <row r="4386" spans="1:17" s="1" customFormat="1" ht="18.649999999999999" hidden="1" customHeight="1" x14ac:dyDescent="0.35">
      <c r="A4386" s="3"/>
      <c r="B4386" s="57">
        <f t="shared" ref="B4386:B4449" si="318">WEEKNUM(A4386)</f>
        <v>0</v>
      </c>
      <c r="C4386" s="57" t="str">
        <f t="shared" ref="C4386:C4449" si="319">TEXT(A4386,"Mmm")</f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16"/>
        <v>0</v>
      </c>
      <c r="L4386" s="57">
        <f t="shared" si="317"/>
        <v>0</v>
      </c>
      <c r="M4386" s="4"/>
      <c r="N4386" s="57"/>
      <c r="O4386" s="57"/>
      <c r="P4386" s="4"/>
      <c r="Q4386" s="4"/>
    </row>
    <row r="4387" spans="1:17" s="1" customFormat="1" ht="18.649999999999999" hidden="1" customHeight="1" x14ac:dyDescent="0.35">
      <c r="A4387" s="3"/>
      <c r="B4387" s="57">
        <f t="shared" si="318"/>
        <v>0</v>
      </c>
      <c r="C4387" s="57" t="str">
        <f t="shared" si="319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16"/>
        <v>0</v>
      </c>
      <c r="L4387" s="57">
        <f t="shared" si="317"/>
        <v>0</v>
      </c>
      <c r="M4387" s="4"/>
      <c r="N4387" s="57"/>
      <c r="O4387" s="57"/>
      <c r="P4387" s="4"/>
      <c r="Q4387" s="4"/>
    </row>
    <row r="4388" spans="1:17" s="1" customFormat="1" ht="18.649999999999999" hidden="1" customHeight="1" x14ac:dyDescent="0.35">
      <c r="A4388" s="3"/>
      <c r="B4388" s="57">
        <f t="shared" si="318"/>
        <v>0</v>
      </c>
      <c r="C4388" s="57" t="str">
        <f t="shared" si="319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16"/>
        <v>0</v>
      </c>
      <c r="L4388" s="57">
        <f t="shared" si="317"/>
        <v>0</v>
      </c>
      <c r="M4388" s="4"/>
      <c r="N4388" s="57"/>
      <c r="O4388" s="57"/>
      <c r="P4388" s="4"/>
      <c r="Q4388" s="4"/>
    </row>
    <row r="4389" spans="1:17" s="1" customFormat="1" ht="18.649999999999999" hidden="1" customHeight="1" x14ac:dyDescent="0.35">
      <c r="A4389" s="3"/>
      <c r="B4389" s="57">
        <f t="shared" si="318"/>
        <v>0</v>
      </c>
      <c r="C4389" s="57" t="str">
        <f t="shared" si="319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16"/>
        <v>0</v>
      </c>
      <c r="L4389" s="57">
        <f t="shared" si="317"/>
        <v>0</v>
      </c>
      <c r="M4389" s="4"/>
      <c r="N4389" s="57"/>
      <c r="O4389" s="57"/>
      <c r="P4389" s="4"/>
      <c r="Q4389" s="4"/>
    </row>
    <row r="4390" spans="1:17" s="1" customFormat="1" ht="18.649999999999999" hidden="1" customHeight="1" x14ac:dyDescent="0.35">
      <c r="A4390" s="3"/>
      <c r="B4390" s="57">
        <f t="shared" si="318"/>
        <v>0</v>
      </c>
      <c r="C4390" s="57" t="str">
        <f t="shared" si="319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16"/>
        <v>0</v>
      </c>
      <c r="L4390" s="57">
        <f t="shared" si="317"/>
        <v>0</v>
      </c>
      <c r="M4390" s="4"/>
      <c r="N4390" s="57"/>
      <c r="O4390" s="57"/>
      <c r="P4390" s="4"/>
      <c r="Q4390" s="4"/>
    </row>
    <row r="4391" spans="1:17" s="1" customFormat="1" ht="18.649999999999999" hidden="1" customHeight="1" x14ac:dyDescent="0.35">
      <c r="A4391" s="3"/>
      <c r="B4391" s="57">
        <f t="shared" si="318"/>
        <v>0</v>
      </c>
      <c r="C4391" s="57" t="str">
        <f t="shared" si="319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16"/>
        <v>0</v>
      </c>
      <c r="L4391" s="57">
        <f t="shared" si="317"/>
        <v>0</v>
      </c>
      <c r="M4391" s="4"/>
      <c r="N4391" s="57"/>
      <c r="O4391" s="57"/>
      <c r="P4391" s="4"/>
      <c r="Q4391" s="4"/>
    </row>
    <row r="4392" spans="1:17" s="1" customFormat="1" ht="18.649999999999999" hidden="1" customHeight="1" x14ac:dyDescent="0.35">
      <c r="A4392" s="3"/>
      <c r="B4392" s="57">
        <f t="shared" si="318"/>
        <v>0</v>
      </c>
      <c r="C4392" s="57" t="str">
        <f t="shared" si="319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16"/>
        <v>0</v>
      </c>
      <c r="L4392" s="57">
        <f t="shared" si="317"/>
        <v>0</v>
      </c>
      <c r="M4392" s="4"/>
      <c r="N4392" s="57"/>
      <c r="O4392" s="57"/>
      <c r="P4392" s="4"/>
      <c r="Q4392" s="4"/>
    </row>
    <row r="4393" spans="1:17" s="1" customFormat="1" ht="18.649999999999999" hidden="1" customHeight="1" x14ac:dyDescent="0.35">
      <c r="A4393" s="3"/>
      <c r="B4393" s="57">
        <f t="shared" si="318"/>
        <v>0</v>
      </c>
      <c r="C4393" s="57" t="str">
        <f t="shared" si="319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16"/>
        <v>0</v>
      </c>
      <c r="L4393" s="57">
        <f t="shared" si="317"/>
        <v>0</v>
      </c>
      <c r="M4393" s="4"/>
      <c r="N4393" s="57"/>
      <c r="O4393" s="57"/>
      <c r="P4393" s="4"/>
      <c r="Q4393" s="4"/>
    </row>
    <row r="4394" spans="1:17" s="1" customFormat="1" ht="18.649999999999999" hidden="1" customHeight="1" x14ac:dyDescent="0.35">
      <c r="A4394" s="3"/>
      <c r="B4394" s="57">
        <f t="shared" si="318"/>
        <v>0</v>
      </c>
      <c r="C4394" s="57" t="str">
        <f t="shared" si="319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16"/>
        <v>0</v>
      </c>
      <c r="L4394" s="57">
        <f t="shared" si="317"/>
        <v>0</v>
      </c>
      <c r="M4394" s="4"/>
      <c r="N4394" s="57"/>
      <c r="O4394" s="57"/>
      <c r="P4394" s="4"/>
      <c r="Q4394" s="4"/>
    </row>
    <row r="4395" spans="1:17" s="1" customFormat="1" ht="18.649999999999999" hidden="1" customHeight="1" x14ac:dyDescent="0.35">
      <c r="A4395" s="3"/>
      <c r="B4395" s="57">
        <f t="shared" si="318"/>
        <v>0</v>
      </c>
      <c r="C4395" s="57" t="str">
        <f t="shared" si="319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16"/>
        <v>0</v>
      </c>
      <c r="L4395" s="57">
        <f t="shared" si="317"/>
        <v>0</v>
      </c>
      <c r="M4395" s="4"/>
      <c r="N4395" s="57"/>
      <c r="O4395" s="57"/>
      <c r="P4395" s="4"/>
      <c r="Q4395" s="4"/>
    </row>
    <row r="4396" spans="1:17" s="1" customFormat="1" ht="18.649999999999999" hidden="1" customHeight="1" x14ac:dyDescent="0.35">
      <c r="A4396" s="3"/>
      <c r="B4396" s="57">
        <f t="shared" si="318"/>
        <v>0</v>
      </c>
      <c r="C4396" s="57" t="str">
        <f t="shared" si="319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16"/>
        <v>0</v>
      </c>
      <c r="L4396" s="57">
        <f t="shared" si="317"/>
        <v>0</v>
      </c>
      <c r="M4396" s="4"/>
      <c r="N4396" s="57"/>
      <c r="O4396" s="57"/>
      <c r="P4396" s="4"/>
      <c r="Q4396" s="4"/>
    </row>
    <row r="4397" spans="1:17" s="1" customFormat="1" ht="18.649999999999999" hidden="1" customHeight="1" x14ac:dyDescent="0.35">
      <c r="A4397" s="3"/>
      <c r="B4397" s="57">
        <f t="shared" si="318"/>
        <v>0</v>
      </c>
      <c r="C4397" s="57" t="str">
        <f t="shared" si="319"/>
        <v>Jan</v>
      </c>
      <c r="D4397" s="4"/>
      <c r="E4397" s="57"/>
      <c r="F4397" s="57"/>
      <c r="G4397" s="57"/>
      <c r="H4397" s="57"/>
      <c r="I4397" s="57"/>
      <c r="J4397" s="57"/>
      <c r="K4397" s="57">
        <f t="shared" ref="K4397:K4460" si="320">I4397+J4397</f>
        <v>0</v>
      </c>
      <c r="L4397" s="57">
        <f t="shared" ref="L4397:L4460" si="321">H4397*K4397</f>
        <v>0</v>
      </c>
      <c r="M4397" s="4"/>
      <c r="N4397" s="57"/>
      <c r="O4397" s="57"/>
      <c r="P4397" s="4"/>
      <c r="Q4397" s="4"/>
    </row>
    <row r="4398" spans="1:17" s="1" customFormat="1" ht="18.649999999999999" hidden="1" customHeight="1" x14ac:dyDescent="0.35">
      <c r="A4398" s="3"/>
      <c r="B4398" s="57">
        <f t="shared" si="318"/>
        <v>0</v>
      </c>
      <c r="C4398" s="57" t="str">
        <f t="shared" si="319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20"/>
        <v>0</v>
      </c>
      <c r="L4398" s="57">
        <f t="shared" si="321"/>
        <v>0</v>
      </c>
      <c r="M4398" s="4"/>
      <c r="N4398" s="57"/>
      <c r="O4398" s="57"/>
      <c r="P4398" s="4"/>
      <c r="Q4398" s="4"/>
    </row>
    <row r="4399" spans="1:17" s="1" customFormat="1" ht="18.649999999999999" hidden="1" customHeight="1" x14ac:dyDescent="0.35">
      <c r="A4399" s="3"/>
      <c r="B4399" s="57">
        <f t="shared" si="318"/>
        <v>0</v>
      </c>
      <c r="C4399" s="57" t="str">
        <f t="shared" si="319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20"/>
        <v>0</v>
      </c>
      <c r="L4399" s="57">
        <f t="shared" si="321"/>
        <v>0</v>
      </c>
      <c r="M4399" s="4"/>
      <c r="N4399" s="57"/>
      <c r="O4399" s="57"/>
      <c r="P4399" s="4"/>
      <c r="Q4399" s="4"/>
    </row>
    <row r="4400" spans="1:17" s="1" customFormat="1" ht="18.649999999999999" hidden="1" customHeight="1" x14ac:dyDescent="0.35">
      <c r="A4400" s="3"/>
      <c r="B4400" s="57">
        <f t="shared" si="318"/>
        <v>0</v>
      </c>
      <c r="C4400" s="57" t="str">
        <f t="shared" si="319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20"/>
        <v>0</v>
      </c>
      <c r="L4400" s="57">
        <f t="shared" si="321"/>
        <v>0</v>
      </c>
      <c r="M4400" s="4"/>
      <c r="N4400" s="57"/>
      <c r="O4400" s="57"/>
      <c r="P4400" s="4"/>
      <c r="Q4400" s="4"/>
    </row>
    <row r="4401" spans="1:17" s="1" customFormat="1" ht="18.649999999999999" hidden="1" customHeight="1" x14ac:dyDescent="0.35">
      <c r="A4401" s="3"/>
      <c r="B4401" s="57">
        <f t="shared" si="318"/>
        <v>0</v>
      </c>
      <c r="C4401" s="57" t="str">
        <f t="shared" si="319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20"/>
        <v>0</v>
      </c>
      <c r="L4401" s="57">
        <f t="shared" si="321"/>
        <v>0</v>
      </c>
      <c r="M4401" s="4"/>
      <c r="N4401" s="57"/>
      <c r="O4401" s="57"/>
      <c r="P4401" s="4"/>
      <c r="Q4401" s="4"/>
    </row>
    <row r="4402" spans="1:17" s="1" customFormat="1" ht="18.649999999999999" hidden="1" customHeight="1" x14ac:dyDescent="0.35">
      <c r="A4402" s="3"/>
      <c r="B4402" s="57">
        <f t="shared" si="318"/>
        <v>0</v>
      </c>
      <c r="C4402" s="57" t="str">
        <f t="shared" si="319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20"/>
        <v>0</v>
      </c>
      <c r="L4402" s="57">
        <f t="shared" si="321"/>
        <v>0</v>
      </c>
      <c r="M4402" s="4"/>
      <c r="N4402" s="57"/>
      <c r="O4402" s="57"/>
      <c r="P4402" s="4"/>
      <c r="Q4402" s="4"/>
    </row>
    <row r="4403" spans="1:17" s="1" customFormat="1" ht="18.649999999999999" hidden="1" customHeight="1" x14ac:dyDescent="0.35">
      <c r="A4403" s="3"/>
      <c r="B4403" s="57">
        <f t="shared" si="318"/>
        <v>0</v>
      </c>
      <c r="C4403" s="57" t="str">
        <f t="shared" si="319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20"/>
        <v>0</v>
      </c>
      <c r="L4403" s="57">
        <f t="shared" si="321"/>
        <v>0</v>
      </c>
      <c r="M4403" s="4"/>
      <c r="N4403" s="57"/>
      <c r="O4403" s="57"/>
      <c r="P4403" s="4"/>
      <c r="Q4403" s="4"/>
    </row>
    <row r="4404" spans="1:17" s="1" customFormat="1" ht="18.649999999999999" hidden="1" customHeight="1" x14ac:dyDescent="0.35">
      <c r="A4404" s="3"/>
      <c r="B4404" s="57">
        <f t="shared" si="318"/>
        <v>0</v>
      </c>
      <c r="C4404" s="57" t="str">
        <f t="shared" si="319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20"/>
        <v>0</v>
      </c>
      <c r="L4404" s="57">
        <f t="shared" si="321"/>
        <v>0</v>
      </c>
      <c r="M4404" s="4"/>
      <c r="N4404" s="57"/>
      <c r="O4404" s="57"/>
      <c r="P4404" s="4"/>
      <c r="Q4404" s="4"/>
    </row>
    <row r="4405" spans="1:17" s="1" customFormat="1" ht="18.649999999999999" hidden="1" customHeight="1" x14ac:dyDescent="0.35">
      <c r="A4405" s="3"/>
      <c r="B4405" s="57">
        <f t="shared" si="318"/>
        <v>0</v>
      </c>
      <c r="C4405" s="57" t="str">
        <f t="shared" si="319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20"/>
        <v>0</v>
      </c>
      <c r="L4405" s="57">
        <f t="shared" si="321"/>
        <v>0</v>
      </c>
      <c r="M4405" s="4"/>
      <c r="N4405" s="57"/>
      <c r="O4405" s="57"/>
      <c r="P4405" s="4"/>
      <c r="Q4405" s="4"/>
    </row>
    <row r="4406" spans="1:17" s="1" customFormat="1" ht="18.649999999999999" hidden="1" customHeight="1" x14ac:dyDescent="0.35">
      <c r="A4406" s="3"/>
      <c r="B4406" s="57">
        <f t="shared" si="318"/>
        <v>0</v>
      </c>
      <c r="C4406" s="57" t="str">
        <f t="shared" si="319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20"/>
        <v>0</v>
      </c>
      <c r="L4406" s="57">
        <f t="shared" si="321"/>
        <v>0</v>
      </c>
      <c r="M4406" s="4"/>
      <c r="N4406" s="57"/>
      <c r="O4406" s="57"/>
      <c r="P4406" s="4"/>
      <c r="Q4406" s="4"/>
    </row>
    <row r="4407" spans="1:17" s="1" customFormat="1" ht="18.649999999999999" hidden="1" customHeight="1" x14ac:dyDescent="0.35">
      <c r="A4407" s="3"/>
      <c r="B4407" s="57">
        <f t="shared" si="318"/>
        <v>0</v>
      </c>
      <c r="C4407" s="57" t="str">
        <f t="shared" si="319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20"/>
        <v>0</v>
      </c>
      <c r="L4407" s="57">
        <f t="shared" si="321"/>
        <v>0</v>
      </c>
      <c r="M4407" s="4"/>
      <c r="N4407" s="57"/>
      <c r="O4407" s="57"/>
      <c r="P4407" s="4"/>
      <c r="Q4407" s="4"/>
    </row>
    <row r="4408" spans="1:17" s="1" customFormat="1" ht="18.649999999999999" hidden="1" customHeight="1" x14ac:dyDescent="0.35">
      <c r="A4408" s="3"/>
      <c r="B4408" s="57">
        <f t="shared" si="318"/>
        <v>0</v>
      </c>
      <c r="C4408" s="57" t="str">
        <f t="shared" si="319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20"/>
        <v>0</v>
      </c>
      <c r="L4408" s="57">
        <f t="shared" si="321"/>
        <v>0</v>
      </c>
      <c r="M4408" s="4"/>
      <c r="N4408" s="57"/>
      <c r="O4408" s="57"/>
      <c r="P4408" s="4"/>
      <c r="Q4408" s="4"/>
    </row>
    <row r="4409" spans="1:17" s="1" customFormat="1" ht="18.649999999999999" hidden="1" customHeight="1" x14ac:dyDescent="0.35">
      <c r="A4409" s="3"/>
      <c r="B4409" s="57">
        <f t="shared" si="318"/>
        <v>0</v>
      </c>
      <c r="C4409" s="57" t="str">
        <f t="shared" si="319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20"/>
        <v>0</v>
      </c>
      <c r="L4409" s="57">
        <f t="shared" si="321"/>
        <v>0</v>
      </c>
      <c r="M4409" s="4"/>
      <c r="N4409" s="57"/>
      <c r="O4409" s="57"/>
      <c r="P4409" s="4"/>
      <c r="Q4409" s="4"/>
    </row>
    <row r="4410" spans="1:17" s="1" customFormat="1" ht="18.649999999999999" hidden="1" customHeight="1" x14ac:dyDescent="0.35">
      <c r="A4410" s="3"/>
      <c r="B4410" s="57">
        <f t="shared" si="318"/>
        <v>0</v>
      </c>
      <c r="C4410" s="57" t="str">
        <f t="shared" si="319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20"/>
        <v>0</v>
      </c>
      <c r="L4410" s="57">
        <f t="shared" si="321"/>
        <v>0</v>
      </c>
      <c r="M4410" s="4"/>
      <c r="N4410" s="57"/>
      <c r="O4410" s="57"/>
      <c r="P4410" s="4"/>
      <c r="Q4410" s="4"/>
    </row>
    <row r="4411" spans="1:17" s="1" customFormat="1" ht="18.649999999999999" hidden="1" customHeight="1" x14ac:dyDescent="0.35">
      <c r="A4411" s="3"/>
      <c r="B4411" s="57">
        <f t="shared" si="318"/>
        <v>0</v>
      </c>
      <c r="C4411" s="57" t="str">
        <f t="shared" si="319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20"/>
        <v>0</v>
      </c>
      <c r="L4411" s="57">
        <f t="shared" si="321"/>
        <v>0</v>
      </c>
      <c r="M4411" s="4"/>
      <c r="N4411" s="57"/>
      <c r="O4411" s="57"/>
      <c r="P4411" s="4"/>
      <c r="Q4411" s="4"/>
    </row>
    <row r="4412" spans="1:17" s="1" customFormat="1" ht="18.649999999999999" hidden="1" customHeight="1" x14ac:dyDescent="0.35">
      <c r="A4412" s="3"/>
      <c r="B4412" s="57">
        <f t="shared" si="318"/>
        <v>0</v>
      </c>
      <c r="C4412" s="57" t="str">
        <f t="shared" si="319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20"/>
        <v>0</v>
      </c>
      <c r="L4412" s="57">
        <f t="shared" si="321"/>
        <v>0</v>
      </c>
      <c r="M4412" s="4"/>
      <c r="N4412" s="57"/>
      <c r="O4412" s="57"/>
      <c r="P4412" s="4"/>
      <c r="Q4412" s="4"/>
    </row>
    <row r="4413" spans="1:17" s="1" customFormat="1" ht="18.649999999999999" hidden="1" customHeight="1" x14ac:dyDescent="0.35">
      <c r="A4413" s="3"/>
      <c r="B4413" s="57">
        <f t="shared" si="318"/>
        <v>0</v>
      </c>
      <c r="C4413" s="57" t="str">
        <f t="shared" si="319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20"/>
        <v>0</v>
      </c>
      <c r="L4413" s="57">
        <f t="shared" si="321"/>
        <v>0</v>
      </c>
      <c r="M4413" s="4"/>
      <c r="N4413" s="57"/>
      <c r="O4413" s="57"/>
      <c r="P4413" s="4"/>
      <c r="Q4413" s="4"/>
    </row>
    <row r="4414" spans="1:17" s="1" customFormat="1" ht="18.649999999999999" hidden="1" customHeight="1" x14ac:dyDescent="0.35">
      <c r="A4414" s="3"/>
      <c r="B4414" s="57">
        <f t="shared" si="318"/>
        <v>0</v>
      </c>
      <c r="C4414" s="57" t="str">
        <f t="shared" si="319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20"/>
        <v>0</v>
      </c>
      <c r="L4414" s="57">
        <f t="shared" si="321"/>
        <v>0</v>
      </c>
      <c r="M4414" s="4"/>
      <c r="N4414" s="57"/>
      <c r="O4414" s="57"/>
      <c r="P4414" s="4"/>
      <c r="Q4414" s="4"/>
    </row>
    <row r="4415" spans="1:17" s="1" customFormat="1" ht="18.649999999999999" hidden="1" customHeight="1" x14ac:dyDescent="0.35">
      <c r="A4415" s="3"/>
      <c r="B4415" s="57">
        <f t="shared" si="318"/>
        <v>0</v>
      </c>
      <c r="C4415" s="57" t="str">
        <f t="shared" si="319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20"/>
        <v>0</v>
      </c>
      <c r="L4415" s="57">
        <f t="shared" si="321"/>
        <v>0</v>
      </c>
      <c r="M4415" s="4"/>
      <c r="N4415" s="57"/>
      <c r="O4415" s="57"/>
      <c r="P4415" s="4"/>
      <c r="Q4415" s="4"/>
    </row>
    <row r="4416" spans="1:17" s="1" customFormat="1" ht="18.649999999999999" hidden="1" customHeight="1" x14ac:dyDescent="0.35">
      <c r="A4416" s="3"/>
      <c r="B4416" s="57">
        <f t="shared" si="318"/>
        <v>0</v>
      </c>
      <c r="C4416" s="57" t="str">
        <f t="shared" si="319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20"/>
        <v>0</v>
      </c>
      <c r="L4416" s="57">
        <f t="shared" si="321"/>
        <v>0</v>
      </c>
      <c r="M4416" s="4"/>
      <c r="N4416" s="57"/>
      <c r="O4416" s="57"/>
      <c r="P4416" s="4"/>
      <c r="Q4416" s="4"/>
    </row>
    <row r="4417" spans="1:17" s="1" customFormat="1" ht="18.649999999999999" hidden="1" customHeight="1" x14ac:dyDescent="0.35">
      <c r="A4417" s="3"/>
      <c r="B4417" s="57">
        <f t="shared" si="318"/>
        <v>0</v>
      </c>
      <c r="C4417" s="57" t="str">
        <f t="shared" si="319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20"/>
        <v>0</v>
      </c>
      <c r="L4417" s="57">
        <f t="shared" si="321"/>
        <v>0</v>
      </c>
      <c r="M4417" s="4"/>
      <c r="N4417" s="57"/>
      <c r="O4417" s="57"/>
      <c r="P4417" s="4"/>
      <c r="Q4417" s="4"/>
    </row>
    <row r="4418" spans="1:17" s="1" customFormat="1" ht="18.649999999999999" hidden="1" customHeight="1" x14ac:dyDescent="0.35">
      <c r="A4418" s="3"/>
      <c r="B4418" s="57">
        <f t="shared" si="318"/>
        <v>0</v>
      </c>
      <c r="C4418" s="57" t="str">
        <f t="shared" si="319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20"/>
        <v>0</v>
      </c>
      <c r="L4418" s="57">
        <f t="shared" si="321"/>
        <v>0</v>
      </c>
      <c r="M4418" s="4"/>
      <c r="N4418" s="57"/>
      <c r="O4418" s="57"/>
      <c r="P4418" s="4"/>
      <c r="Q4418" s="4"/>
    </row>
    <row r="4419" spans="1:17" s="1" customFormat="1" ht="18.649999999999999" hidden="1" customHeight="1" x14ac:dyDescent="0.35">
      <c r="A4419" s="3"/>
      <c r="B4419" s="57">
        <f t="shared" si="318"/>
        <v>0</v>
      </c>
      <c r="C4419" s="57" t="str">
        <f t="shared" si="319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20"/>
        <v>0</v>
      </c>
      <c r="L4419" s="57">
        <f t="shared" si="321"/>
        <v>0</v>
      </c>
      <c r="M4419" s="4"/>
      <c r="N4419" s="57"/>
      <c r="O4419" s="57"/>
      <c r="P4419" s="4"/>
      <c r="Q4419" s="4"/>
    </row>
    <row r="4420" spans="1:17" s="1" customFormat="1" ht="18.649999999999999" hidden="1" customHeight="1" x14ac:dyDescent="0.35">
      <c r="A4420" s="3"/>
      <c r="B4420" s="57">
        <f t="shared" si="318"/>
        <v>0</v>
      </c>
      <c r="C4420" s="57" t="str">
        <f t="shared" si="319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20"/>
        <v>0</v>
      </c>
      <c r="L4420" s="57">
        <f t="shared" si="321"/>
        <v>0</v>
      </c>
      <c r="M4420" s="4"/>
      <c r="N4420" s="57"/>
      <c r="O4420" s="57"/>
      <c r="P4420" s="4"/>
      <c r="Q4420" s="4"/>
    </row>
    <row r="4421" spans="1:17" s="1" customFormat="1" ht="18.649999999999999" hidden="1" customHeight="1" x14ac:dyDescent="0.35">
      <c r="A4421" s="3"/>
      <c r="B4421" s="57">
        <f t="shared" si="318"/>
        <v>0</v>
      </c>
      <c r="C4421" s="57" t="str">
        <f t="shared" si="319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20"/>
        <v>0</v>
      </c>
      <c r="L4421" s="57">
        <f t="shared" si="321"/>
        <v>0</v>
      </c>
      <c r="M4421" s="4"/>
      <c r="N4421" s="57"/>
      <c r="O4421" s="57"/>
      <c r="P4421" s="4"/>
      <c r="Q4421" s="4"/>
    </row>
    <row r="4422" spans="1:17" s="1" customFormat="1" ht="18.649999999999999" hidden="1" customHeight="1" x14ac:dyDescent="0.35">
      <c r="A4422" s="3"/>
      <c r="B4422" s="57">
        <f t="shared" si="318"/>
        <v>0</v>
      </c>
      <c r="C4422" s="57" t="str">
        <f t="shared" si="319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20"/>
        <v>0</v>
      </c>
      <c r="L4422" s="57">
        <f t="shared" si="321"/>
        <v>0</v>
      </c>
      <c r="M4422" s="4"/>
      <c r="N4422" s="57"/>
      <c r="O4422" s="57"/>
      <c r="P4422" s="4"/>
      <c r="Q4422" s="4"/>
    </row>
    <row r="4423" spans="1:17" s="1" customFormat="1" ht="18.649999999999999" hidden="1" customHeight="1" x14ac:dyDescent="0.35">
      <c r="A4423" s="3"/>
      <c r="B4423" s="57">
        <f t="shared" si="318"/>
        <v>0</v>
      </c>
      <c r="C4423" s="57" t="str">
        <f t="shared" si="319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20"/>
        <v>0</v>
      </c>
      <c r="L4423" s="57">
        <f t="shared" si="321"/>
        <v>0</v>
      </c>
      <c r="M4423" s="4"/>
      <c r="N4423" s="57"/>
      <c r="O4423" s="57"/>
      <c r="P4423" s="4"/>
      <c r="Q4423" s="4"/>
    </row>
    <row r="4424" spans="1:17" s="1" customFormat="1" ht="18.649999999999999" hidden="1" customHeight="1" x14ac:dyDescent="0.35">
      <c r="A4424" s="3"/>
      <c r="B4424" s="57">
        <f t="shared" si="318"/>
        <v>0</v>
      </c>
      <c r="C4424" s="57" t="str">
        <f t="shared" si="319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20"/>
        <v>0</v>
      </c>
      <c r="L4424" s="57">
        <f t="shared" si="321"/>
        <v>0</v>
      </c>
      <c r="M4424" s="4"/>
      <c r="N4424" s="57"/>
      <c r="O4424" s="57"/>
      <c r="P4424" s="4"/>
      <c r="Q4424" s="4"/>
    </row>
    <row r="4425" spans="1:17" s="1" customFormat="1" ht="18.649999999999999" hidden="1" customHeight="1" x14ac:dyDescent="0.35">
      <c r="A4425" s="3"/>
      <c r="B4425" s="57">
        <f t="shared" si="318"/>
        <v>0</v>
      </c>
      <c r="C4425" s="57" t="str">
        <f t="shared" si="319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20"/>
        <v>0</v>
      </c>
      <c r="L4425" s="57">
        <f t="shared" si="321"/>
        <v>0</v>
      </c>
      <c r="M4425" s="4"/>
      <c r="N4425" s="57"/>
      <c r="O4425" s="57"/>
      <c r="P4425" s="4"/>
      <c r="Q4425" s="4"/>
    </row>
    <row r="4426" spans="1:17" s="1" customFormat="1" ht="18.649999999999999" hidden="1" customHeight="1" x14ac:dyDescent="0.35">
      <c r="A4426" s="3"/>
      <c r="B4426" s="57">
        <f t="shared" si="318"/>
        <v>0</v>
      </c>
      <c r="C4426" s="57" t="str">
        <f t="shared" si="319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20"/>
        <v>0</v>
      </c>
      <c r="L4426" s="57">
        <f t="shared" si="321"/>
        <v>0</v>
      </c>
      <c r="M4426" s="4"/>
      <c r="N4426" s="57"/>
      <c r="O4426" s="57"/>
      <c r="P4426" s="4"/>
      <c r="Q4426" s="4"/>
    </row>
    <row r="4427" spans="1:17" s="1" customFormat="1" ht="18.649999999999999" hidden="1" customHeight="1" x14ac:dyDescent="0.35">
      <c r="A4427" s="3"/>
      <c r="B4427" s="57">
        <f t="shared" si="318"/>
        <v>0</v>
      </c>
      <c r="C4427" s="57" t="str">
        <f t="shared" si="319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20"/>
        <v>0</v>
      </c>
      <c r="L4427" s="57">
        <f t="shared" si="321"/>
        <v>0</v>
      </c>
      <c r="M4427" s="4"/>
      <c r="N4427" s="57"/>
      <c r="O4427" s="57"/>
      <c r="P4427" s="4"/>
      <c r="Q4427" s="4"/>
    </row>
    <row r="4428" spans="1:17" s="1" customFormat="1" ht="18.649999999999999" hidden="1" customHeight="1" x14ac:dyDescent="0.35">
      <c r="A4428" s="3"/>
      <c r="B4428" s="57">
        <f t="shared" si="318"/>
        <v>0</v>
      </c>
      <c r="C4428" s="57" t="str">
        <f t="shared" si="319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20"/>
        <v>0</v>
      </c>
      <c r="L4428" s="57">
        <f t="shared" si="321"/>
        <v>0</v>
      </c>
      <c r="M4428" s="4"/>
      <c r="N4428" s="57"/>
      <c r="O4428" s="57"/>
      <c r="P4428" s="4"/>
      <c r="Q4428" s="4"/>
    </row>
    <row r="4429" spans="1:17" s="1" customFormat="1" ht="18.649999999999999" hidden="1" customHeight="1" x14ac:dyDescent="0.35">
      <c r="A4429" s="3"/>
      <c r="B4429" s="57">
        <f t="shared" si="318"/>
        <v>0</v>
      </c>
      <c r="C4429" s="57" t="str">
        <f t="shared" si="319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20"/>
        <v>0</v>
      </c>
      <c r="L4429" s="57">
        <f t="shared" si="321"/>
        <v>0</v>
      </c>
      <c r="M4429" s="4"/>
      <c r="N4429" s="57"/>
      <c r="O4429" s="57"/>
      <c r="P4429" s="4"/>
      <c r="Q4429" s="4"/>
    </row>
    <row r="4430" spans="1:17" s="1" customFormat="1" ht="18.649999999999999" hidden="1" customHeight="1" x14ac:dyDescent="0.35">
      <c r="A4430" s="3"/>
      <c r="B4430" s="57">
        <f t="shared" si="318"/>
        <v>0</v>
      </c>
      <c r="C4430" s="57" t="str">
        <f t="shared" si="319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20"/>
        <v>0</v>
      </c>
      <c r="L4430" s="57">
        <f t="shared" si="321"/>
        <v>0</v>
      </c>
      <c r="M4430" s="4"/>
      <c r="N4430" s="57"/>
      <c r="O4430" s="57"/>
      <c r="P4430" s="4"/>
      <c r="Q4430" s="4"/>
    </row>
    <row r="4431" spans="1:17" s="1" customFormat="1" ht="18.649999999999999" hidden="1" customHeight="1" x14ac:dyDescent="0.35">
      <c r="A4431" s="3"/>
      <c r="B4431" s="57">
        <f t="shared" si="318"/>
        <v>0</v>
      </c>
      <c r="C4431" s="57" t="str">
        <f t="shared" si="319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20"/>
        <v>0</v>
      </c>
      <c r="L4431" s="57">
        <f t="shared" si="321"/>
        <v>0</v>
      </c>
      <c r="M4431" s="4"/>
      <c r="N4431" s="57"/>
      <c r="O4431" s="57"/>
      <c r="P4431" s="4"/>
      <c r="Q4431" s="4"/>
    </row>
    <row r="4432" spans="1:17" s="1" customFormat="1" ht="18.649999999999999" hidden="1" customHeight="1" x14ac:dyDescent="0.35">
      <c r="A4432" s="3"/>
      <c r="B4432" s="57">
        <f t="shared" si="318"/>
        <v>0</v>
      </c>
      <c r="C4432" s="57" t="str">
        <f t="shared" si="319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20"/>
        <v>0</v>
      </c>
      <c r="L4432" s="57">
        <f t="shared" si="321"/>
        <v>0</v>
      </c>
      <c r="M4432" s="4"/>
      <c r="N4432" s="57"/>
      <c r="O4432" s="57"/>
      <c r="P4432" s="4"/>
      <c r="Q4432" s="4"/>
    </row>
    <row r="4433" spans="1:17" s="1" customFormat="1" ht="18.649999999999999" hidden="1" customHeight="1" x14ac:dyDescent="0.35">
      <c r="A4433" s="3"/>
      <c r="B4433" s="57">
        <f t="shared" si="318"/>
        <v>0</v>
      </c>
      <c r="C4433" s="57" t="str">
        <f t="shared" si="319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20"/>
        <v>0</v>
      </c>
      <c r="L4433" s="57">
        <f t="shared" si="321"/>
        <v>0</v>
      </c>
      <c r="M4433" s="4"/>
      <c r="N4433" s="57"/>
      <c r="O4433" s="57"/>
      <c r="P4433" s="4"/>
      <c r="Q4433" s="4"/>
    </row>
    <row r="4434" spans="1:17" s="1" customFormat="1" ht="18.649999999999999" hidden="1" customHeight="1" x14ac:dyDescent="0.35">
      <c r="A4434" s="3"/>
      <c r="B4434" s="57">
        <f t="shared" si="318"/>
        <v>0</v>
      </c>
      <c r="C4434" s="57" t="str">
        <f t="shared" si="319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20"/>
        <v>0</v>
      </c>
      <c r="L4434" s="57">
        <f t="shared" si="321"/>
        <v>0</v>
      </c>
      <c r="M4434" s="4"/>
      <c r="N4434" s="57"/>
      <c r="O4434" s="57"/>
      <c r="P4434" s="4"/>
      <c r="Q4434" s="4"/>
    </row>
    <row r="4435" spans="1:17" s="1" customFormat="1" ht="18.649999999999999" hidden="1" customHeight="1" x14ac:dyDescent="0.35">
      <c r="A4435" s="3"/>
      <c r="B4435" s="57">
        <f t="shared" si="318"/>
        <v>0</v>
      </c>
      <c r="C4435" s="57" t="str">
        <f t="shared" si="319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20"/>
        <v>0</v>
      </c>
      <c r="L4435" s="57">
        <f t="shared" si="321"/>
        <v>0</v>
      </c>
      <c r="M4435" s="4"/>
      <c r="N4435" s="57"/>
      <c r="O4435" s="57"/>
      <c r="P4435" s="4"/>
      <c r="Q4435" s="4"/>
    </row>
    <row r="4436" spans="1:17" s="1" customFormat="1" ht="18.649999999999999" hidden="1" customHeight="1" x14ac:dyDescent="0.35">
      <c r="A4436" s="3"/>
      <c r="B4436" s="57">
        <f t="shared" si="318"/>
        <v>0</v>
      </c>
      <c r="C4436" s="57" t="str">
        <f t="shared" si="319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20"/>
        <v>0</v>
      </c>
      <c r="L4436" s="57">
        <f t="shared" si="321"/>
        <v>0</v>
      </c>
      <c r="M4436" s="4"/>
      <c r="N4436" s="57"/>
      <c r="O4436" s="57"/>
      <c r="P4436" s="4"/>
      <c r="Q4436" s="4"/>
    </row>
    <row r="4437" spans="1:17" s="1" customFormat="1" ht="18.649999999999999" hidden="1" customHeight="1" x14ac:dyDescent="0.35">
      <c r="A4437" s="3"/>
      <c r="B4437" s="57">
        <f t="shared" si="318"/>
        <v>0</v>
      </c>
      <c r="C4437" s="57" t="str">
        <f t="shared" si="319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20"/>
        <v>0</v>
      </c>
      <c r="L4437" s="57">
        <f t="shared" si="321"/>
        <v>0</v>
      </c>
      <c r="M4437" s="4"/>
      <c r="N4437" s="57"/>
      <c r="O4437" s="57"/>
      <c r="P4437" s="4"/>
      <c r="Q4437" s="4"/>
    </row>
    <row r="4438" spans="1:17" s="1" customFormat="1" ht="18.649999999999999" hidden="1" customHeight="1" x14ac:dyDescent="0.35">
      <c r="A4438" s="3"/>
      <c r="B4438" s="57">
        <f t="shared" si="318"/>
        <v>0</v>
      </c>
      <c r="C4438" s="57" t="str">
        <f t="shared" si="319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20"/>
        <v>0</v>
      </c>
      <c r="L4438" s="57">
        <f t="shared" si="321"/>
        <v>0</v>
      </c>
      <c r="M4438" s="4"/>
      <c r="N4438" s="57"/>
      <c r="O4438" s="57"/>
      <c r="P4438" s="4"/>
      <c r="Q4438" s="4"/>
    </row>
    <row r="4439" spans="1:17" s="1" customFormat="1" ht="18.649999999999999" hidden="1" customHeight="1" x14ac:dyDescent="0.35">
      <c r="A4439" s="3"/>
      <c r="B4439" s="57">
        <f t="shared" si="318"/>
        <v>0</v>
      </c>
      <c r="C4439" s="57" t="str">
        <f t="shared" si="319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20"/>
        <v>0</v>
      </c>
      <c r="L4439" s="57">
        <f t="shared" si="321"/>
        <v>0</v>
      </c>
      <c r="M4439" s="4"/>
      <c r="N4439" s="57"/>
      <c r="O4439" s="57"/>
      <c r="P4439" s="4"/>
      <c r="Q4439" s="4"/>
    </row>
    <row r="4440" spans="1:17" s="1" customFormat="1" ht="18.649999999999999" hidden="1" customHeight="1" x14ac:dyDescent="0.35">
      <c r="A4440" s="3"/>
      <c r="B4440" s="57">
        <f t="shared" si="318"/>
        <v>0</v>
      </c>
      <c r="C4440" s="57" t="str">
        <f t="shared" si="319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20"/>
        <v>0</v>
      </c>
      <c r="L4440" s="57">
        <f t="shared" si="321"/>
        <v>0</v>
      </c>
      <c r="M4440" s="4"/>
      <c r="N4440" s="57"/>
      <c r="O4440" s="57"/>
      <c r="P4440" s="4"/>
      <c r="Q4440" s="4"/>
    </row>
    <row r="4441" spans="1:17" s="1" customFormat="1" ht="18.649999999999999" hidden="1" customHeight="1" x14ac:dyDescent="0.35">
      <c r="A4441" s="3"/>
      <c r="B4441" s="57">
        <f t="shared" si="318"/>
        <v>0</v>
      </c>
      <c r="C4441" s="57" t="str">
        <f t="shared" si="319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20"/>
        <v>0</v>
      </c>
      <c r="L4441" s="57">
        <f t="shared" si="321"/>
        <v>0</v>
      </c>
      <c r="M4441" s="4"/>
      <c r="N4441" s="57"/>
      <c r="O4441" s="57"/>
      <c r="P4441" s="4"/>
      <c r="Q4441" s="4"/>
    </row>
    <row r="4442" spans="1:17" s="1" customFormat="1" ht="18.649999999999999" hidden="1" customHeight="1" x14ac:dyDescent="0.35">
      <c r="A4442" s="3"/>
      <c r="B4442" s="57">
        <f t="shared" si="318"/>
        <v>0</v>
      </c>
      <c r="C4442" s="57" t="str">
        <f t="shared" si="319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20"/>
        <v>0</v>
      </c>
      <c r="L4442" s="57">
        <f t="shared" si="321"/>
        <v>0</v>
      </c>
      <c r="M4442" s="4"/>
      <c r="N4442" s="57"/>
      <c r="O4442" s="57"/>
      <c r="P4442" s="4"/>
      <c r="Q4442" s="4"/>
    </row>
    <row r="4443" spans="1:17" s="1" customFormat="1" ht="18.649999999999999" hidden="1" customHeight="1" x14ac:dyDescent="0.35">
      <c r="A4443" s="3"/>
      <c r="B4443" s="57">
        <f t="shared" si="318"/>
        <v>0</v>
      </c>
      <c r="C4443" s="57" t="str">
        <f t="shared" si="319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20"/>
        <v>0</v>
      </c>
      <c r="L4443" s="57">
        <f t="shared" si="321"/>
        <v>0</v>
      </c>
      <c r="M4443" s="4"/>
      <c r="N4443" s="57"/>
      <c r="O4443" s="57"/>
      <c r="P4443" s="4"/>
      <c r="Q4443" s="4"/>
    </row>
    <row r="4444" spans="1:17" s="1" customFormat="1" ht="18.649999999999999" hidden="1" customHeight="1" x14ac:dyDescent="0.35">
      <c r="A4444" s="3"/>
      <c r="B4444" s="57">
        <f t="shared" si="318"/>
        <v>0</v>
      </c>
      <c r="C4444" s="57" t="str">
        <f t="shared" si="319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20"/>
        <v>0</v>
      </c>
      <c r="L4444" s="57">
        <f t="shared" si="321"/>
        <v>0</v>
      </c>
      <c r="M4444" s="4"/>
      <c r="N4444" s="57"/>
      <c r="O4444" s="57"/>
      <c r="P4444" s="4"/>
      <c r="Q4444" s="4"/>
    </row>
    <row r="4445" spans="1:17" s="1" customFormat="1" ht="18.649999999999999" hidden="1" customHeight="1" x14ac:dyDescent="0.35">
      <c r="A4445" s="3"/>
      <c r="B4445" s="57">
        <f t="shared" si="318"/>
        <v>0</v>
      </c>
      <c r="C4445" s="57" t="str">
        <f t="shared" si="319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20"/>
        <v>0</v>
      </c>
      <c r="L4445" s="57">
        <f t="shared" si="321"/>
        <v>0</v>
      </c>
      <c r="M4445" s="4"/>
      <c r="N4445" s="57"/>
      <c r="O4445" s="57"/>
      <c r="P4445" s="4"/>
      <c r="Q4445" s="4"/>
    </row>
    <row r="4446" spans="1:17" s="1" customFormat="1" ht="18.649999999999999" hidden="1" customHeight="1" x14ac:dyDescent="0.35">
      <c r="A4446" s="3"/>
      <c r="B4446" s="57">
        <f t="shared" si="318"/>
        <v>0</v>
      </c>
      <c r="C4446" s="57" t="str">
        <f t="shared" si="319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20"/>
        <v>0</v>
      </c>
      <c r="L4446" s="57">
        <f t="shared" si="321"/>
        <v>0</v>
      </c>
      <c r="M4446" s="4"/>
      <c r="N4446" s="57"/>
      <c r="O4446" s="57"/>
      <c r="P4446" s="4"/>
      <c r="Q4446" s="4"/>
    </row>
    <row r="4447" spans="1:17" s="1" customFormat="1" ht="18.649999999999999" hidden="1" customHeight="1" x14ac:dyDescent="0.35">
      <c r="A4447" s="3"/>
      <c r="B4447" s="57">
        <f t="shared" si="318"/>
        <v>0</v>
      </c>
      <c r="C4447" s="57" t="str">
        <f t="shared" si="319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20"/>
        <v>0</v>
      </c>
      <c r="L4447" s="57">
        <f t="shared" si="321"/>
        <v>0</v>
      </c>
      <c r="M4447" s="4"/>
      <c r="N4447" s="57"/>
      <c r="O4447" s="57"/>
      <c r="P4447" s="4"/>
      <c r="Q4447" s="4"/>
    </row>
    <row r="4448" spans="1:17" s="1" customFormat="1" ht="18.649999999999999" hidden="1" customHeight="1" x14ac:dyDescent="0.35">
      <c r="A4448" s="3"/>
      <c r="B4448" s="57">
        <f t="shared" si="318"/>
        <v>0</v>
      </c>
      <c r="C4448" s="57" t="str">
        <f t="shared" si="319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20"/>
        <v>0</v>
      </c>
      <c r="L4448" s="57">
        <f t="shared" si="321"/>
        <v>0</v>
      </c>
      <c r="M4448" s="4"/>
      <c r="N4448" s="57"/>
      <c r="O4448" s="57"/>
      <c r="P4448" s="4"/>
      <c r="Q4448" s="4"/>
    </row>
    <row r="4449" spans="1:17" s="1" customFormat="1" ht="18.649999999999999" hidden="1" customHeight="1" x14ac:dyDescent="0.35">
      <c r="A4449" s="3"/>
      <c r="B4449" s="57">
        <f t="shared" si="318"/>
        <v>0</v>
      </c>
      <c r="C4449" s="57" t="str">
        <f t="shared" si="319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20"/>
        <v>0</v>
      </c>
      <c r="L4449" s="57">
        <f t="shared" si="321"/>
        <v>0</v>
      </c>
      <c r="M4449" s="4"/>
      <c r="N4449" s="57"/>
      <c r="O4449" s="57"/>
      <c r="P4449" s="4"/>
      <c r="Q4449" s="4"/>
    </row>
    <row r="4450" spans="1:17" s="1" customFormat="1" ht="18.649999999999999" hidden="1" customHeight="1" x14ac:dyDescent="0.35">
      <c r="A4450" s="3"/>
      <c r="B4450" s="57">
        <f t="shared" ref="B4450:B4513" si="322">WEEKNUM(A4450)</f>
        <v>0</v>
      </c>
      <c r="C4450" s="57" t="str">
        <f t="shared" ref="C4450:C4513" si="323">TEXT(A4450,"Mmm")</f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20"/>
        <v>0</v>
      </c>
      <c r="L4450" s="57">
        <f t="shared" si="321"/>
        <v>0</v>
      </c>
      <c r="M4450" s="4"/>
      <c r="N4450" s="57"/>
      <c r="O4450" s="57"/>
      <c r="P4450" s="4"/>
      <c r="Q4450" s="4"/>
    </row>
    <row r="4451" spans="1:17" s="1" customFormat="1" ht="18.649999999999999" hidden="1" customHeight="1" x14ac:dyDescent="0.35">
      <c r="A4451" s="3"/>
      <c r="B4451" s="57">
        <f t="shared" si="322"/>
        <v>0</v>
      </c>
      <c r="C4451" s="57" t="str">
        <f t="shared" si="323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20"/>
        <v>0</v>
      </c>
      <c r="L4451" s="57">
        <f t="shared" si="321"/>
        <v>0</v>
      </c>
      <c r="M4451" s="4"/>
      <c r="N4451" s="57"/>
      <c r="O4451" s="57"/>
      <c r="P4451" s="4"/>
      <c r="Q4451" s="4"/>
    </row>
    <row r="4452" spans="1:17" s="1" customFormat="1" ht="18.649999999999999" hidden="1" customHeight="1" x14ac:dyDescent="0.35">
      <c r="A4452" s="3"/>
      <c r="B4452" s="57">
        <f t="shared" si="322"/>
        <v>0</v>
      </c>
      <c r="C4452" s="57" t="str">
        <f t="shared" si="323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20"/>
        <v>0</v>
      </c>
      <c r="L4452" s="57">
        <f t="shared" si="321"/>
        <v>0</v>
      </c>
      <c r="M4452" s="4"/>
      <c r="N4452" s="57"/>
      <c r="O4452" s="57"/>
      <c r="P4452" s="4"/>
      <c r="Q4452" s="4"/>
    </row>
    <row r="4453" spans="1:17" s="1" customFormat="1" ht="18.649999999999999" hidden="1" customHeight="1" x14ac:dyDescent="0.35">
      <c r="A4453" s="3"/>
      <c r="B4453" s="57">
        <f t="shared" si="322"/>
        <v>0</v>
      </c>
      <c r="C4453" s="57" t="str">
        <f t="shared" si="323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20"/>
        <v>0</v>
      </c>
      <c r="L4453" s="57">
        <f t="shared" si="321"/>
        <v>0</v>
      </c>
      <c r="M4453" s="4"/>
      <c r="N4453" s="57"/>
      <c r="O4453" s="57"/>
      <c r="P4453" s="4"/>
      <c r="Q4453" s="4"/>
    </row>
    <row r="4454" spans="1:17" s="1" customFormat="1" ht="18.649999999999999" hidden="1" customHeight="1" x14ac:dyDescent="0.35">
      <c r="A4454" s="3"/>
      <c r="B4454" s="57">
        <f t="shared" si="322"/>
        <v>0</v>
      </c>
      <c r="C4454" s="57" t="str">
        <f t="shared" si="323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20"/>
        <v>0</v>
      </c>
      <c r="L4454" s="57">
        <f t="shared" si="321"/>
        <v>0</v>
      </c>
      <c r="M4454" s="4"/>
      <c r="N4454" s="57"/>
      <c r="O4454" s="57"/>
      <c r="P4454" s="4"/>
      <c r="Q4454" s="4"/>
    </row>
    <row r="4455" spans="1:17" s="1" customFormat="1" ht="18.649999999999999" hidden="1" customHeight="1" x14ac:dyDescent="0.35">
      <c r="A4455" s="3"/>
      <c r="B4455" s="57">
        <f t="shared" si="322"/>
        <v>0</v>
      </c>
      <c r="C4455" s="57" t="str">
        <f t="shared" si="323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20"/>
        <v>0</v>
      </c>
      <c r="L4455" s="57">
        <f t="shared" si="321"/>
        <v>0</v>
      </c>
      <c r="M4455" s="4"/>
      <c r="N4455" s="57"/>
      <c r="O4455" s="57"/>
      <c r="P4455" s="4"/>
      <c r="Q4455" s="4"/>
    </row>
    <row r="4456" spans="1:17" s="1" customFormat="1" ht="18.649999999999999" hidden="1" customHeight="1" x14ac:dyDescent="0.35">
      <c r="A4456" s="3"/>
      <c r="B4456" s="57">
        <f t="shared" si="322"/>
        <v>0</v>
      </c>
      <c r="C4456" s="57" t="str">
        <f t="shared" si="323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20"/>
        <v>0</v>
      </c>
      <c r="L4456" s="57">
        <f t="shared" si="321"/>
        <v>0</v>
      </c>
      <c r="M4456" s="4"/>
      <c r="N4456" s="57"/>
      <c r="O4456" s="57"/>
      <c r="P4456" s="4"/>
      <c r="Q4456" s="4"/>
    </row>
    <row r="4457" spans="1:17" s="1" customFormat="1" ht="18.649999999999999" hidden="1" customHeight="1" x14ac:dyDescent="0.35">
      <c r="A4457" s="3"/>
      <c r="B4457" s="57">
        <f t="shared" si="322"/>
        <v>0</v>
      </c>
      <c r="C4457" s="57" t="str">
        <f t="shared" si="323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20"/>
        <v>0</v>
      </c>
      <c r="L4457" s="57">
        <f t="shared" si="321"/>
        <v>0</v>
      </c>
      <c r="M4457" s="4"/>
      <c r="N4457" s="57"/>
      <c r="O4457" s="57"/>
      <c r="P4457" s="4"/>
      <c r="Q4457" s="4"/>
    </row>
    <row r="4458" spans="1:17" s="1" customFormat="1" ht="18.649999999999999" hidden="1" customHeight="1" x14ac:dyDescent="0.35">
      <c r="A4458" s="3"/>
      <c r="B4458" s="57">
        <f t="shared" si="322"/>
        <v>0</v>
      </c>
      <c r="C4458" s="57" t="str">
        <f t="shared" si="323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20"/>
        <v>0</v>
      </c>
      <c r="L4458" s="57">
        <f t="shared" si="321"/>
        <v>0</v>
      </c>
      <c r="M4458" s="4"/>
      <c r="N4458" s="57"/>
      <c r="O4458" s="57"/>
      <c r="P4458" s="4"/>
      <c r="Q4458" s="4"/>
    </row>
    <row r="4459" spans="1:17" s="1" customFormat="1" ht="18.649999999999999" hidden="1" customHeight="1" x14ac:dyDescent="0.35">
      <c r="A4459" s="3"/>
      <c r="B4459" s="57">
        <f t="shared" si="322"/>
        <v>0</v>
      </c>
      <c r="C4459" s="57" t="str">
        <f t="shared" si="323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20"/>
        <v>0</v>
      </c>
      <c r="L4459" s="57">
        <f t="shared" si="321"/>
        <v>0</v>
      </c>
      <c r="M4459" s="4"/>
      <c r="N4459" s="57"/>
      <c r="O4459" s="57"/>
      <c r="P4459" s="4"/>
      <c r="Q4459" s="4"/>
    </row>
    <row r="4460" spans="1:17" s="1" customFormat="1" ht="18.649999999999999" hidden="1" customHeight="1" x14ac:dyDescent="0.35">
      <c r="A4460" s="3"/>
      <c r="B4460" s="57">
        <f t="shared" si="322"/>
        <v>0</v>
      </c>
      <c r="C4460" s="57" t="str">
        <f t="shared" si="323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20"/>
        <v>0</v>
      </c>
      <c r="L4460" s="57">
        <f t="shared" si="321"/>
        <v>0</v>
      </c>
      <c r="M4460" s="4"/>
      <c r="N4460" s="57"/>
      <c r="O4460" s="57"/>
      <c r="P4460" s="4"/>
      <c r="Q4460" s="4"/>
    </row>
    <row r="4461" spans="1:17" s="1" customFormat="1" ht="18.649999999999999" hidden="1" customHeight="1" x14ac:dyDescent="0.35">
      <c r="A4461" s="3"/>
      <c r="B4461" s="57">
        <f t="shared" si="322"/>
        <v>0</v>
      </c>
      <c r="C4461" s="57" t="str">
        <f t="shared" si="323"/>
        <v>Jan</v>
      </c>
      <c r="D4461" s="4"/>
      <c r="E4461" s="57"/>
      <c r="F4461" s="57"/>
      <c r="G4461" s="57"/>
      <c r="H4461" s="57"/>
      <c r="I4461" s="57"/>
      <c r="J4461" s="57"/>
      <c r="K4461" s="57">
        <f t="shared" ref="K4461:K4524" si="324">I4461+J4461</f>
        <v>0</v>
      </c>
      <c r="L4461" s="57">
        <f t="shared" ref="L4461:L4524" si="325">H4461*K4461</f>
        <v>0</v>
      </c>
      <c r="M4461" s="4"/>
      <c r="N4461" s="57"/>
      <c r="O4461" s="57"/>
      <c r="P4461" s="4"/>
      <c r="Q4461" s="4"/>
    </row>
    <row r="4462" spans="1:17" s="1" customFormat="1" ht="18.649999999999999" hidden="1" customHeight="1" x14ac:dyDescent="0.35">
      <c r="A4462" s="3"/>
      <c r="B4462" s="57">
        <f t="shared" si="322"/>
        <v>0</v>
      </c>
      <c r="C4462" s="57" t="str">
        <f t="shared" si="323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24"/>
        <v>0</v>
      </c>
      <c r="L4462" s="57">
        <f t="shared" si="325"/>
        <v>0</v>
      </c>
      <c r="M4462" s="4"/>
      <c r="N4462" s="57"/>
      <c r="O4462" s="57"/>
      <c r="P4462" s="4"/>
      <c r="Q4462" s="4"/>
    </row>
    <row r="4463" spans="1:17" s="1" customFormat="1" ht="18.649999999999999" hidden="1" customHeight="1" x14ac:dyDescent="0.35">
      <c r="A4463" s="3"/>
      <c r="B4463" s="57">
        <f t="shared" si="322"/>
        <v>0</v>
      </c>
      <c r="C4463" s="57" t="str">
        <f t="shared" si="323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24"/>
        <v>0</v>
      </c>
      <c r="L4463" s="57">
        <f t="shared" si="325"/>
        <v>0</v>
      </c>
      <c r="M4463" s="4"/>
      <c r="N4463" s="57"/>
      <c r="O4463" s="57"/>
      <c r="P4463" s="4"/>
      <c r="Q4463" s="4"/>
    </row>
    <row r="4464" spans="1:17" s="1" customFormat="1" ht="18.649999999999999" hidden="1" customHeight="1" x14ac:dyDescent="0.35">
      <c r="A4464" s="3"/>
      <c r="B4464" s="57">
        <f t="shared" si="322"/>
        <v>0</v>
      </c>
      <c r="C4464" s="57" t="str">
        <f t="shared" si="323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24"/>
        <v>0</v>
      </c>
      <c r="L4464" s="57">
        <f t="shared" si="325"/>
        <v>0</v>
      </c>
      <c r="M4464" s="4"/>
      <c r="N4464" s="57"/>
      <c r="O4464" s="57"/>
      <c r="P4464" s="4"/>
      <c r="Q4464" s="4"/>
    </row>
    <row r="4465" spans="1:17" s="1" customFormat="1" ht="18.649999999999999" hidden="1" customHeight="1" x14ac:dyDescent="0.35">
      <c r="A4465" s="3"/>
      <c r="B4465" s="57">
        <f t="shared" si="322"/>
        <v>0</v>
      </c>
      <c r="C4465" s="57" t="str">
        <f t="shared" si="323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24"/>
        <v>0</v>
      </c>
      <c r="L4465" s="57">
        <f t="shared" si="325"/>
        <v>0</v>
      </c>
      <c r="M4465" s="4"/>
      <c r="N4465" s="57"/>
      <c r="O4465" s="57"/>
      <c r="P4465" s="4"/>
      <c r="Q4465" s="4"/>
    </row>
    <row r="4466" spans="1:17" s="1" customFormat="1" ht="18.649999999999999" hidden="1" customHeight="1" x14ac:dyDescent="0.35">
      <c r="A4466" s="3"/>
      <c r="B4466" s="57">
        <f t="shared" si="322"/>
        <v>0</v>
      </c>
      <c r="C4466" s="57" t="str">
        <f t="shared" si="323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24"/>
        <v>0</v>
      </c>
      <c r="L4466" s="57">
        <f t="shared" si="325"/>
        <v>0</v>
      </c>
      <c r="M4466" s="4"/>
      <c r="N4466" s="57"/>
      <c r="O4466" s="57"/>
      <c r="P4466" s="4"/>
      <c r="Q4466" s="4"/>
    </row>
    <row r="4467" spans="1:17" s="1" customFormat="1" ht="18.649999999999999" hidden="1" customHeight="1" x14ac:dyDescent="0.35">
      <c r="A4467" s="3"/>
      <c r="B4467" s="57">
        <f t="shared" si="322"/>
        <v>0</v>
      </c>
      <c r="C4467" s="57" t="str">
        <f t="shared" si="323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24"/>
        <v>0</v>
      </c>
      <c r="L4467" s="57">
        <f t="shared" si="325"/>
        <v>0</v>
      </c>
      <c r="M4467" s="4"/>
      <c r="N4467" s="57"/>
      <c r="O4467" s="57"/>
      <c r="P4467" s="4"/>
      <c r="Q4467" s="4"/>
    </row>
    <row r="4468" spans="1:17" s="1" customFormat="1" ht="18.649999999999999" hidden="1" customHeight="1" x14ac:dyDescent="0.35">
      <c r="A4468" s="3"/>
      <c r="B4468" s="57">
        <f t="shared" si="322"/>
        <v>0</v>
      </c>
      <c r="C4468" s="57" t="str">
        <f t="shared" si="323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24"/>
        <v>0</v>
      </c>
      <c r="L4468" s="57">
        <f t="shared" si="325"/>
        <v>0</v>
      </c>
      <c r="M4468" s="4"/>
      <c r="N4468" s="57"/>
      <c r="O4468" s="57"/>
      <c r="P4468" s="4"/>
      <c r="Q4468" s="4"/>
    </row>
    <row r="4469" spans="1:17" s="1" customFormat="1" ht="18.649999999999999" hidden="1" customHeight="1" x14ac:dyDescent="0.35">
      <c r="A4469" s="3"/>
      <c r="B4469" s="57">
        <f t="shared" si="322"/>
        <v>0</v>
      </c>
      <c r="C4469" s="57" t="str">
        <f t="shared" si="323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24"/>
        <v>0</v>
      </c>
      <c r="L4469" s="57">
        <f t="shared" si="325"/>
        <v>0</v>
      </c>
      <c r="M4469" s="4"/>
      <c r="N4469" s="57"/>
      <c r="O4469" s="57"/>
      <c r="P4469" s="4"/>
      <c r="Q4469" s="4"/>
    </row>
    <row r="4470" spans="1:17" s="1" customFormat="1" ht="18.649999999999999" hidden="1" customHeight="1" x14ac:dyDescent="0.35">
      <c r="A4470" s="3"/>
      <c r="B4470" s="57">
        <f t="shared" si="322"/>
        <v>0</v>
      </c>
      <c r="C4470" s="57" t="str">
        <f t="shared" si="323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24"/>
        <v>0</v>
      </c>
      <c r="L4470" s="57">
        <f t="shared" si="325"/>
        <v>0</v>
      </c>
      <c r="M4470" s="4"/>
      <c r="N4470" s="57"/>
      <c r="O4470" s="57"/>
      <c r="P4470" s="4"/>
      <c r="Q4470" s="4"/>
    </row>
    <row r="4471" spans="1:17" s="1" customFormat="1" ht="18.649999999999999" hidden="1" customHeight="1" x14ac:dyDescent="0.35">
      <c r="A4471" s="3"/>
      <c r="B4471" s="57">
        <f t="shared" si="322"/>
        <v>0</v>
      </c>
      <c r="C4471" s="57" t="str">
        <f t="shared" si="323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24"/>
        <v>0</v>
      </c>
      <c r="L4471" s="57">
        <f t="shared" si="325"/>
        <v>0</v>
      </c>
      <c r="M4471" s="4"/>
      <c r="N4471" s="57"/>
      <c r="O4471" s="57"/>
      <c r="P4471" s="4"/>
      <c r="Q4471" s="4"/>
    </row>
    <row r="4472" spans="1:17" s="1" customFormat="1" ht="18.649999999999999" hidden="1" customHeight="1" x14ac:dyDescent="0.35">
      <c r="A4472" s="3"/>
      <c r="B4472" s="57">
        <f t="shared" si="322"/>
        <v>0</v>
      </c>
      <c r="C4472" s="57" t="str">
        <f t="shared" si="323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24"/>
        <v>0</v>
      </c>
      <c r="L4472" s="57">
        <f t="shared" si="325"/>
        <v>0</v>
      </c>
      <c r="M4472" s="4"/>
      <c r="N4472" s="57"/>
      <c r="O4472" s="57"/>
      <c r="P4472" s="4"/>
      <c r="Q4472" s="4"/>
    </row>
    <row r="4473" spans="1:17" s="1" customFormat="1" ht="18.649999999999999" hidden="1" customHeight="1" x14ac:dyDescent="0.35">
      <c r="A4473" s="3"/>
      <c r="B4473" s="57">
        <f t="shared" si="322"/>
        <v>0</v>
      </c>
      <c r="C4473" s="57" t="str">
        <f t="shared" si="323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24"/>
        <v>0</v>
      </c>
      <c r="L4473" s="57">
        <f t="shared" si="325"/>
        <v>0</v>
      </c>
      <c r="M4473" s="4"/>
      <c r="N4473" s="57"/>
      <c r="O4473" s="57"/>
      <c r="P4473" s="4"/>
      <c r="Q4473" s="4"/>
    </row>
    <row r="4474" spans="1:17" s="1" customFormat="1" ht="18.649999999999999" hidden="1" customHeight="1" x14ac:dyDescent="0.35">
      <c r="A4474" s="3"/>
      <c r="B4474" s="57">
        <f t="shared" si="322"/>
        <v>0</v>
      </c>
      <c r="C4474" s="57" t="str">
        <f t="shared" si="323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24"/>
        <v>0</v>
      </c>
      <c r="L4474" s="57">
        <f t="shared" si="325"/>
        <v>0</v>
      </c>
      <c r="M4474" s="4"/>
      <c r="N4474" s="57"/>
      <c r="O4474" s="57"/>
      <c r="P4474" s="4"/>
      <c r="Q4474" s="4"/>
    </row>
    <row r="4475" spans="1:17" s="1" customFormat="1" ht="18.649999999999999" hidden="1" customHeight="1" x14ac:dyDescent="0.35">
      <c r="A4475" s="3"/>
      <c r="B4475" s="57">
        <f t="shared" si="322"/>
        <v>0</v>
      </c>
      <c r="C4475" s="57" t="str">
        <f t="shared" si="323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24"/>
        <v>0</v>
      </c>
      <c r="L4475" s="57">
        <f t="shared" si="325"/>
        <v>0</v>
      </c>
      <c r="M4475" s="4"/>
      <c r="N4475" s="57"/>
      <c r="O4475" s="57"/>
      <c r="P4475" s="4"/>
      <c r="Q4475" s="4"/>
    </row>
    <row r="4476" spans="1:17" s="1" customFormat="1" ht="18.649999999999999" hidden="1" customHeight="1" x14ac:dyDescent="0.35">
      <c r="A4476" s="3"/>
      <c r="B4476" s="57">
        <f t="shared" si="322"/>
        <v>0</v>
      </c>
      <c r="C4476" s="57" t="str">
        <f t="shared" si="323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24"/>
        <v>0</v>
      </c>
      <c r="L4476" s="57">
        <f t="shared" si="325"/>
        <v>0</v>
      </c>
      <c r="M4476" s="4"/>
      <c r="N4476" s="57"/>
      <c r="O4476" s="57"/>
      <c r="P4476" s="4"/>
      <c r="Q4476" s="4"/>
    </row>
    <row r="4477" spans="1:17" s="1" customFormat="1" ht="18.649999999999999" hidden="1" customHeight="1" x14ac:dyDescent="0.35">
      <c r="A4477" s="3"/>
      <c r="B4477" s="57">
        <f t="shared" si="322"/>
        <v>0</v>
      </c>
      <c r="C4477" s="57" t="str">
        <f t="shared" si="323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24"/>
        <v>0</v>
      </c>
      <c r="L4477" s="57">
        <f t="shared" si="325"/>
        <v>0</v>
      </c>
      <c r="M4477" s="4"/>
      <c r="N4477" s="57"/>
      <c r="O4477" s="57"/>
      <c r="P4477" s="4"/>
      <c r="Q4477" s="4"/>
    </row>
    <row r="4478" spans="1:17" s="1" customFormat="1" ht="18.649999999999999" hidden="1" customHeight="1" x14ac:dyDescent="0.35">
      <c r="A4478" s="3"/>
      <c r="B4478" s="57">
        <f t="shared" si="322"/>
        <v>0</v>
      </c>
      <c r="C4478" s="57" t="str">
        <f t="shared" si="323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24"/>
        <v>0</v>
      </c>
      <c r="L4478" s="57">
        <f t="shared" si="325"/>
        <v>0</v>
      </c>
      <c r="M4478" s="4"/>
      <c r="N4478" s="57"/>
      <c r="O4478" s="57"/>
      <c r="P4478" s="4"/>
      <c r="Q4478" s="4"/>
    </row>
    <row r="4479" spans="1:17" s="1" customFormat="1" ht="18.649999999999999" hidden="1" customHeight="1" x14ac:dyDescent="0.35">
      <c r="A4479" s="3"/>
      <c r="B4479" s="57">
        <f t="shared" si="322"/>
        <v>0</v>
      </c>
      <c r="C4479" s="57" t="str">
        <f t="shared" si="323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24"/>
        <v>0</v>
      </c>
      <c r="L4479" s="57">
        <f t="shared" si="325"/>
        <v>0</v>
      </c>
      <c r="M4479" s="4"/>
      <c r="N4479" s="57"/>
      <c r="O4479" s="57"/>
      <c r="P4479" s="4"/>
      <c r="Q4479" s="4"/>
    </row>
    <row r="4480" spans="1:17" s="1" customFormat="1" ht="18.649999999999999" hidden="1" customHeight="1" x14ac:dyDescent="0.35">
      <c r="A4480" s="3"/>
      <c r="B4480" s="57">
        <f t="shared" si="322"/>
        <v>0</v>
      </c>
      <c r="C4480" s="57" t="str">
        <f t="shared" si="323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24"/>
        <v>0</v>
      </c>
      <c r="L4480" s="57">
        <f t="shared" si="325"/>
        <v>0</v>
      </c>
      <c r="M4480" s="4"/>
      <c r="N4480" s="57"/>
      <c r="O4480" s="57"/>
      <c r="P4480" s="4"/>
      <c r="Q4480" s="4"/>
    </row>
    <row r="4481" spans="1:17" s="1" customFormat="1" ht="18.649999999999999" hidden="1" customHeight="1" x14ac:dyDescent="0.35">
      <c r="A4481" s="3"/>
      <c r="B4481" s="57">
        <f t="shared" si="322"/>
        <v>0</v>
      </c>
      <c r="C4481" s="57" t="str">
        <f t="shared" si="323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24"/>
        <v>0</v>
      </c>
      <c r="L4481" s="57">
        <f t="shared" si="325"/>
        <v>0</v>
      </c>
      <c r="M4481" s="4"/>
      <c r="N4481" s="57"/>
      <c r="O4481" s="57"/>
      <c r="P4481" s="4"/>
      <c r="Q4481" s="4"/>
    </row>
    <row r="4482" spans="1:17" s="1" customFormat="1" ht="18.649999999999999" hidden="1" customHeight="1" x14ac:dyDescent="0.35">
      <c r="A4482" s="3"/>
      <c r="B4482" s="57">
        <f t="shared" si="322"/>
        <v>0</v>
      </c>
      <c r="C4482" s="57" t="str">
        <f t="shared" si="323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24"/>
        <v>0</v>
      </c>
      <c r="L4482" s="57">
        <f t="shared" si="325"/>
        <v>0</v>
      </c>
      <c r="M4482" s="4"/>
      <c r="N4482" s="57"/>
      <c r="O4482" s="57"/>
      <c r="P4482" s="4"/>
      <c r="Q4482" s="4"/>
    </row>
    <row r="4483" spans="1:17" s="1" customFormat="1" ht="18.649999999999999" hidden="1" customHeight="1" x14ac:dyDescent="0.35">
      <c r="A4483" s="3"/>
      <c r="B4483" s="57">
        <f t="shared" si="322"/>
        <v>0</v>
      </c>
      <c r="C4483" s="57" t="str">
        <f t="shared" si="323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24"/>
        <v>0</v>
      </c>
      <c r="L4483" s="57">
        <f t="shared" si="325"/>
        <v>0</v>
      </c>
      <c r="M4483" s="4"/>
      <c r="N4483" s="57"/>
      <c r="O4483" s="57"/>
      <c r="P4483" s="4"/>
      <c r="Q4483" s="4"/>
    </row>
    <row r="4484" spans="1:17" s="1" customFormat="1" ht="18.649999999999999" hidden="1" customHeight="1" x14ac:dyDescent="0.35">
      <c r="A4484" s="3"/>
      <c r="B4484" s="57">
        <f t="shared" si="322"/>
        <v>0</v>
      </c>
      <c r="C4484" s="57" t="str">
        <f t="shared" si="323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24"/>
        <v>0</v>
      </c>
      <c r="L4484" s="57">
        <f t="shared" si="325"/>
        <v>0</v>
      </c>
      <c r="M4484" s="4"/>
      <c r="N4484" s="57"/>
      <c r="O4484" s="57"/>
      <c r="P4484" s="4"/>
      <c r="Q4484" s="4"/>
    </row>
    <row r="4485" spans="1:17" s="1" customFormat="1" ht="18.649999999999999" hidden="1" customHeight="1" x14ac:dyDescent="0.35">
      <c r="A4485" s="3"/>
      <c r="B4485" s="57">
        <f t="shared" si="322"/>
        <v>0</v>
      </c>
      <c r="C4485" s="57" t="str">
        <f t="shared" si="323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24"/>
        <v>0</v>
      </c>
      <c r="L4485" s="57">
        <f t="shared" si="325"/>
        <v>0</v>
      </c>
      <c r="M4485" s="4"/>
      <c r="N4485" s="57"/>
      <c r="O4485" s="57"/>
      <c r="P4485" s="4"/>
      <c r="Q4485" s="4"/>
    </row>
    <row r="4486" spans="1:17" s="1" customFormat="1" ht="18.649999999999999" hidden="1" customHeight="1" x14ac:dyDescent="0.35">
      <c r="A4486" s="3"/>
      <c r="B4486" s="57">
        <f t="shared" si="322"/>
        <v>0</v>
      </c>
      <c r="C4486" s="57" t="str">
        <f t="shared" si="323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24"/>
        <v>0</v>
      </c>
      <c r="L4486" s="57">
        <f t="shared" si="325"/>
        <v>0</v>
      </c>
      <c r="M4486" s="4"/>
      <c r="N4486" s="57"/>
      <c r="O4486" s="57"/>
      <c r="P4486" s="4"/>
      <c r="Q4486" s="4"/>
    </row>
    <row r="4487" spans="1:17" s="1" customFormat="1" ht="18.649999999999999" hidden="1" customHeight="1" x14ac:dyDescent="0.35">
      <c r="A4487" s="3"/>
      <c r="B4487" s="57">
        <f t="shared" si="322"/>
        <v>0</v>
      </c>
      <c r="C4487" s="57" t="str">
        <f t="shared" si="323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24"/>
        <v>0</v>
      </c>
      <c r="L4487" s="57">
        <f t="shared" si="325"/>
        <v>0</v>
      </c>
      <c r="M4487" s="4"/>
      <c r="N4487" s="57"/>
      <c r="O4487" s="57"/>
      <c r="P4487" s="4"/>
      <c r="Q4487" s="4"/>
    </row>
    <row r="4488" spans="1:17" s="1" customFormat="1" ht="18.649999999999999" hidden="1" customHeight="1" x14ac:dyDescent="0.35">
      <c r="A4488" s="3"/>
      <c r="B4488" s="57">
        <f t="shared" si="322"/>
        <v>0</v>
      </c>
      <c r="C4488" s="57" t="str">
        <f t="shared" si="323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24"/>
        <v>0</v>
      </c>
      <c r="L4488" s="57">
        <f t="shared" si="325"/>
        <v>0</v>
      </c>
      <c r="M4488" s="4"/>
      <c r="N4488" s="57"/>
      <c r="O4488" s="57"/>
      <c r="P4488" s="4"/>
      <c r="Q4488" s="4"/>
    </row>
    <row r="4489" spans="1:17" s="1" customFormat="1" ht="18.649999999999999" hidden="1" customHeight="1" x14ac:dyDescent="0.35">
      <c r="A4489" s="3"/>
      <c r="B4489" s="57">
        <f t="shared" si="322"/>
        <v>0</v>
      </c>
      <c r="C4489" s="57" t="str">
        <f t="shared" si="323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24"/>
        <v>0</v>
      </c>
      <c r="L4489" s="57">
        <f t="shared" si="325"/>
        <v>0</v>
      </c>
      <c r="M4489" s="4"/>
      <c r="N4489" s="57"/>
      <c r="O4489" s="57"/>
      <c r="P4489" s="4"/>
      <c r="Q4489" s="4"/>
    </row>
    <row r="4490" spans="1:17" s="1" customFormat="1" ht="18.649999999999999" hidden="1" customHeight="1" x14ac:dyDescent="0.35">
      <c r="A4490" s="3"/>
      <c r="B4490" s="57">
        <f t="shared" si="322"/>
        <v>0</v>
      </c>
      <c r="C4490" s="57" t="str">
        <f t="shared" si="323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24"/>
        <v>0</v>
      </c>
      <c r="L4490" s="57">
        <f t="shared" si="325"/>
        <v>0</v>
      </c>
      <c r="M4490" s="4"/>
      <c r="N4490" s="57"/>
      <c r="O4490" s="57"/>
      <c r="P4490" s="4"/>
      <c r="Q4490" s="4"/>
    </row>
    <row r="4491" spans="1:17" s="1" customFormat="1" ht="18.649999999999999" hidden="1" customHeight="1" x14ac:dyDescent="0.35">
      <c r="A4491" s="3"/>
      <c r="B4491" s="57">
        <f t="shared" si="322"/>
        <v>0</v>
      </c>
      <c r="C4491" s="57" t="str">
        <f t="shared" si="323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24"/>
        <v>0</v>
      </c>
      <c r="L4491" s="57">
        <f t="shared" si="325"/>
        <v>0</v>
      </c>
      <c r="M4491" s="4"/>
      <c r="N4491" s="57"/>
      <c r="O4491" s="57"/>
      <c r="P4491" s="4"/>
      <c r="Q4491" s="4"/>
    </row>
    <row r="4492" spans="1:17" s="1" customFormat="1" ht="18.649999999999999" hidden="1" customHeight="1" x14ac:dyDescent="0.35">
      <c r="A4492" s="3"/>
      <c r="B4492" s="57">
        <f t="shared" si="322"/>
        <v>0</v>
      </c>
      <c r="C4492" s="57" t="str">
        <f t="shared" si="323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24"/>
        <v>0</v>
      </c>
      <c r="L4492" s="57">
        <f t="shared" si="325"/>
        <v>0</v>
      </c>
      <c r="M4492" s="4"/>
      <c r="N4492" s="57"/>
      <c r="O4492" s="57"/>
      <c r="P4492" s="4"/>
      <c r="Q4492" s="4"/>
    </row>
    <row r="4493" spans="1:17" s="1" customFormat="1" ht="18.649999999999999" hidden="1" customHeight="1" x14ac:dyDescent="0.35">
      <c r="A4493" s="3"/>
      <c r="B4493" s="57">
        <f t="shared" si="322"/>
        <v>0</v>
      </c>
      <c r="C4493" s="57" t="str">
        <f t="shared" si="323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24"/>
        <v>0</v>
      </c>
      <c r="L4493" s="57">
        <f t="shared" si="325"/>
        <v>0</v>
      </c>
      <c r="M4493" s="4"/>
      <c r="N4493" s="57"/>
      <c r="O4493" s="57"/>
      <c r="P4493" s="4"/>
      <c r="Q4493" s="4"/>
    </row>
    <row r="4494" spans="1:17" s="1" customFormat="1" ht="18.649999999999999" hidden="1" customHeight="1" x14ac:dyDescent="0.35">
      <c r="A4494" s="3"/>
      <c r="B4494" s="57">
        <f t="shared" si="322"/>
        <v>0</v>
      </c>
      <c r="C4494" s="57" t="str">
        <f t="shared" si="323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24"/>
        <v>0</v>
      </c>
      <c r="L4494" s="57">
        <f t="shared" si="325"/>
        <v>0</v>
      </c>
      <c r="M4494" s="4"/>
      <c r="N4494" s="57"/>
      <c r="O4494" s="57"/>
      <c r="P4494" s="4"/>
      <c r="Q4494" s="4"/>
    </row>
    <row r="4495" spans="1:17" s="1" customFormat="1" ht="18.649999999999999" hidden="1" customHeight="1" x14ac:dyDescent="0.35">
      <c r="A4495" s="3"/>
      <c r="B4495" s="57">
        <f t="shared" si="322"/>
        <v>0</v>
      </c>
      <c r="C4495" s="57" t="str">
        <f t="shared" si="323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24"/>
        <v>0</v>
      </c>
      <c r="L4495" s="57">
        <f t="shared" si="325"/>
        <v>0</v>
      </c>
      <c r="M4495" s="4"/>
      <c r="N4495" s="57"/>
      <c r="O4495" s="57"/>
      <c r="P4495" s="4"/>
      <c r="Q4495" s="4"/>
    </row>
    <row r="4496" spans="1:17" s="1" customFormat="1" ht="18.649999999999999" hidden="1" customHeight="1" x14ac:dyDescent="0.35">
      <c r="A4496" s="3"/>
      <c r="B4496" s="57">
        <f t="shared" si="322"/>
        <v>0</v>
      </c>
      <c r="C4496" s="57" t="str">
        <f t="shared" si="323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24"/>
        <v>0</v>
      </c>
      <c r="L4496" s="57">
        <f t="shared" si="325"/>
        <v>0</v>
      </c>
      <c r="M4496" s="4"/>
      <c r="N4496" s="57"/>
      <c r="O4496" s="57"/>
      <c r="P4496" s="4"/>
      <c r="Q4496" s="4"/>
    </row>
    <row r="4497" spans="1:17" s="1" customFormat="1" ht="18.649999999999999" hidden="1" customHeight="1" x14ac:dyDescent="0.35">
      <c r="A4497" s="3"/>
      <c r="B4497" s="57">
        <f t="shared" si="322"/>
        <v>0</v>
      </c>
      <c r="C4497" s="57" t="str">
        <f t="shared" si="323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24"/>
        <v>0</v>
      </c>
      <c r="L4497" s="57">
        <f t="shared" si="325"/>
        <v>0</v>
      </c>
      <c r="M4497" s="4"/>
      <c r="N4497" s="57"/>
      <c r="O4497" s="57"/>
      <c r="P4497" s="4"/>
      <c r="Q4497" s="4"/>
    </row>
    <row r="4498" spans="1:17" s="1" customFormat="1" ht="18.649999999999999" hidden="1" customHeight="1" x14ac:dyDescent="0.35">
      <c r="A4498" s="3"/>
      <c r="B4498" s="57">
        <f t="shared" si="322"/>
        <v>0</v>
      </c>
      <c r="C4498" s="57" t="str">
        <f t="shared" si="323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24"/>
        <v>0</v>
      </c>
      <c r="L4498" s="57">
        <f t="shared" si="325"/>
        <v>0</v>
      </c>
      <c r="M4498" s="4"/>
      <c r="N4498" s="57"/>
      <c r="O4498" s="57"/>
      <c r="P4498" s="4"/>
      <c r="Q4498" s="4"/>
    </row>
    <row r="4499" spans="1:17" s="1" customFormat="1" ht="18.649999999999999" hidden="1" customHeight="1" x14ac:dyDescent="0.35">
      <c r="A4499" s="3"/>
      <c r="B4499" s="57">
        <f t="shared" si="322"/>
        <v>0</v>
      </c>
      <c r="C4499" s="57" t="str">
        <f t="shared" si="323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24"/>
        <v>0</v>
      </c>
      <c r="L4499" s="57">
        <f t="shared" si="325"/>
        <v>0</v>
      </c>
      <c r="M4499" s="4"/>
      <c r="N4499" s="57"/>
      <c r="O4499" s="57"/>
      <c r="P4499" s="4"/>
      <c r="Q4499" s="4"/>
    </row>
    <row r="4500" spans="1:17" s="1" customFormat="1" ht="18.649999999999999" hidden="1" customHeight="1" x14ac:dyDescent="0.35">
      <c r="A4500" s="3"/>
      <c r="B4500" s="57">
        <f t="shared" si="322"/>
        <v>0</v>
      </c>
      <c r="C4500" s="57" t="str">
        <f t="shared" si="323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24"/>
        <v>0</v>
      </c>
      <c r="L4500" s="57">
        <f t="shared" si="325"/>
        <v>0</v>
      </c>
      <c r="M4500" s="4"/>
      <c r="N4500" s="57"/>
      <c r="O4500" s="57"/>
      <c r="P4500" s="4"/>
      <c r="Q4500" s="4"/>
    </row>
    <row r="4501" spans="1:17" s="1" customFormat="1" ht="18.649999999999999" hidden="1" customHeight="1" x14ac:dyDescent="0.35">
      <c r="A4501" s="3"/>
      <c r="B4501" s="57">
        <f t="shared" si="322"/>
        <v>0</v>
      </c>
      <c r="C4501" s="57" t="str">
        <f t="shared" si="323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24"/>
        <v>0</v>
      </c>
      <c r="L4501" s="57">
        <f t="shared" si="325"/>
        <v>0</v>
      </c>
      <c r="M4501" s="4"/>
      <c r="N4501" s="57"/>
      <c r="O4501" s="57"/>
      <c r="P4501" s="4"/>
      <c r="Q4501" s="4"/>
    </row>
    <row r="4502" spans="1:17" s="1" customFormat="1" ht="18.649999999999999" hidden="1" customHeight="1" x14ac:dyDescent="0.35">
      <c r="A4502" s="3"/>
      <c r="B4502" s="57">
        <f t="shared" si="322"/>
        <v>0</v>
      </c>
      <c r="C4502" s="57" t="str">
        <f t="shared" si="323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24"/>
        <v>0</v>
      </c>
      <c r="L4502" s="57">
        <f t="shared" si="325"/>
        <v>0</v>
      </c>
      <c r="M4502" s="4"/>
      <c r="N4502" s="57"/>
      <c r="O4502" s="57"/>
      <c r="P4502" s="4"/>
      <c r="Q4502" s="4"/>
    </row>
    <row r="4503" spans="1:17" s="1" customFormat="1" ht="18.649999999999999" hidden="1" customHeight="1" x14ac:dyDescent="0.35">
      <c r="A4503" s="3"/>
      <c r="B4503" s="57">
        <f t="shared" si="322"/>
        <v>0</v>
      </c>
      <c r="C4503" s="57" t="str">
        <f t="shared" si="323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24"/>
        <v>0</v>
      </c>
      <c r="L4503" s="57">
        <f t="shared" si="325"/>
        <v>0</v>
      </c>
      <c r="M4503" s="4"/>
      <c r="N4503" s="57"/>
      <c r="O4503" s="57"/>
      <c r="P4503" s="4"/>
      <c r="Q4503" s="4"/>
    </row>
    <row r="4504" spans="1:17" s="1" customFormat="1" ht="18.649999999999999" hidden="1" customHeight="1" x14ac:dyDescent="0.35">
      <c r="A4504" s="3"/>
      <c r="B4504" s="57">
        <f t="shared" si="322"/>
        <v>0</v>
      </c>
      <c r="C4504" s="57" t="str">
        <f t="shared" si="323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24"/>
        <v>0</v>
      </c>
      <c r="L4504" s="57">
        <f t="shared" si="325"/>
        <v>0</v>
      </c>
      <c r="M4504" s="4"/>
      <c r="N4504" s="57"/>
      <c r="O4504" s="57"/>
      <c r="P4504" s="4"/>
      <c r="Q4504" s="4"/>
    </row>
    <row r="4505" spans="1:17" s="1" customFormat="1" ht="18.649999999999999" hidden="1" customHeight="1" x14ac:dyDescent="0.35">
      <c r="A4505" s="3"/>
      <c r="B4505" s="57">
        <f t="shared" si="322"/>
        <v>0</v>
      </c>
      <c r="C4505" s="57" t="str">
        <f t="shared" si="323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24"/>
        <v>0</v>
      </c>
      <c r="L4505" s="57">
        <f t="shared" si="325"/>
        <v>0</v>
      </c>
      <c r="M4505" s="4"/>
      <c r="N4505" s="57"/>
      <c r="O4505" s="57"/>
      <c r="P4505" s="4"/>
      <c r="Q4505" s="4"/>
    </row>
    <row r="4506" spans="1:17" s="1" customFormat="1" ht="18.649999999999999" hidden="1" customHeight="1" x14ac:dyDescent="0.35">
      <c r="A4506" s="3"/>
      <c r="B4506" s="57">
        <f t="shared" si="322"/>
        <v>0</v>
      </c>
      <c r="C4506" s="57" t="str">
        <f t="shared" si="323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24"/>
        <v>0</v>
      </c>
      <c r="L4506" s="57">
        <f t="shared" si="325"/>
        <v>0</v>
      </c>
      <c r="M4506" s="4"/>
      <c r="N4506" s="57"/>
      <c r="O4506" s="57"/>
      <c r="P4506" s="4"/>
      <c r="Q4506" s="4"/>
    </row>
    <row r="4507" spans="1:17" s="1" customFormat="1" ht="18.649999999999999" hidden="1" customHeight="1" x14ac:dyDescent="0.35">
      <c r="A4507" s="3"/>
      <c r="B4507" s="57">
        <f t="shared" si="322"/>
        <v>0</v>
      </c>
      <c r="C4507" s="57" t="str">
        <f t="shared" si="323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24"/>
        <v>0</v>
      </c>
      <c r="L4507" s="57">
        <f t="shared" si="325"/>
        <v>0</v>
      </c>
      <c r="M4507" s="4"/>
      <c r="N4507" s="57"/>
      <c r="O4507" s="57"/>
      <c r="P4507" s="4"/>
      <c r="Q4507" s="4"/>
    </row>
    <row r="4508" spans="1:17" s="1" customFormat="1" ht="18.649999999999999" hidden="1" customHeight="1" x14ac:dyDescent="0.35">
      <c r="A4508" s="3"/>
      <c r="B4508" s="57">
        <f t="shared" si="322"/>
        <v>0</v>
      </c>
      <c r="C4508" s="57" t="str">
        <f t="shared" si="323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24"/>
        <v>0</v>
      </c>
      <c r="L4508" s="57">
        <f t="shared" si="325"/>
        <v>0</v>
      </c>
      <c r="M4508" s="4"/>
      <c r="N4508" s="57"/>
      <c r="O4508" s="57"/>
      <c r="P4508" s="4"/>
      <c r="Q4508" s="4"/>
    </row>
    <row r="4509" spans="1:17" s="1" customFormat="1" ht="18.649999999999999" hidden="1" customHeight="1" x14ac:dyDescent="0.35">
      <c r="A4509" s="3"/>
      <c r="B4509" s="57">
        <f t="shared" si="322"/>
        <v>0</v>
      </c>
      <c r="C4509" s="57" t="str">
        <f t="shared" si="323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24"/>
        <v>0</v>
      </c>
      <c r="L4509" s="57">
        <f t="shared" si="325"/>
        <v>0</v>
      </c>
      <c r="M4509" s="4"/>
      <c r="N4509" s="57"/>
      <c r="O4509" s="57"/>
      <c r="P4509" s="4"/>
      <c r="Q4509" s="4"/>
    </row>
    <row r="4510" spans="1:17" s="1" customFormat="1" ht="18.649999999999999" hidden="1" customHeight="1" x14ac:dyDescent="0.35">
      <c r="A4510" s="3"/>
      <c r="B4510" s="57">
        <f t="shared" si="322"/>
        <v>0</v>
      </c>
      <c r="C4510" s="57" t="str">
        <f t="shared" si="323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24"/>
        <v>0</v>
      </c>
      <c r="L4510" s="57">
        <f t="shared" si="325"/>
        <v>0</v>
      </c>
      <c r="M4510" s="4"/>
      <c r="N4510" s="57"/>
      <c r="O4510" s="57"/>
      <c r="P4510" s="4"/>
      <c r="Q4510" s="4"/>
    </row>
    <row r="4511" spans="1:17" s="1" customFormat="1" ht="18.649999999999999" hidden="1" customHeight="1" x14ac:dyDescent="0.35">
      <c r="A4511" s="3"/>
      <c r="B4511" s="57">
        <f t="shared" si="322"/>
        <v>0</v>
      </c>
      <c r="C4511" s="57" t="str">
        <f t="shared" si="323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24"/>
        <v>0</v>
      </c>
      <c r="L4511" s="57">
        <f t="shared" si="325"/>
        <v>0</v>
      </c>
      <c r="M4511" s="4"/>
      <c r="N4511" s="57"/>
      <c r="O4511" s="57"/>
      <c r="P4511" s="4"/>
      <c r="Q4511" s="4"/>
    </row>
    <row r="4512" spans="1:17" s="1" customFormat="1" ht="18.649999999999999" hidden="1" customHeight="1" x14ac:dyDescent="0.35">
      <c r="A4512" s="3"/>
      <c r="B4512" s="57">
        <f t="shared" si="322"/>
        <v>0</v>
      </c>
      <c r="C4512" s="57" t="str">
        <f t="shared" si="323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24"/>
        <v>0</v>
      </c>
      <c r="L4512" s="57">
        <f t="shared" si="325"/>
        <v>0</v>
      </c>
      <c r="M4512" s="4"/>
      <c r="N4512" s="57"/>
      <c r="O4512" s="57"/>
      <c r="P4512" s="4"/>
      <c r="Q4512" s="4"/>
    </row>
    <row r="4513" spans="1:17" s="1" customFormat="1" ht="18.649999999999999" hidden="1" customHeight="1" x14ac:dyDescent="0.35">
      <c r="A4513" s="3"/>
      <c r="B4513" s="57">
        <f t="shared" si="322"/>
        <v>0</v>
      </c>
      <c r="C4513" s="57" t="str">
        <f t="shared" si="323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24"/>
        <v>0</v>
      </c>
      <c r="L4513" s="57">
        <f t="shared" si="325"/>
        <v>0</v>
      </c>
      <c r="M4513" s="4"/>
      <c r="N4513" s="57"/>
      <c r="O4513" s="57"/>
      <c r="P4513" s="4"/>
      <c r="Q4513" s="4"/>
    </row>
    <row r="4514" spans="1:17" s="1" customFormat="1" ht="18.649999999999999" hidden="1" customHeight="1" x14ac:dyDescent="0.35">
      <c r="A4514" s="3"/>
      <c r="B4514" s="57">
        <f t="shared" ref="B4514:B4577" si="326">WEEKNUM(A4514)</f>
        <v>0</v>
      </c>
      <c r="C4514" s="57" t="str">
        <f t="shared" ref="C4514:C4577" si="327">TEXT(A4514,"Mmm")</f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24"/>
        <v>0</v>
      </c>
      <c r="L4514" s="57">
        <f t="shared" si="325"/>
        <v>0</v>
      </c>
      <c r="M4514" s="4"/>
      <c r="N4514" s="57"/>
      <c r="O4514" s="57"/>
      <c r="P4514" s="4"/>
      <c r="Q4514" s="4"/>
    </row>
    <row r="4515" spans="1:17" s="1" customFormat="1" ht="18.649999999999999" hidden="1" customHeight="1" x14ac:dyDescent="0.35">
      <c r="A4515" s="3"/>
      <c r="B4515" s="57">
        <f t="shared" si="326"/>
        <v>0</v>
      </c>
      <c r="C4515" s="57" t="str">
        <f t="shared" si="327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24"/>
        <v>0</v>
      </c>
      <c r="L4515" s="57">
        <f t="shared" si="325"/>
        <v>0</v>
      </c>
      <c r="M4515" s="4"/>
      <c r="N4515" s="57"/>
      <c r="O4515" s="57"/>
      <c r="P4515" s="4"/>
      <c r="Q4515" s="4"/>
    </row>
    <row r="4516" spans="1:17" s="1" customFormat="1" ht="18.649999999999999" hidden="1" customHeight="1" x14ac:dyDescent="0.35">
      <c r="A4516" s="3"/>
      <c r="B4516" s="57">
        <f t="shared" si="326"/>
        <v>0</v>
      </c>
      <c r="C4516" s="57" t="str">
        <f t="shared" si="327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24"/>
        <v>0</v>
      </c>
      <c r="L4516" s="57">
        <f t="shared" si="325"/>
        <v>0</v>
      </c>
      <c r="M4516" s="4"/>
      <c r="N4516" s="57"/>
      <c r="O4516" s="57"/>
      <c r="P4516" s="4"/>
      <c r="Q4516" s="4"/>
    </row>
    <row r="4517" spans="1:17" s="1" customFormat="1" ht="18.649999999999999" hidden="1" customHeight="1" x14ac:dyDescent="0.35">
      <c r="A4517" s="3"/>
      <c r="B4517" s="57">
        <f t="shared" si="326"/>
        <v>0</v>
      </c>
      <c r="C4517" s="57" t="str">
        <f t="shared" si="327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24"/>
        <v>0</v>
      </c>
      <c r="L4517" s="57">
        <f t="shared" si="325"/>
        <v>0</v>
      </c>
      <c r="M4517" s="4"/>
      <c r="N4517" s="57"/>
      <c r="O4517" s="57"/>
      <c r="P4517" s="4"/>
      <c r="Q4517" s="4"/>
    </row>
    <row r="4518" spans="1:17" s="1" customFormat="1" ht="18.649999999999999" hidden="1" customHeight="1" x14ac:dyDescent="0.35">
      <c r="A4518" s="3"/>
      <c r="B4518" s="57">
        <f t="shared" si="326"/>
        <v>0</v>
      </c>
      <c r="C4518" s="57" t="str">
        <f t="shared" si="327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24"/>
        <v>0</v>
      </c>
      <c r="L4518" s="57">
        <f t="shared" si="325"/>
        <v>0</v>
      </c>
      <c r="M4518" s="4"/>
      <c r="N4518" s="57"/>
      <c r="O4518" s="57"/>
      <c r="P4518" s="4"/>
      <c r="Q4518" s="4"/>
    </row>
    <row r="4519" spans="1:17" s="1" customFormat="1" ht="18.649999999999999" hidden="1" customHeight="1" x14ac:dyDescent="0.35">
      <c r="A4519" s="3"/>
      <c r="B4519" s="57">
        <f t="shared" si="326"/>
        <v>0</v>
      </c>
      <c r="C4519" s="57" t="str">
        <f t="shared" si="327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24"/>
        <v>0</v>
      </c>
      <c r="L4519" s="57">
        <f t="shared" si="325"/>
        <v>0</v>
      </c>
      <c r="M4519" s="4"/>
      <c r="N4519" s="57"/>
      <c r="O4519" s="57"/>
      <c r="P4519" s="4"/>
      <c r="Q4519" s="4"/>
    </row>
    <row r="4520" spans="1:17" s="1" customFormat="1" ht="18.649999999999999" hidden="1" customHeight="1" x14ac:dyDescent="0.35">
      <c r="A4520" s="3"/>
      <c r="B4520" s="57">
        <f t="shared" si="326"/>
        <v>0</v>
      </c>
      <c r="C4520" s="57" t="str">
        <f t="shared" si="327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24"/>
        <v>0</v>
      </c>
      <c r="L4520" s="57">
        <f t="shared" si="325"/>
        <v>0</v>
      </c>
      <c r="M4520" s="4"/>
      <c r="N4520" s="57"/>
      <c r="O4520" s="57"/>
      <c r="P4520" s="4"/>
      <c r="Q4520" s="4"/>
    </row>
    <row r="4521" spans="1:17" s="1" customFormat="1" ht="18.649999999999999" hidden="1" customHeight="1" x14ac:dyDescent="0.35">
      <c r="A4521" s="3"/>
      <c r="B4521" s="57">
        <f t="shared" si="326"/>
        <v>0</v>
      </c>
      <c r="C4521" s="57" t="str">
        <f t="shared" si="327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24"/>
        <v>0</v>
      </c>
      <c r="L4521" s="57">
        <f t="shared" si="325"/>
        <v>0</v>
      </c>
      <c r="M4521" s="4"/>
      <c r="N4521" s="57"/>
      <c r="O4521" s="57"/>
      <c r="P4521" s="4"/>
      <c r="Q4521" s="4"/>
    </row>
    <row r="4522" spans="1:17" s="1" customFormat="1" ht="18.649999999999999" hidden="1" customHeight="1" x14ac:dyDescent="0.35">
      <c r="A4522" s="3"/>
      <c r="B4522" s="57">
        <f t="shared" si="326"/>
        <v>0</v>
      </c>
      <c r="C4522" s="57" t="str">
        <f t="shared" si="327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24"/>
        <v>0</v>
      </c>
      <c r="L4522" s="57">
        <f t="shared" si="325"/>
        <v>0</v>
      </c>
      <c r="M4522" s="4"/>
      <c r="N4522" s="57"/>
      <c r="O4522" s="57"/>
      <c r="P4522" s="4"/>
      <c r="Q4522" s="4"/>
    </row>
    <row r="4523" spans="1:17" s="1" customFormat="1" ht="18.649999999999999" hidden="1" customHeight="1" x14ac:dyDescent="0.35">
      <c r="A4523" s="3"/>
      <c r="B4523" s="57">
        <f t="shared" si="326"/>
        <v>0</v>
      </c>
      <c r="C4523" s="57" t="str">
        <f t="shared" si="327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24"/>
        <v>0</v>
      </c>
      <c r="L4523" s="57">
        <f t="shared" si="325"/>
        <v>0</v>
      </c>
      <c r="M4523" s="4"/>
      <c r="N4523" s="57"/>
      <c r="O4523" s="57"/>
      <c r="P4523" s="4"/>
      <c r="Q4523" s="4"/>
    </row>
    <row r="4524" spans="1:17" s="1" customFormat="1" ht="18.649999999999999" hidden="1" customHeight="1" x14ac:dyDescent="0.35">
      <c r="A4524" s="3"/>
      <c r="B4524" s="57">
        <f t="shared" si="326"/>
        <v>0</v>
      </c>
      <c r="C4524" s="57" t="str">
        <f t="shared" si="327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24"/>
        <v>0</v>
      </c>
      <c r="L4524" s="57">
        <f t="shared" si="325"/>
        <v>0</v>
      </c>
      <c r="M4524" s="4"/>
      <c r="N4524" s="57"/>
      <c r="O4524" s="57"/>
      <c r="P4524" s="4"/>
      <c r="Q4524" s="4"/>
    </row>
    <row r="4525" spans="1:17" s="1" customFormat="1" ht="18.649999999999999" hidden="1" customHeight="1" x14ac:dyDescent="0.35">
      <c r="A4525" s="3"/>
      <c r="B4525" s="57">
        <f t="shared" si="326"/>
        <v>0</v>
      </c>
      <c r="C4525" s="57" t="str">
        <f t="shared" si="327"/>
        <v>Jan</v>
      </c>
      <c r="D4525" s="4"/>
      <c r="E4525" s="57"/>
      <c r="F4525" s="57"/>
      <c r="G4525" s="57"/>
      <c r="H4525" s="57"/>
      <c r="I4525" s="57"/>
      <c r="J4525" s="57"/>
      <c r="K4525" s="57">
        <f t="shared" ref="K4525:K4588" si="328">I4525+J4525</f>
        <v>0</v>
      </c>
      <c r="L4525" s="57">
        <f t="shared" ref="L4525:L4588" si="329">H4525*K4525</f>
        <v>0</v>
      </c>
      <c r="M4525" s="4"/>
      <c r="N4525" s="57"/>
      <c r="O4525" s="57"/>
      <c r="P4525" s="4"/>
      <c r="Q4525" s="4"/>
    </row>
    <row r="4526" spans="1:17" s="1" customFormat="1" ht="18.649999999999999" hidden="1" customHeight="1" x14ac:dyDescent="0.35">
      <c r="A4526" s="3"/>
      <c r="B4526" s="57">
        <f t="shared" si="326"/>
        <v>0</v>
      </c>
      <c r="C4526" s="57" t="str">
        <f t="shared" si="327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28"/>
        <v>0</v>
      </c>
      <c r="L4526" s="57">
        <f t="shared" si="329"/>
        <v>0</v>
      </c>
      <c r="M4526" s="4"/>
      <c r="N4526" s="57"/>
      <c r="O4526" s="57"/>
      <c r="P4526" s="4"/>
      <c r="Q4526" s="4"/>
    </row>
    <row r="4527" spans="1:17" s="1" customFormat="1" ht="18.649999999999999" hidden="1" customHeight="1" x14ac:dyDescent="0.35">
      <c r="A4527" s="3"/>
      <c r="B4527" s="57">
        <f t="shared" si="326"/>
        <v>0</v>
      </c>
      <c r="C4527" s="57" t="str">
        <f t="shared" si="327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28"/>
        <v>0</v>
      </c>
      <c r="L4527" s="57">
        <f t="shared" si="329"/>
        <v>0</v>
      </c>
      <c r="M4527" s="4"/>
      <c r="N4527" s="57"/>
      <c r="O4527" s="57"/>
      <c r="P4527" s="4"/>
      <c r="Q4527" s="4"/>
    </row>
    <row r="4528" spans="1:17" s="1" customFormat="1" ht="18.649999999999999" hidden="1" customHeight="1" x14ac:dyDescent="0.35">
      <c r="A4528" s="3"/>
      <c r="B4528" s="57">
        <f t="shared" si="326"/>
        <v>0</v>
      </c>
      <c r="C4528" s="57" t="str">
        <f t="shared" si="327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28"/>
        <v>0</v>
      </c>
      <c r="L4528" s="57">
        <f t="shared" si="329"/>
        <v>0</v>
      </c>
      <c r="M4528" s="4"/>
      <c r="N4528" s="57"/>
      <c r="O4528" s="57"/>
      <c r="P4528" s="4"/>
      <c r="Q4528" s="4"/>
    </row>
    <row r="4529" spans="1:17" s="1" customFormat="1" ht="18.649999999999999" hidden="1" customHeight="1" x14ac:dyDescent="0.35">
      <c r="A4529" s="3"/>
      <c r="B4529" s="57">
        <f t="shared" si="326"/>
        <v>0</v>
      </c>
      <c r="C4529" s="57" t="str">
        <f t="shared" si="327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28"/>
        <v>0</v>
      </c>
      <c r="L4529" s="57">
        <f t="shared" si="329"/>
        <v>0</v>
      </c>
      <c r="M4529" s="4"/>
      <c r="N4529" s="57"/>
      <c r="O4529" s="57"/>
      <c r="P4529" s="4"/>
      <c r="Q4529" s="4"/>
    </row>
    <row r="4530" spans="1:17" s="1" customFormat="1" ht="18.649999999999999" hidden="1" customHeight="1" x14ac:dyDescent="0.35">
      <c r="A4530" s="3"/>
      <c r="B4530" s="57">
        <f t="shared" si="326"/>
        <v>0</v>
      </c>
      <c r="C4530" s="57" t="str">
        <f t="shared" si="327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28"/>
        <v>0</v>
      </c>
      <c r="L4530" s="57">
        <f t="shared" si="329"/>
        <v>0</v>
      </c>
      <c r="M4530" s="4"/>
      <c r="N4530" s="57"/>
      <c r="O4530" s="57"/>
      <c r="P4530" s="4"/>
      <c r="Q4530" s="4"/>
    </row>
    <row r="4531" spans="1:17" s="1" customFormat="1" ht="18.649999999999999" hidden="1" customHeight="1" x14ac:dyDescent="0.35">
      <c r="A4531" s="3"/>
      <c r="B4531" s="57">
        <f t="shared" si="326"/>
        <v>0</v>
      </c>
      <c r="C4531" s="57" t="str">
        <f t="shared" si="327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28"/>
        <v>0</v>
      </c>
      <c r="L4531" s="57">
        <f t="shared" si="329"/>
        <v>0</v>
      </c>
      <c r="M4531" s="4"/>
      <c r="N4531" s="57"/>
      <c r="O4531" s="57"/>
      <c r="P4531" s="4"/>
      <c r="Q4531" s="4"/>
    </row>
    <row r="4532" spans="1:17" s="1" customFormat="1" ht="18.649999999999999" hidden="1" customHeight="1" x14ac:dyDescent="0.35">
      <c r="A4532" s="3"/>
      <c r="B4532" s="57">
        <f t="shared" si="326"/>
        <v>0</v>
      </c>
      <c r="C4532" s="57" t="str">
        <f t="shared" si="327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28"/>
        <v>0</v>
      </c>
      <c r="L4532" s="57">
        <f t="shared" si="329"/>
        <v>0</v>
      </c>
      <c r="M4532" s="4"/>
      <c r="N4532" s="57"/>
      <c r="O4532" s="57"/>
      <c r="P4532" s="4"/>
      <c r="Q4532" s="4"/>
    </row>
    <row r="4533" spans="1:17" s="1" customFormat="1" ht="18.649999999999999" hidden="1" customHeight="1" x14ac:dyDescent="0.35">
      <c r="A4533" s="3"/>
      <c r="B4533" s="57">
        <f t="shared" si="326"/>
        <v>0</v>
      </c>
      <c r="C4533" s="57" t="str">
        <f t="shared" si="327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28"/>
        <v>0</v>
      </c>
      <c r="L4533" s="57">
        <f t="shared" si="329"/>
        <v>0</v>
      </c>
      <c r="M4533" s="4"/>
      <c r="N4533" s="57"/>
      <c r="O4533" s="57"/>
      <c r="P4533" s="4"/>
      <c r="Q4533" s="4"/>
    </row>
    <row r="4534" spans="1:17" s="1" customFormat="1" ht="18.649999999999999" hidden="1" customHeight="1" x14ac:dyDescent="0.35">
      <c r="A4534" s="3"/>
      <c r="B4534" s="57">
        <f t="shared" si="326"/>
        <v>0</v>
      </c>
      <c r="C4534" s="57" t="str">
        <f t="shared" si="327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28"/>
        <v>0</v>
      </c>
      <c r="L4534" s="57">
        <f t="shared" si="329"/>
        <v>0</v>
      </c>
      <c r="M4534" s="4"/>
      <c r="N4534" s="57"/>
      <c r="O4534" s="57"/>
      <c r="P4534" s="4"/>
      <c r="Q4534" s="4"/>
    </row>
    <row r="4535" spans="1:17" s="1" customFormat="1" ht="18.649999999999999" hidden="1" customHeight="1" x14ac:dyDescent="0.35">
      <c r="A4535" s="3"/>
      <c r="B4535" s="57">
        <f t="shared" si="326"/>
        <v>0</v>
      </c>
      <c r="C4535" s="57" t="str">
        <f t="shared" si="327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28"/>
        <v>0</v>
      </c>
      <c r="L4535" s="57">
        <f t="shared" si="329"/>
        <v>0</v>
      </c>
      <c r="M4535" s="4"/>
      <c r="N4535" s="57"/>
      <c r="O4535" s="57"/>
      <c r="P4535" s="4"/>
      <c r="Q4535" s="4"/>
    </row>
    <row r="4536" spans="1:17" s="1" customFormat="1" ht="18.649999999999999" hidden="1" customHeight="1" x14ac:dyDescent="0.35">
      <c r="A4536" s="3"/>
      <c r="B4536" s="57">
        <f t="shared" si="326"/>
        <v>0</v>
      </c>
      <c r="C4536" s="57" t="str">
        <f t="shared" si="327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28"/>
        <v>0</v>
      </c>
      <c r="L4536" s="57">
        <f t="shared" si="329"/>
        <v>0</v>
      </c>
      <c r="M4536" s="4"/>
      <c r="N4536" s="57"/>
      <c r="O4536" s="57"/>
      <c r="P4536" s="4"/>
      <c r="Q4536" s="4"/>
    </row>
    <row r="4537" spans="1:17" s="1" customFormat="1" ht="18.649999999999999" hidden="1" customHeight="1" x14ac:dyDescent="0.35">
      <c r="A4537" s="3"/>
      <c r="B4537" s="57">
        <f t="shared" si="326"/>
        <v>0</v>
      </c>
      <c r="C4537" s="57" t="str">
        <f t="shared" si="327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28"/>
        <v>0</v>
      </c>
      <c r="L4537" s="57">
        <f t="shared" si="329"/>
        <v>0</v>
      </c>
      <c r="M4537" s="4"/>
      <c r="N4537" s="57"/>
      <c r="O4537" s="57"/>
      <c r="P4537" s="4"/>
      <c r="Q4537" s="4"/>
    </row>
    <row r="4538" spans="1:17" s="1" customFormat="1" ht="18.649999999999999" hidden="1" customHeight="1" x14ac:dyDescent="0.35">
      <c r="A4538" s="3"/>
      <c r="B4538" s="57">
        <f t="shared" si="326"/>
        <v>0</v>
      </c>
      <c r="C4538" s="57" t="str">
        <f t="shared" si="327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28"/>
        <v>0</v>
      </c>
      <c r="L4538" s="57">
        <f t="shared" si="329"/>
        <v>0</v>
      </c>
      <c r="M4538" s="4"/>
      <c r="N4538" s="57"/>
      <c r="O4538" s="57"/>
      <c r="P4538" s="4"/>
      <c r="Q4538" s="4"/>
    </row>
    <row r="4539" spans="1:17" s="1" customFormat="1" ht="18.649999999999999" hidden="1" customHeight="1" x14ac:dyDescent="0.35">
      <c r="A4539" s="3"/>
      <c r="B4539" s="57">
        <f t="shared" si="326"/>
        <v>0</v>
      </c>
      <c r="C4539" s="57" t="str">
        <f t="shared" si="327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28"/>
        <v>0</v>
      </c>
      <c r="L4539" s="57">
        <f t="shared" si="329"/>
        <v>0</v>
      </c>
      <c r="M4539" s="4"/>
      <c r="N4539" s="57"/>
      <c r="O4539" s="57"/>
      <c r="P4539" s="4"/>
      <c r="Q4539" s="4"/>
    </row>
    <row r="4540" spans="1:17" s="1" customFormat="1" ht="18.649999999999999" hidden="1" customHeight="1" x14ac:dyDescent="0.35">
      <c r="A4540" s="3"/>
      <c r="B4540" s="57">
        <f t="shared" si="326"/>
        <v>0</v>
      </c>
      <c r="C4540" s="57" t="str">
        <f t="shared" si="327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28"/>
        <v>0</v>
      </c>
      <c r="L4540" s="57">
        <f t="shared" si="329"/>
        <v>0</v>
      </c>
      <c r="M4540" s="4"/>
      <c r="N4540" s="57"/>
      <c r="O4540" s="57"/>
      <c r="P4540" s="4"/>
      <c r="Q4540" s="4"/>
    </row>
    <row r="4541" spans="1:17" s="1" customFormat="1" ht="18.649999999999999" hidden="1" customHeight="1" x14ac:dyDescent="0.35">
      <c r="A4541" s="3"/>
      <c r="B4541" s="57">
        <f t="shared" si="326"/>
        <v>0</v>
      </c>
      <c r="C4541" s="57" t="str">
        <f t="shared" si="327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28"/>
        <v>0</v>
      </c>
      <c r="L4541" s="57">
        <f t="shared" si="329"/>
        <v>0</v>
      </c>
      <c r="M4541" s="4"/>
      <c r="N4541" s="57"/>
      <c r="O4541" s="57"/>
      <c r="P4541" s="4"/>
      <c r="Q4541" s="4"/>
    </row>
    <row r="4542" spans="1:17" s="1" customFormat="1" ht="18.649999999999999" hidden="1" customHeight="1" x14ac:dyDescent="0.35">
      <c r="A4542" s="3"/>
      <c r="B4542" s="57">
        <f t="shared" si="326"/>
        <v>0</v>
      </c>
      <c r="C4542" s="57" t="str">
        <f t="shared" si="327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28"/>
        <v>0</v>
      </c>
      <c r="L4542" s="57">
        <f t="shared" si="329"/>
        <v>0</v>
      </c>
      <c r="M4542" s="4"/>
      <c r="N4542" s="57"/>
      <c r="O4542" s="57"/>
      <c r="P4542" s="4"/>
      <c r="Q4542" s="4"/>
    </row>
    <row r="4543" spans="1:17" s="1" customFormat="1" ht="18.649999999999999" hidden="1" customHeight="1" x14ac:dyDescent="0.35">
      <c r="A4543" s="3"/>
      <c r="B4543" s="57">
        <f t="shared" si="326"/>
        <v>0</v>
      </c>
      <c r="C4543" s="57" t="str">
        <f t="shared" si="327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28"/>
        <v>0</v>
      </c>
      <c r="L4543" s="57">
        <f t="shared" si="329"/>
        <v>0</v>
      </c>
      <c r="M4543" s="4"/>
      <c r="N4543" s="57"/>
      <c r="O4543" s="57"/>
      <c r="P4543" s="4"/>
      <c r="Q4543" s="4"/>
    </row>
    <row r="4544" spans="1:17" s="1" customFormat="1" ht="18.649999999999999" hidden="1" customHeight="1" x14ac:dyDescent="0.35">
      <c r="A4544" s="3"/>
      <c r="B4544" s="57">
        <f t="shared" si="326"/>
        <v>0</v>
      </c>
      <c r="C4544" s="57" t="str">
        <f t="shared" si="327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28"/>
        <v>0</v>
      </c>
      <c r="L4544" s="57">
        <f t="shared" si="329"/>
        <v>0</v>
      </c>
      <c r="M4544" s="4"/>
      <c r="N4544" s="57"/>
      <c r="O4544" s="57"/>
      <c r="P4544" s="4"/>
      <c r="Q4544" s="4"/>
    </row>
    <row r="4545" spans="1:17" s="1" customFormat="1" ht="18.649999999999999" hidden="1" customHeight="1" x14ac:dyDescent="0.35">
      <c r="A4545" s="3"/>
      <c r="B4545" s="57">
        <f t="shared" si="326"/>
        <v>0</v>
      </c>
      <c r="C4545" s="57" t="str">
        <f t="shared" si="327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28"/>
        <v>0</v>
      </c>
      <c r="L4545" s="57">
        <f t="shared" si="329"/>
        <v>0</v>
      </c>
      <c r="M4545" s="4"/>
      <c r="N4545" s="57"/>
      <c r="O4545" s="57"/>
      <c r="P4545" s="4"/>
      <c r="Q4545" s="4"/>
    </row>
    <row r="4546" spans="1:17" s="1" customFormat="1" ht="18.649999999999999" hidden="1" customHeight="1" x14ac:dyDescent="0.35">
      <c r="A4546" s="3"/>
      <c r="B4546" s="57">
        <f t="shared" si="326"/>
        <v>0</v>
      </c>
      <c r="C4546" s="57" t="str">
        <f t="shared" si="327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28"/>
        <v>0</v>
      </c>
      <c r="L4546" s="57">
        <f t="shared" si="329"/>
        <v>0</v>
      </c>
      <c r="M4546" s="4"/>
      <c r="N4546" s="57"/>
      <c r="O4546" s="57"/>
      <c r="P4546" s="4"/>
      <c r="Q4546" s="4"/>
    </row>
    <row r="4547" spans="1:17" s="1" customFormat="1" ht="18.649999999999999" hidden="1" customHeight="1" x14ac:dyDescent="0.35">
      <c r="A4547" s="3"/>
      <c r="B4547" s="57">
        <f t="shared" si="326"/>
        <v>0</v>
      </c>
      <c r="C4547" s="57" t="str">
        <f t="shared" si="327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28"/>
        <v>0</v>
      </c>
      <c r="L4547" s="57">
        <f t="shared" si="329"/>
        <v>0</v>
      </c>
      <c r="M4547" s="4"/>
      <c r="N4547" s="57"/>
      <c r="O4547" s="57"/>
      <c r="P4547" s="4"/>
      <c r="Q4547" s="4"/>
    </row>
    <row r="4548" spans="1:17" s="1" customFormat="1" ht="18.649999999999999" hidden="1" customHeight="1" x14ac:dyDescent="0.35">
      <c r="A4548" s="3"/>
      <c r="B4548" s="57">
        <f t="shared" si="326"/>
        <v>0</v>
      </c>
      <c r="C4548" s="57" t="str">
        <f t="shared" si="327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28"/>
        <v>0</v>
      </c>
      <c r="L4548" s="57">
        <f t="shared" si="329"/>
        <v>0</v>
      </c>
      <c r="M4548" s="4"/>
      <c r="N4548" s="57"/>
      <c r="O4548" s="57"/>
      <c r="P4548" s="4"/>
      <c r="Q4548" s="4"/>
    </row>
    <row r="4549" spans="1:17" s="1" customFormat="1" ht="18.649999999999999" hidden="1" customHeight="1" x14ac:dyDescent="0.35">
      <c r="A4549" s="3"/>
      <c r="B4549" s="57">
        <f t="shared" si="326"/>
        <v>0</v>
      </c>
      <c r="C4549" s="57" t="str">
        <f t="shared" si="327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28"/>
        <v>0</v>
      </c>
      <c r="L4549" s="57">
        <f t="shared" si="329"/>
        <v>0</v>
      </c>
      <c r="M4549" s="4"/>
      <c r="N4549" s="57"/>
      <c r="O4549" s="57"/>
      <c r="P4549" s="4"/>
      <c r="Q4549" s="4"/>
    </row>
    <row r="4550" spans="1:17" s="1" customFormat="1" ht="18.649999999999999" hidden="1" customHeight="1" x14ac:dyDescent="0.35">
      <c r="A4550" s="3"/>
      <c r="B4550" s="57">
        <f t="shared" si="326"/>
        <v>0</v>
      </c>
      <c r="C4550" s="57" t="str">
        <f t="shared" si="327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28"/>
        <v>0</v>
      </c>
      <c r="L4550" s="57">
        <f t="shared" si="329"/>
        <v>0</v>
      </c>
      <c r="M4550" s="4"/>
      <c r="N4550" s="57"/>
      <c r="O4550" s="57"/>
      <c r="P4550" s="4"/>
      <c r="Q4550" s="4"/>
    </row>
    <row r="4551" spans="1:17" s="1" customFormat="1" ht="18.649999999999999" hidden="1" customHeight="1" x14ac:dyDescent="0.35">
      <c r="A4551" s="3"/>
      <c r="B4551" s="57">
        <f t="shared" si="326"/>
        <v>0</v>
      </c>
      <c r="C4551" s="57" t="str">
        <f t="shared" si="327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28"/>
        <v>0</v>
      </c>
      <c r="L4551" s="57">
        <f t="shared" si="329"/>
        <v>0</v>
      </c>
      <c r="M4551" s="4"/>
      <c r="N4551" s="57"/>
      <c r="O4551" s="57"/>
      <c r="P4551" s="4"/>
      <c r="Q4551" s="4"/>
    </row>
    <row r="4552" spans="1:17" s="1" customFormat="1" ht="18.649999999999999" hidden="1" customHeight="1" x14ac:dyDescent="0.35">
      <c r="A4552" s="3"/>
      <c r="B4552" s="57">
        <f t="shared" si="326"/>
        <v>0</v>
      </c>
      <c r="C4552" s="57" t="str">
        <f t="shared" si="327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28"/>
        <v>0</v>
      </c>
      <c r="L4552" s="57">
        <f t="shared" si="329"/>
        <v>0</v>
      </c>
      <c r="M4552" s="4"/>
      <c r="N4552" s="57"/>
      <c r="O4552" s="57"/>
      <c r="P4552" s="4"/>
      <c r="Q4552" s="4"/>
    </row>
    <row r="4553" spans="1:17" s="1" customFormat="1" ht="18.649999999999999" hidden="1" customHeight="1" x14ac:dyDescent="0.35">
      <c r="A4553" s="3"/>
      <c r="B4553" s="57">
        <f t="shared" si="326"/>
        <v>0</v>
      </c>
      <c r="C4553" s="57" t="str">
        <f t="shared" si="327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28"/>
        <v>0</v>
      </c>
      <c r="L4553" s="57">
        <f t="shared" si="329"/>
        <v>0</v>
      </c>
      <c r="M4553" s="4"/>
      <c r="N4553" s="57"/>
      <c r="O4553" s="57"/>
      <c r="P4553" s="4"/>
      <c r="Q4553" s="4"/>
    </row>
    <row r="4554" spans="1:17" s="1" customFormat="1" ht="18.649999999999999" hidden="1" customHeight="1" x14ac:dyDescent="0.35">
      <c r="A4554" s="3"/>
      <c r="B4554" s="57">
        <f t="shared" si="326"/>
        <v>0</v>
      </c>
      <c r="C4554" s="57" t="str">
        <f t="shared" si="327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28"/>
        <v>0</v>
      </c>
      <c r="L4554" s="57">
        <f t="shared" si="329"/>
        <v>0</v>
      </c>
      <c r="M4554" s="4"/>
      <c r="N4554" s="57"/>
      <c r="O4554" s="57"/>
      <c r="P4554" s="4"/>
      <c r="Q4554" s="4"/>
    </row>
    <row r="4555" spans="1:17" s="1" customFormat="1" ht="18.649999999999999" hidden="1" customHeight="1" x14ac:dyDescent="0.35">
      <c r="A4555" s="3"/>
      <c r="B4555" s="57">
        <f t="shared" si="326"/>
        <v>0</v>
      </c>
      <c r="C4555" s="57" t="str">
        <f t="shared" si="327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28"/>
        <v>0</v>
      </c>
      <c r="L4555" s="57">
        <f t="shared" si="329"/>
        <v>0</v>
      </c>
      <c r="M4555" s="4"/>
      <c r="N4555" s="57"/>
      <c r="O4555" s="57"/>
      <c r="P4555" s="4"/>
      <c r="Q4555" s="4"/>
    </row>
    <row r="4556" spans="1:17" s="1" customFormat="1" ht="18.649999999999999" hidden="1" customHeight="1" x14ac:dyDescent="0.35">
      <c r="A4556" s="3"/>
      <c r="B4556" s="57">
        <f t="shared" si="326"/>
        <v>0</v>
      </c>
      <c r="C4556" s="57" t="str">
        <f t="shared" si="327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28"/>
        <v>0</v>
      </c>
      <c r="L4556" s="57">
        <f t="shared" si="329"/>
        <v>0</v>
      </c>
      <c r="M4556" s="4"/>
      <c r="N4556" s="57"/>
      <c r="O4556" s="57"/>
      <c r="P4556" s="4"/>
      <c r="Q4556" s="4"/>
    </row>
    <row r="4557" spans="1:17" s="1" customFormat="1" ht="18.649999999999999" hidden="1" customHeight="1" x14ac:dyDescent="0.35">
      <c r="A4557" s="3"/>
      <c r="B4557" s="57">
        <f t="shared" si="326"/>
        <v>0</v>
      </c>
      <c r="C4557" s="57" t="str">
        <f t="shared" si="327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28"/>
        <v>0</v>
      </c>
      <c r="L4557" s="57">
        <f t="shared" si="329"/>
        <v>0</v>
      </c>
      <c r="M4557" s="4"/>
      <c r="N4557" s="57"/>
      <c r="O4557" s="57"/>
      <c r="P4557" s="4"/>
      <c r="Q4557" s="4"/>
    </row>
    <row r="4558" spans="1:17" s="1" customFormat="1" ht="18.649999999999999" hidden="1" customHeight="1" x14ac:dyDescent="0.35">
      <c r="A4558" s="3"/>
      <c r="B4558" s="57">
        <f t="shared" si="326"/>
        <v>0</v>
      </c>
      <c r="C4558" s="57" t="str">
        <f t="shared" si="327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28"/>
        <v>0</v>
      </c>
      <c r="L4558" s="57">
        <f t="shared" si="329"/>
        <v>0</v>
      </c>
      <c r="M4558" s="4"/>
      <c r="N4558" s="57"/>
      <c r="O4558" s="57"/>
      <c r="P4558" s="4"/>
      <c r="Q4558" s="4"/>
    </row>
    <row r="4559" spans="1:17" s="1" customFormat="1" ht="18.649999999999999" hidden="1" customHeight="1" x14ac:dyDescent="0.35">
      <c r="A4559" s="3"/>
      <c r="B4559" s="57">
        <f t="shared" si="326"/>
        <v>0</v>
      </c>
      <c r="C4559" s="57" t="str">
        <f t="shared" si="327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28"/>
        <v>0</v>
      </c>
      <c r="L4559" s="57">
        <f t="shared" si="329"/>
        <v>0</v>
      </c>
      <c r="M4559" s="4"/>
      <c r="N4559" s="57"/>
      <c r="O4559" s="57"/>
      <c r="P4559" s="4"/>
      <c r="Q4559" s="4"/>
    </row>
    <row r="4560" spans="1:17" s="1" customFormat="1" ht="18.649999999999999" hidden="1" customHeight="1" x14ac:dyDescent="0.35">
      <c r="A4560" s="3"/>
      <c r="B4560" s="57">
        <f t="shared" si="326"/>
        <v>0</v>
      </c>
      <c r="C4560" s="57" t="str">
        <f t="shared" si="327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28"/>
        <v>0</v>
      </c>
      <c r="L4560" s="57">
        <f t="shared" si="329"/>
        <v>0</v>
      </c>
      <c r="M4560" s="4"/>
      <c r="N4560" s="57"/>
      <c r="O4560" s="57"/>
      <c r="P4560" s="4"/>
      <c r="Q4560" s="4"/>
    </row>
    <row r="4561" spans="1:17" s="1" customFormat="1" ht="18.649999999999999" hidden="1" customHeight="1" x14ac:dyDescent="0.35">
      <c r="A4561" s="3"/>
      <c r="B4561" s="57">
        <f t="shared" si="326"/>
        <v>0</v>
      </c>
      <c r="C4561" s="57" t="str">
        <f t="shared" si="327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28"/>
        <v>0</v>
      </c>
      <c r="L4561" s="57">
        <f t="shared" si="329"/>
        <v>0</v>
      </c>
      <c r="M4561" s="4"/>
      <c r="N4561" s="57"/>
      <c r="O4561" s="57"/>
      <c r="P4561" s="4"/>
      <c r="Q4561" s="4"/>
    </row>
    <row r="4562" spans="1:17" s="1" customFormat="1" ht="18.649999999999999" hidden="1" customHeight="1" x14ac:dyDescent="0.35">
      <c r="A4562" s="3"/>
      <c r="B4562" s="57">
        <f t="shared" si="326"/>
        <v>0</v>
      </c>
      <c r="C4562" s="57" t="str">
        <f t="shared" si="327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28"/>
        <v>0</v>
      </c>
      <c r="L4562" s="57">
        <f t="shared" si="329"/>
        <v>0</v>
      </c>
      <c r="M4562" s="4"/>
      <c r="N4562" s="57"/>
      <c r="O4562" s="57"/>
      <c r="P4562" s="4"/>
      <c r="Q4562" s="4"/>
    </row>
    <row r="4563" spans="1:17" s="1" customFormat="1" ht="18.649999999999999" hidden="1" customHeight="1" x14ac:dyDescent="0.35">
      <c r="A4563" s="3"/>
      <c r="B4563" s="57">
        <f t="shared" si="326"/>
        <v>0</v>
      </c>
      <c r="C4563" s="57" t="str">
        <f t="shared" si="327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28"/>
        <v>0</v>
      </c>
      <c r="L4563" s="57">
        <f t="shared" si="329"/>
        <v>0</v>
      </c>
      <c r="M4563" s="4"/>
      <c r="N4563" s="57"/>
      <c r="O4563" s="57"/>
      <c r="P4563" s="4"/>
      <c r="Q4563" s="4"/>
    </row>
    <row r="4564" spans="1:17" s="1" customFormat="1" ht="18.649999999999999" hidden="1" customHeight="1" x14ac:dyDescent="0.35">
      <c r="A4564" s="3"/>
      <c r="B4564" s="57">
        <f t="shared" si="326"/>
        <v>0</v>
      </c>
      <c r="C4564" s="57" t="str">
        <f t="shared" si="327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28"/>
        <v>0</v>
      </c>
      <c r="L4564" s="57">
        <f t="shared" si="329"/>
        <v>0</v>
      </c>
      <c r="M4564" s="4"/>
      <c r="N4564" s="57"/>
      <c r="O4564" s="57"/>
      <c r="P4564" s="4"/>
      <c r="Q4564" s="4"/>
    </row>
    <row r="4565" spans="1:17" s="1" customFormat="1" ht="18.649999999999999" hidden="1" customHeight="1" x14ac:dyDescent="0.35">
      <c r="A4565" s="3"/>
      <c r="B4565" s="57">
        <f t="shared" si="326"/>
        <v>0</v>
      </c>
      <c r="C4565" s="57" t="str">
        <f t="shared" si="327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28"/>
        <v>0</v>
      </c>
      <c r="L4565" s="57">
        <f t="shared" si="329"/>
        <v>0</v>
      </c>
      <c r="M4565" s="4"/>
      <c r="N4565" s="57"/>
      <c r="O4565" s="57"/>
      <c r="P4565" s="4"/>
      <c r="Q4565" s="4"/>
    </row>
    <row r="4566" spans="1:17" s="1" customFormat="1" ht="18.649999999999999" hidden="1" customHeight="1" x14ac:dyDescent="0.35">
      <c r="A4566" s="3"/>
      <c r="B4566" s="57">
        <f t="shared" si="326"/>
        <v>0</v>
      </c>
      <c r="C4566" s="57" t="str">
        <f t="shared" si="327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28"/>
        <v>0</v>
      </c>
      <c r="L4566" s="57">
        <f t="shared" si="329"/>
        <v>0</v>
      </c>
      <c r="M4566" s="4"/>
      <c r="N4566" s="57"/>
      <c r="O4566" s="57"/>
      <c r="P4566" s="4"/>
      <c r="Q4566" s="4"/>
    </row>
    <row r="4567" spans="1:17" s="1" customFormat="1" ht="18.649999999999999" hidden="1" customHeight="1" x14ac:dyDescent="0.35">
      <c r="A4567" s="3"/>
      <c r="B4567" s="57">
        <f t="shared" si="326"/>
        <v>0</v>
      </c>
      <c r="C4567" s="57" t="str">
        <f t="shared" si="327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28"/>
        <v>0</v>
      </c>
      <c r="L4567" s="57">
        <f t="shared" si="329"/>
        <v>0</v>
      </c>
      <c r="M4567" s="4"/>
      <c r="N4567" s="57"/>
      <c r="O4567" s="57"/>
      <c r="P4567" s="4"/>
      <c r="Q4567" s="4"/>
    </row>
    <row r="4568" spans="1:17" s="1" customFormat="1" ht="18.649999999999999" hidden="1" customHeight="1" x14ac:dyDescent="0.35">
      <c r="A4568" s="3"/>
      <c r="B4568" s="57">
        <f t="shared" si="326"/>
        <v>0</v>
      </c>
      <c r="C4568" s="57" t="str">
        <f t="shared" si="327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28"/>
        <v>0</v>
      </c>
      <c r="L4568" s="57">
        <f t="shared" si="329"/>
        <v>0</v>
      </c>
      <c r="M4568" s="4"/>
      <c r="N4568" s="57"/>
      <c r="O4568" s="57"/>
      <c r="P4568" s="4"/>
      <c r="Q4568" s="4"/>
    </row>
    <row r="4569" spans="1:17" s="1" customFormat="1" ht="18.649999999999999" hidden="1" customHeight="1" x14ac:dyDescent="0.35">
      <c r="A4569" s="3"/>
      <c r="B4569" s="57">
        <f t="shared" si="326"/>
        <v>0</v>
      </c>
      <c r="C4569" s="57" t="str">
        <f t="shared" si="327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28"/>
        <v>0</v>
      </c>
      <c r="L4569" s="57">
        <f t="shared" si="329"/>
        <v>0</v>
      </c>
      <c r="M4569" s="4"/>
      <c r="N4569" s="57"/>
      <c r="O4569" s="57"/>
      <c r="P4569" s="4"/>
      <c r="Q4569" s="4"/>
    </row>
    <row r="4570" spans="1:17" s="1" customFormat="1" ht="18.649999999999999" hidden="1" customHeight="1" x14ac:dyDescent="0.35">
      <c r="A4570" s="3"/>
      <c r="B4570" s="57">
        <f t="shared" si="326"/>
        <v>0</v>
      </c>
      <c r="C4570" s="57" t="str">
        <f t="shared" si="327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28"/>
        <v>0</v>
      </c>
      <c r="L4570" s="57">
        <f t="shared" si="329"/>
        <v>0</v>
      </c>
      <c r="M4570" s="4"/>
      <c r="N4570" s="57"/>
      <c r="O4570" s="57"/>
      <c r="P4570" s="4"/>
      <c r="Q4570" s="4"/>
    </row>
    <row r="4571" spans="1:17" s="1" customFormat="1" ht="18.649999999999999" hidden="1" customHeight="1" x14ac:dyDescent="0.35">
      <c r="A4571" s="3"/>
      <c r="B4571" s="57">
        <f t="shared" si="326"/>
        <v>0</v>
      </c>
      <c r="C4571" s="57" t="str">
        <f t="shared" si="327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28"/>
        <v>0</v>
      </c>
      <c r="L4571" s="57">
        <f t="shared" si="329"/>
        <v>0</v>
      </c>
      <c r="M4571" s="4"/>
      <c r="N4571" s="57"/>
      <c r="O4571" s="57"/>
      <c r="P4571" s="4"/>
      <c r="Q4571" s="4"/>
    </row>
    <row r="4572" spans="1:17" s="1" customFormat="1" ht="18.649999999999999" hidden="1" customHeight="1" x14ac:dyDescent="0.35">
      <c r="A4572" s="3"/>
      <c r="B4572" s="57">
        <f t="shared" si="326"/>
        <v>0</v>
      </c>
      <c r="C4572" s="57" t="str">
        <f t="shared" si="327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28"/>
        <v>0</v>
      </c>
      <c r="L4572" s="57">
        <f t="shared" si="329"/>
        <v>0</v>
      </c>
      <c r="M4572" s="4"/>
      <c r="N4572" s="57"/>
      <c r="O4572" s="57"/>
      <c r="P4572" s="4"/>
      <c r="Q4572" s="4"/>
    </row>
    <row r="4573" spans="1:17" s="1" customFormat="1" ht="18.649999999999999" hidden="1" customHeight="1" x14ac:dyDescent="0.35">
      <c r="A4573" s="3"/>
      <c r="B4573" s="57">
        <f t="shared" si="326"/>
        <v>0</v>
      </c>
      <c r="C4573" s="57" t="str">
        <f t="shared" si="327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28"/>
        <v>0</v>
      </c>
      <c r="L4573" s="57">
        <f t="shared" si="329"/>
        <v>0</v>
      </c>
      <c r="M4573" s="4"/>
      <c r="N4573" s="57"/>
      <c r="O4573" s="57"/>
      <c r="P4573" s="4"/>
      <c r="Q4573" s="4"/>
    </row>
    <row r="4574" spans="1:17" s="1" customFormat="1" ht="18.649999999999999" hidden="1" customHeight="1" x14ac:dyDescent="0.35">
      <c r="A4574" s="3"/>
      <c r="B4574" s="57">
        <f t="shared" si="326"/>
        <v>0</v>
      </c>
      <c r="C4574" s="57" t="str">
        <f t="shared" si="327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28"/>
        <v>0</v>
      </c>
      <c r="L4574" s="57">
        <f t="shared" si="329"/>
        <v>0</v>
      </c>
      <c r="M4574" s="4"/>
      <c r="N4574" s="57"/>
      <c r="O4574" s="57"/>
      <c r="P4574" s="4"/>
      <c r="Q4574" s="4"/>
    </row>
    <row r="4575" spans="1:17" s="1" customFormat="1" ht="18.649999999999999" hidden="1" customHeight="1" x14ac:dyDescent="0.35">
      <c r="A4575" s="3"/>
      <c r="B4575" s="57">
        <f t="shared" si="326"/>
        <v>0</v>
      </c>
      <c r="C4575" s="57" t="str">
        <f t="shared" si="327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28"/>
        <v>0</v>
      </c>
      <c r="L4575" s="57">
        <f t="shared" si="329"/>
        <v>0</v>
      </c>
      <c r="M4575" s="4"/>
      <c r="N4575" s="57"/>
      <c r="O4575" s="57"/>
      <c r="P4575" s="4"/>
      <c r="Q4575" s="4"/>
    </row>
    <row r="4576" spans="1:17" s="1" customFormat="1" ht="18.649999999999999" hidden="1" customHeight="1" x14ac:dyDescent="0.35">
      <c r="A4576" s="3"/>
      <c r="B4576" s="57">
        <f t="shared" si="326"/>
        <v>0</v>
      </c>
      <c r="C4576" s="57" t="str">
        <f t="shared" si="327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28"/>
        <v>0</v>
      </c>
      <c r="L4576" s="57">
        <f t="shared" si="329"/>
        <v>0</v>
      </c>
      <c r="M4576" s="4"/>
      <c r="N4576" s="57"/>
      <c r="O4576" s="57"/>
      <c r="P4576" s="4"/>
      <c r="Q4576" s="4"/>
    </row>
    <row r="4577" spans="1:17" s="1" customFormat="1" ht="18.649999999999999" hidden="1" customHeight="1" x14ac:dyDescent="0.35">
      <c r="A4577" s="3"/>
      <c r="B4577" s="57">
        <f t="shared" si="326"/>
        <v>0</v>
      </c>
      <c r="C4577" s="57" t="str">
        <f t="shared" si="327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28"/>
        <v>0</v>
      </c>
      <c r="L4577" s="57">
        <f t="shared" si="329"/>
        <v>0</v>
      </c>
      <c r="M4577" s="4"/>
      <c r="N4577" s="57"/>
      <c r="O4577" s="57"/>
      <c r="P4577" s="4"/>
      <c r="Q4577" s="4"/>
    </row>
    <row r="4578" spans="1:17" s="1" customFormat="1" ht="18.649999999999999" hidden="1" customHeight="1" x14ac:dyDescent="0.35">
      <c r="A4578" s="3"/>
      <c r="B4578" s="57">
        <f t="shared" ref="B4578:B4641" si="330">WEEKNUM(A4578)</f>
        <v>0</v>
      </c>
      <c r="C4578" s="57" t="str">
        <f t="shared" ref="C4578:C4641" si="331">TEXT(A4578,"Mmm")</f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28"/>
        <v>0</v>
      </c>
      <c r="L4578" s="57">
        <f t="shared" si="329"/>
        <v>0</v>
      </c>
      <c r="M4578" s="4"/>
      <c r="N4578" s="57"/>
      <c r="O4578" s="57"/>
      <c r="P4578" s="4"/>
      <c r="Q4578" s="4"/>
    </row>
    <row r="4579" spans="1:17" s="1" customFormat="1" ht="18.649999999999999" hidden="1" customHeight="1" x14ac:dyDescent="0.35">
      <c r="A4579" s="3"/>
      <c r="B4579" s="57">
        <f t="shared" si="330"/>
        <v>0</v>
      </c>
      <c r="C4579" s="57" t="str">
        <f t="shared" si="331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28"/>
        <v>0</v>
      </c>
      <c r="L4579" s="57">
        <f t="shared" si="329"/>
        <v>0</v>
      </c>
      <c r="M4579" s="4"/>
      <c r="N4579" s="57"/>
      <c r="O4579" s="57"/>
      <c r="P4579" s="4"/>
      <c r="Q4579" s="4"/>
    </row>
    <row r="4580" spans="1:17" s="1" customFormat="1" ht="18.649999999999999" hidden="1" customHeight="1" x14ac:dyDescent="0.35">
      <c r="A4580" s="3"/>
      <c r="B4580" s="57">
        <f t="shared" si="330"/>
        <v>0</v>
      </c>
      <c r="C4580" s="57" t="str">
        <f t="shared" si="331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28"/>
        <v>0</v>
      </c>
      <c r="L4580" s="57">
        <f t="shared" si="329"/>
        <v>0</v>
      </c>
      <c r="M4580" s="4"/>
      <c r="N4580" s="57"/>
      <c r="O4580" s="57"/>
      <c r="P4580" s="4"/>
      <c r="Q4580" s="4"/>
    </row>
    <row r="4581" spans="1:17" s="1" customFormat="1" ht="18.649999999999999" hidden="1" customHeight="1" x14ac:dyDescent="0.35">
      <c r="A4581" s="3"/>
      <c r="B4581" s="57">
        <f t="shared" si="330"/>
        <v>0</v>
      </c>
      <c r="C4581" s="57" t="str">
        <f t="shared" si="331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28"/>
        <v>0</v>
      </c>
      <c r="L4581" s="57">
        <f t="shared" si="329"/>
        <v>0</v>
      </c>
      <c r="M4581" s="4"/>
      <c r="N4581" s="57"/>
      <c r="O4581" s="57"/>
      <c r="P4581" s="4"/>
      <c r="Q4581" s="4"/>
    </row>
    <row r="4582" spans="1:17" s="1" customFormat="1" ht="18.649999999999999" hidden="1" customHeight="1" x14ac:dyDescent="0.35">
      <c r="A4582" s="3"/>
      <c r="B4582" s="57">
        <f t="shared" si="330"/>
        <v>0</v>
      </c>
      <c r="C4582" s="57" t="str">
        <f t="shared" si="331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28"/>
        <v>0</v>
      </c>
      <c r="L4582" s="57">
        <f t="shared" si="329"/>
        <v>0</v>
      </c>
      <c r="M4582" s="4"/>
      <c r="N4582" s="57"/>
      <c r="O4582" s="57"/>
      <c r="P4582" s="4"/>
      <c r="Q4582" s="4"/>
    </row>
    <row r="4583" spans="1:17" s="1" customFormat="1" ht="18.649999999999999" hidden="1" customHeight="1" x14ac:dyDescent="0.35">
      <c r="A4583" s="3"/>
      <c r="B4583" s="57">
        <f t="shared" si="330"/>
        <v>0</v>
      </c>
      <c r="C4583" s="57" t="str">
        <f t="shared" si="331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28"/>
        <v>0</v>
      </c>
      <c r="L4583" s="57">
        <f t="shared" si="329"/>
        <v>0</v>
      </c>
      <c r="M4583" s="4"/>
      <c r="N4583" s="57"/>
      <c r="O4583" s="57"/>
      <c r="P4583" s="4"/>
      <c r="Q4583" s="4"/>
    </row>
    <row r="4584" spans="1:17" s="1" customFormat="1" ht="18.649999999999999" hidden="1" customHeight="1" x14ac:dyDescent="0.35">
      <c r="A4584" s="3"/>
      <c r="B4584" s="57">
        <f t="shared" si="330"/>
        <v>0</v>
      </c>
      <c r="C4584" s="57" t="str">
        <f t="shared" si="331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28"/>
        <v>0</v>
      </c>
      <c r="L4584" s="57">
        <f t="shared" si="329"/>
        <v>0</v>
      </c>
      <c r="M4584" s="4"/>
      <c r="N4584" s="57"/>
      <c r="O4584" s="57"/>
      <c r="P4584" s="4"/>
      <c r="Q4584" s="4"/>
    </row>
    <row r="4585" spans="1:17" s="1" customFormat="1" ht="18.649999999999999" hidden="1" customHeight="1" x14ac:dyDescent="0.35">
      <c r="A4585" s="3"/>
      <c r="B4585" s="57">
        <f t="shared" si="330"/>
        <v>0</v>
      </c>
      <c r="C4585" s="57" t="str">
        <f t="shared" si="331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28"/>
        <v>0</v>
      </c>
      <c r="L4585" s="57">
        <f t="shared" si="329"/>
        <v>0</v>
      </c>
      <c r="M4585" s="4"/>
      <c r="N4585" s="57"/>
      <c r="O4585" s="57"/>
      <c r="P4585" s="4"/>
      <c r="Q4585" s="4"/>
    </row>
    <row r="4586" spans="1:17" s="1" customFormat="1" ht="18.649999999999999" hidden="1" customHeight="1" x14ac:dyDescent="0.35">
      <c r="A4586" s="3"/>
      <c r="B4586" s="57">
        <f t="shared" si="330"/>
        <v>0</v>
      </c>
      <c r="C4586" s="57" t="str">
        <f t="shared" si="331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28"/>
        <v>0</v>
      </c>
      <c r="L4586" s="57">
        <f t="shared" si="329"/>
        <v>0</v>
      </c>
      <c r="M4586" s="4"/>
      <c r="N4586" s="57"/>
      <c r="O4586" s="57"/>
      <c r="P4586" s="4"/>
      <c r="Q4586" s="4"/>
    </row>
    <row r="4587" spans="1:17" s="1" customFormat="1" ht="18.649999999999999" hidden="1" customHeight="1" x14ac:dyDescent="0.35">
      <c r="A4587" s="3"/>
      <c r="B4587" s="57">
        <f t="shared" si="330"/>
        <v>0</v>
      </c>
      <c r="C4587" s="57" t="str">
        <f t="shared" si="331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28"/>
        <v>0</v>
      </c>
      <c r="L4587" s="57">
        <f t="shared" si="329"/>
        <v>0</v>
      </c>
      <c r="M4587" s="4"/>
      <c r="N4587" s="57"/>
      <c r="O4587" s="57"/>
      <c r="P4587" s="4"/>
      <c r="Q4587" s="4"/>
    </row>
    <row r="4588" spans="1:17" s="1" customFormat="1" ht="18.649999999999999" hidden="1" customHeight="1" x14ac:dyDescent="0.35">
      <c r="A4588" s="3"/>
      <c r="B4588" s="57">
        <f t="shared" si="330"/>
        <v>0</v>
      </c>
      <c r="C4588" s="57" t="str">
        <f t="shared" si="331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28"/>
        <v>0</v>
      </c>
      <c r="L4588" s="57">
        <f t="shared" si="329"/>
        <v>0</v>
      </c>
      <c r="M4588" s="4"/>
      <c r="N4588" s="57"/>
      <c r="O4588" s="57"/>
      <c r="P4588" s="4"/>
      <c r="Q4588" s="4"/>
    </row>
    <row r="4589" spans="1:17" s="1" customFormat="1" ht="18.649999999999999" hidden="1" customHeight="1" x14ac:dyDescent="0.35">
      <c r="A4589" s="3"/>
      <c r="B4589" s="57">
        <f t="shared" si="330"/>
        <v>0</v>
      </c>
      <c r="C4589" s="57" t="str">
        <f t="shared" si="331"/>
        <v>Jan</v>
      </c>
      <c r="D4589" s="4"/>
      <c r="E4589" s="57"/>
      <c r="F4589" s="57"/>
      <c r="G4589" s="57"/>
      <c r="H4589" s="57"/>
      <c r="I4589" s="57"/>
      <c r="J4589" s="57"/>
      <c r="K4589" s="57">
        <f t="shared" ref="K4589:K4652" si="332">I4589+J4589</f>
        <v>0</v>
      </c>
      <c r="L4589" s="57">
        <f t="shared" ref="L4589:L4652" si="333">H4589*K4589</f>
        <v>0</v>
      </c>
      <c r="M4589" s="4"/>
      <c r="N4589" s="57"/>
      <c r="O4589" s="57"/>
      <c r="P4589" s="4"/>
      <c r="Q4589" s="4"/>
    </row>
    <row r="4590" spans="1:17" s="1" customFormat="1" ht="18.649999999999999" hidden="1" customHeight="1" x14ac:dyDescent="0.35">
      <c r="A4590" s="3"/>
      <c r="B4590" s="57">
        <f t="shared" si="330"/>
        <v>0</v>
      </c>
      <c r="C4590" s="57" t="str">
        <f t="shared" si="331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32"/>
        <v>0</v>
      </c>
      <c r="L4590" s="57">
        <f t="shared" si="333"/>
        <v>0</v>
      </c>
      <c r="M4590" s="4"/>
      <c r="N4590" s="57"/>
      <c r="O4590" s="57"/>
      <c r="P4590" s="4"/>
      <c r="Q4590" s="4"/>
    </row>
    <row r="4591" spans="1:17" s="1" customFormat="1" ht="18.649999999999999" hidden="1" customHeight="1" x14ac:dyDescent="0.35">
      <c r="A4591" s="3"/>
      <c r="B4591" s="57">
        <f t="shared" si="330"/>
        <v>0</v>
      </c>
      <c r="C4591" s="57" t="str">
        <f t="shared" si="331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32"/>
        <v>0</v>
      </c>
      <c r="L4591" s="57">
        <f t="shared" si="333"/>
        <v>0</v>
      </c>
      <c r="M4591" s="4"/>
      <c r="N4591" s="57"/>
      <c r="O4591" s="57"/>
      <c r="P4591" s="4"/>
      <c r="Q4591" s="4"/>
    </row>
    <row r="4592" spans="1:17" s="1" customFormat="1" ht="18.649999999999999" hidden="1" customHeight="1" x14ac:dyDescent="0.35">
      <c r="A4592" s="3"/>
      <c r="B4592" s="57">
        <f t="shared" si="330"/>
        <v>0</v>
      </c>
      <c r="C4592" s="57" t="str">
        <f t="shared" si="331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32"/>
        <v>0</v>
      </c>
      <c r="L4592" s="57">
        <f t="shared" si="333"/>
        <v>0</v>
      </c>
      <c r="M4592" s="4"/>
      <c r="N4592" s="57"/>
      <c r="O4592" s="57"/>
      <c r="P4592" s="4"/>
      <c r="Q4592" s="4"/>
    </row>
    <row r="4593" spans="1:17" s="1" customFormat="1" ht="18.649999999999999" hidden="1" customHeight="1" x14ac:dyDescent="0.35">
      <c r="A4593" s="3"/>
      <c r="B4593" s="57">
        <f t="shared" si="330"/>
        <v>0</v>
      </c>
      <c r="C4593" s="57" t="str">
        <f t="shared" si="331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32"/>
        <v>0</v>
      </c>
      <c r="L4593" s="57">
        <f t="shared" si="333"/>
        <v>0</v>
      </c>
      <c r="M4593" s="4"/>
      <c r="N4593" s="57"/>
      <c r="O4593" s="57"/>
      <c r="P4593" s="4"/>
      <c r="Q4593" s="4"/>
    </row>
    <row r="4594" spans="1:17" s="1" customFormat="1" ht="18.649999999999999" hidden="1" customHeight="1" x14ac:dyDescent="0.35">
      <c r="A4594" s="3"/>
      <c r="B4594" s="57">
        <f t="shared" si="330"/>
        <v>0</v>
      </c>
      <c r="C4594" s="57" t="str">
        <f t="shared" si="331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32"/>
        <v>0</v>
      </c>
      <c r="L4594" s="57">
        <f t="shared" si="333"/>
        <v>0</v>
      </c>
      <c r="M4594" s="4"/>
      <c r="N4594" s="57"/>
      <c r="O4594" s="57"/>
      <c r="P4594" s="4"/>
      <c r="Q4594" s="4"/>
    </row>
    <row r="4595" spans="1:17" s="1" customFormat="1" ht="18.649999999999999" hidden="1" customHeight="1" x14ac:dyDescent="0.35">
      <c r="A4595" s="3"/>
      <c r="B4595" s="57">
        <f t="shared" si="330"/>
        <v>0</v>
      </c>
      <c r="C4595" s="57" t="str">
        <f t="shared" si="331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32"/>
        <v>0</v>
      </c>
      <c r="L4595" s="57">
        <f t="shared" si="333"/>
        <v>0</v>
      </c>
      <c r="M4595" s="4"/>
      <c r="N4595" s="57"/>
      <c r="O4595" s="57"/>
      <c r="P4595" s="4"/>
      <c r="Q4595" s="4"/>
    </row>
    <row r="4596" spans="1:17" s="1" customFormat="1" ht="18.649999999999999" hidden="1" customHeight="1" x14ac:dyDescent="0.35">
      <c r="A4596" s="3"/>
      <c r="B4596" s="57">
        <f t="shared" si="330"/>
        <v>0</v>
      </c>
      <c r="C4596" s="57" t="str">
        <f t="shared" si="331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32"/>
        <v>0</v>
      </c>
      <c r="L4596" s="57">
        <f t="shared" si="333"/>
        <v>0</v>
      </c>
      <c r="M4596" s="4"/>
      <c r="N4596" s="57"/>
      <c r="O4596" s="57"/>
      <c r="P4596" s="4"/>
      <c r="Q4596" s="4"/>
    </row>
    <row r="4597" spans="1:17" s="1" customFormat="1" ht="18.649999999999999" hidden="1" customHeight="1" x14ac:dyDescent="0.35">
      <c r="A4597" s="3"/>
      <c r="B4597" s="57">
        <f t="shared" si="330"/>
        <v>0</v>
      </c>
      <c r="C4597" s="57" t="str">
        <f t="shared" si="331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32"/>
        <v>0</v>
      </c>
      <c r="L4597" s="57">
        <f t="shared" si="333"/>
        <v>0</v>
      </c>
      <c r="M4597" s="4"/>
      <c r="N4597" s="57"/>
      <c r="O4597" s="57"/>
      <c r="P4597" s="4"/>
      <c r="Q4597" s="4"/>
    </row>
    <row r="4598" spans="1:17" s="1" customFormat="1" ht="18.649999999999999" hidden="1" customHeight="1" x14ac:dyDescent="0.35">
      <c r="A4598" s="3"/>
      <c r="B4598" s="57">
        <f t="shared" si="330"/>
        <v>0</v>
      </c>
      <c r="C4598" s="57" t="str">
        <f t="shared" si="331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32"/>
        <v>0</v>
      </c>
      <c r="L4598" s="57">
        <f t="shared" si="333"/>
        <v>0</v>
      </c>
      <c r="M4598" s="4"/>
      <c r="N4598" s="57"/>
      <c r="O4598" s="57"/>
      <c r="P4598" s="4"/>
      <c r="Q4598" s="4"/>
    </row>
    <row r="4599" spans="1:17" s="1" customFormat="1" ht="18.649999999999999" hidden="1" customHeight="1" x14ac:dyDescent="0.35">
      <c r="A4599" s="3"/>
      <c r="B4599" s="57">
        <f t="shared" si="330"/>
        <v>0</v>
      </c>
      <c r="C4599" s="57" t="str">
        <f t="shared" si="331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32"/>
        <v>0</v>
      </c>
      <c r="L4599" s="57">
        <f t="shared" si="333"/>
        <v>0</v>
      </c>
      <c r="M4599" s="4"/>
      <c r="N4599" s="57"/>
      <c r="O4599" s="57"/>
      <c r="P4599" s="4"/>
      <c r="Q4599" s="4"/>
    </row>
    <row r="4600" spans="1:17" s="1" customFormat="1" ht="18.649999999999999" hidden="1" customHeight="1" x14ac:dyDescent="0.35">
      <c r="A4600" s="3"/>
      <c r="B4600" s="57">
        <f t="shared" si="330"/>
        <v>0</v>
      </c>
      <c r="C4600" s="57" t="str">
        <f t="shared" si="331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32"/>
        <v>0</v>
      </c>
      <c r="L4600" s="57">
        <f t="shared" si="333"/>
        <v>0</v>
      </c>
      <c r="M4600" s="4"/>
      <c r="N4600" s="57"/>
      <c r="O4600" s="57"/>
      <c r="P4600" s="4"/>
      <c r="Q4600" s="4"/>
    </row>
    <row r="4601" spans="1:17" s="1" customFormat="1" ht="18.649999999999999" hidden="1" customHeight="1" x14ac:dyDescent="0.35">
      <c r="A4601" s="3"/>
      <c r="B4601" s="57">
        <f t="shared" si="330"/>
        <v>0</v>
      </c>
      <c r="C4601" s="57" t="str">
        <f t="shared" si="331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32"/>
        <v>0</v>
      </c>
      <c r="L4601" s="57">
        <f t="shared" si="333"/>
        <v>0</v>
      </c>
      <c r="M4601" s="4"/>
      <c r="N4601" s="57"/>
      <c r="O4601" s="57"/>
      <c r="P4601" s="4"/>
      <c r="Q4601" s="4"/>
    </row>
    <row r="4602" spans="1:17" s="1" customFormat="1" ht="18.649999999999999" hidden="1" customHeight="1" x14ac:dyDescent="0.35">
      <c r="A4602" s="3"/>
      <c r="B4602" s="57">
        <f t="shared" si="330"/>
        <v>0</v>
      </c>
      <c r="C4602" s="57" t="str">
        <f t="shared" si="331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32"/>
        <v>0</v>
      </c>
      <c r="L4602" s="57">
        <f t="shared" si="333"/>
        <v>0</v>
      </c>
      <c r="M4602" s="4"/>
      <c r="N4602" s="57"/>
      <c r="O4602" s="57"/>
      <c r="P4602" s="4"/>
      <c r="Q4602" s="4"/>
    </row>
    <row r="4603" spans="1:17" s="1" customFormat="1" ht="18.649999999999999" hidden="1" customHeight="1" x14ac:dyDescent="0.35">
      <c r="A4603" s="3"/>
      <c r="B4603" s="57">
        <f t="shared" si="330"/>
        <v>0</v>
      </c>
      <c r="C4603" s="57" t="str">
        <f t="shared" si="331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32"/>
        <v>0</v>
      </c>
      <c r="L4603" s="57">
        <f t="shared" si="333"/>
        <v>0</v>
      </c>
      <c r="M4603" s="4"/>
      <c r="N4603" s="57"/>
      <c r="O4603" s="57"/>
      <c r="P4603" s="4"/>
      <c r="Q4603" s="4"/>
    </row>
    <row r="4604" spans="1:17" s="1" customFormat="1" ht="18.649999999999999" hidden="1" customHeight="1" x14ac:dyDescent="0.35">
      <c r="A4604" s="3"/>
      <c r="B4604" s="57">
        <f t="shared" si="330"/>
        <v>0</v>
      </c>
      <c r="C4604" s="57" t="str">
        <f t="shared" si="331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32"/>
        <v>0</v>
      </c>
      <c r="L4604" s="57">
        <f t="shared" si="333"/>
        <v>0</v>
      </c>
      <c r="M4604" s="4"/>
      <c r="N4604" s="57"/>
      <c r="O4604" s="57"/>
      <c r="P4604" s="4"/>
      <c r="Q4604" s="4"/>
    </row>
    <row r="4605" spans="1:17" s="1" customFormat="1" ht="18.649999999999999" hidden="1" customHeight="1" x14ac:dyDescent="0.35">
      <c r="A4605" s="3"/>
      <c r="B4605" s="57">
        <f t="shared" si="330"/>
        <v>0</v>
      </c>
      <c r="C4605" s="57" t="str">
        <f t="shared" si="331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32"/>
        <v>0</v>
      </c>
      <c r="L4605" s="57">
        <f t="shared" si="333"/>
        <v>0</v>
      </c>
      <c r="M4605" s="4"/>
      <c r="N4605" s="57"/>
      <c r="O4605" s="57"/>
      <c r="P4605" s="4"/>
      <c r="Q4605" s="4"/>
    </row>
    <row r="4606" spans="1:17" s="1" customFormat="1" ht="18.649999999999999" hidden="1" customHeight="1" x14ac:dyDescent="0.35">
      <c r="A4606" s="3"/>
      <c r="B4606" s="57">
        <f t="shared" si="330"/>
        <v>0</v>
      </c>
      <c r="C4606" s="57" t="str">
        <f t="shared" si="331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32"/>
        <v>0</v>
      </c>
      <c r="L4606" s="57">
        <f t="shared" si="333"/>
        <v>0</v>
      </c>
      <c r="M4606" s="4"/>
      <c r="N4606" s="57"/>
      <c r="O4606" s="57"/>
      <c r="P4606" s="4"/>
      <c r="Q4606" s="4"/>
    </row>
    <row r="4607" spans="1:17" s="1" customFormat="1" ht="18.649999999999999" hidden="1" customHeight="1" x14ac:dyDescent="0.35">
      <c r="A4607" s="3"/>
      <c r="B4607" s="57">
        <f t="shared" si="330"/>
        <v>0</v>
      </c>
      <c r="C4607" s="57" t="str">
        <f t="shared" si="331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32"/>
        <v>0</v>
      </c>
      <c r="L4607" s="57">
        <f t="shared" si="333"/>
        <v>0</v>
      </c>
      <c r="M4607" s="4"/>
      <c r="N4607" s="57"/>
      <c r="O4607" s="57"/>
      <c r="P4607" s="4"/>
      <c r="Q4607" s="4"/>
    </row>
    <row r="4608" spans="1:17" s="1" customFormat="1" ht="18.649999999999999" hidden="1" customHeight="1" x14ac:dyDescent="0.35">
      <c r="A4608" s="3"/>
      <c r="B4608" s="57">
        <f t="shared" si="330"/>
        <v>0</v>
      </c>
      <c r="C4608" s="57" t="str">
        <f t="shared" si="331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32"/>
        <v>0</v>
      </c>
      <c r="L4608" s="57">
        <f t="shared" si="333"/>
        <v>0</v>
      </c>
      <c r="M4608" s="4"/>
      <c r="N4608" s="57"/>
      <c r="O4608" s="57"/>
      <c r="P4608" s="4"/>
      <c r="Q4608" s="4"/>
    </row>
    <row r="4609" spans="1:17" s="1" customFormat="1" ht="18.649999999999999" hidden="1" customHeight="1" x14ac:dyDescent="0.35">
      <c r="A4609" s="3"/>
      <c r="B4609" s="57">
        <f t="shared" si="330"/>
        <v>0</v>
      </c>
      <c r="C4609" s="57" t="str">
        <f t="shared" si="331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32"/>
        <v>0</v>
      </c>
      <c r="L4609" s="57">
        <f t="shared" si="333"/>
        <v>0</v>
      </c>
      <c r="M4609" s="4"/>
      <c r="N4609" s="57"/>
      <c r="O4609" s="57"/>
      <c r="P4609" s="4"/>
      <c r="Q4609" s="4"/>
    </row>
    <row r="4610" spans="1:17" s="1" customFormat="1" ht="18.649999999999999" hidden="1" customHeight="1" x14ac:dyDescent="0.35">
      <c r="A4610" s="3"/>
      <c r="B4610" s="57">
        <f t="shared" si="330"/>
        <v>0</v>
      </c>
      <c r="C4610" s="57" t="str">
        <f t="shared" si="331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32"/>
        <v>0</v>
      </c>
      <c r="L4610" s="57">
        <f t="shared" si="333"/>
        <v>0</v>
      </c>
      <c r="M4610" s="4"/>
      <c r="N4610" s="57"/>
      <c r="O4610" s="57"/>
      <c r="P4610" s="4"/>
      <c r="Q4610" s="4"/>
    </row>
    <row r="4611" spans="1:17" s="1" customFormat="1" ht="18.649999999999999" hidden="1" customHeight="1" x14ac:dyDescent="0.35">
      <c r="A4611" s="3"/>
      <c r="B4611" s="57">
        <f t="shared" si="330"/>
        <v>0</v>
      </c>
      <c r="C4611" s="57" t="str">
        <f t="shared" si="331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32"/>
        <v>0</v>
      </c>
      <c r="L4611" s="57">
        <f t="shared" si="333"/>
        <v>0</v>
      </c>
      <c r="M4611" s="4"/>
      <c r="N4611" s="57"/>
      <c r="O4611" s="57"/>
      <c r="P4611" s="4"/>
      <c r="Q4611" s="4"/>
    </row>
    <row r="4612" spans="1:17" s="1" customFormat="1" ht="18.649999999999999" hidden="1" customHeight="1" x14ac:dyDescent="0.35">
      <c r="A4612" s="3"/>
      <c r="B4612" s="57">
        <f t="shared" si="330"/>
        <v>0</v>
      </c>
      <c r="C4612" s="57" t="str">
        <f t="shared" si="331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32"/>
        <v>0</v>
      </c>
      <c r="L4612" s="57">
        <f t="shared" si="333"/>
        <v>0</v>
      </c>
      <c r="M4612" s="4"/>
      <c r="N4612" s="57"/>
      <c r="O4612" s="57"/>
      <c r="P4612" s="4"/>
      <c r="Q4612" s="4"/>
    </row>
    <row r="4613" spans="1:17" s="1" customFormat="1" ht="18.649999999999999" hidden="1" customHeight="1" x14ac:dyDescent="0.35">
      <c r="A4613" s="3"/>
      <c r="B4613" s="57">
        <f t="shared" si="330"/>
        <v>0</v>
      </c>
      <c r="C4613" s="57" t="str">
        <f t="shared" si="331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32"/>
        <v>0</v>
      </c>
      <c r="L4613" s="57">
        <f t="shared" si="333"/>
        <v>0</v>
      </c>
      <c r="M4613" s="4"/>
      <c r="N4613" s="57"/>
      <c r="O4613" s="57"/>
      <c r="P4613" s="4"/>
      <c r="Q4613" s="4"/>
    </row>
    <row r="4614" spans="1:17" s="1" customFormat="1" ht="18.649999999999999" hidden="1" customHeight="1" x14ac:dyDescent="0.35">
      <c r="A4614" s="3"/>
      <c r="B4614" s="57">
        <f t="shared" si="330"/>
        <v>0</v>
      </c>
      <c r="C4614" s="57" t="str">
        <f t="shared" si="331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32"/>
        <v>0</v>
      </c>
      <c r="L4614" s="57">
        <f t="shared" si="333"/>
        <v>0</v>
      </c>
      <c r="M4614" s="4"/>
      <c r="N4614" s="57"/>
      <c r="O4614" s="57"/>
      <c r="P4614" s="4"/>
      <c r="Q4614" s="4"/>
    </row>
    <row r="4615" spans="1:17" s="1" customFormat="1" ht="18.649999999999999" hidden="1" customHeight="1" x14ac:dyDescent="0.35">
      <c r="A4615" s="3"/>
      <c r="B4615" s="57">
        <f t="shared" si="330"/>
        <v>0</v>
      </c>
      <c r="C4615" s="57" t="str">
        <f t="shared" si="331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32"/>
        <v>0</v>
      </c>
      <c r="L4615" s="57">
        <f t="shared" si="333"/>
        <v>0</v>
      </c>
      <c r="M4615" s="4"/>
      <c r="N4615" s="57"/>
      <c r="O4615" s="57"/>
      <c r="P4615" s="4"/>
      <c r="Q4615" s="4"/>
    </row>
    <row r="4616" spans="1:17" s="1" customFormat="1" ht="18.649999999999999" hidden="1" customHeight="1" x14ac:dyDescent="0.35">
      <c r="A4616" s="3"/>
      <c r="B4616" s="57">
        <f t="shared" si="330"/>
        <v>0</v>
      </c>
      <c r="C4616" s="57" t="str">
        <f t="shared" si="331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32"/>
        <v>0</v>
      </c>
      <c r="L4616" s="57">
        <f t="shared" si="333"/>
        <v>0</v>
      </c>
      <c r="M4616" s="4"/>
      <c r="N4616" s="57"/>
      <c r="O4616" s="57"/>
      <c r="P4616" s="4"/>
      <c r="Q4616" s="4"/>
    </row>
    <row r="4617" spans="1:17" s="1" customFormat="1" ht="18.649999999999999" hidden="1" customHeight="1" x14ac:dyDescent="0.35">
      <c r="A4617" s="3"/>
      <c r="B4617" s="57">
        <f t="shared" si="330"/>
        <v>0</v>
      </c>
      <c r="C4617" s="57" t="str">
        <f t="shared" si="331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32"/>
        <v>0</v>
      </c>
      <c r="L4617" s="57">
        <f t="shared" si="333"/>
        <v>0</v>
      </c>
      <c r="M4617" s="4"/>
      <c r="N4617" s="57"/>
      <c r="O4617" s="57"/>
      <c r="P4617" s="4"/>
      <c r="Q4617" s="4"/>
    </row>
    <row r="4618" spans="1:17" s="1" customFormat="1" ht="18.649999999999999" hidden="1" customHeight="1" x14ac:dyDescent="0.35">
      <c r="A4618" s="3"/>
      <c r="B4618" s="57">
        <f t="shared" si="330"/>
        <v>0</v>
      </c>
      <c r="C4618" s="57" t="str">
        <f t="shared" si="331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32"/>
        <v>0</v>
      </c>
      <c r="L4618" s="57">
        <f t="shared" si="333"/>
        <v>0</v>
      </c>
      <c r="M4618" s="4"/>
      <c r="N4618" s="57"/>
      <c r="O4618" s="57"/>
      <c r="P4618" s="4"/>
      <c r="Q4618" s="4"/>
    </row>
    <row r="4619" spans="1:17" s="1" customFormat="1" ht="18.649999999999999" hidden="1" customHeight="1" x14ac:dyDescent="0.35">
      <c r="A4619" s="3"/>
      <c r="B4619" s="57">
        <f t="shared" si="330"/>
        <v>0</v>
      </c>
      <c r="C4619" s="57" t="str">
        <f t="shared" si="331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32"/>
        <v>0</v>
      </c>
      <c r="L4619" s="57">
        <f t="shared" si="333"/>
        <v>0</v>
      </c>
      <c r="M4619" s="4"/>
      <c r="N4619" s="57"/>
      <c r="O4619" s="57"/>
      <c r="P4619" s="4"/>
      <c r="Q4619" s="4"/>
    </row>
    <row r="4620" spans="1:17" s="1" customFormat="1" ht="18.649999999999999" hidden="1" customHeight="1" x14ac:dyDescent="0.35">
      <c r="A4620" s="3"/>
      <c r="B4620" s="57">
        <f t="shared" si="330"/>
        <v>0</v>
      </c>
      <c r="C4620" s="57" t="str">
        <f t="shared" si="331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32"/>
        <v>0</v>
      </c>
      <c r="L4620" s="57">
        <f t="shared" si="333"/>
        <v>0</v>
      </c>
      <c r="M4620" s="4"/>
      <c r="N4620" s="57"/>
      <c r="O4620" s="57"/>
      <c r="P4620" s="4"/>
      <c r="Q4620" s="4"/>
    </row>
    <row r="4621" spans="1:17" s="1" customFormat="1" ht="18.649999999999999" hidden="1" customHeight="1" x14ac:dyDescent="0.35">
      <c r="A4621" s="3"/>
      <c r="B4621" s="57">
        <f t="shared" si="330"/>
        <v>0</v>
      </c>
      <c r="C4621" s="57" t="str">
        <f t="shared" si="331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32"/>
        <v>0</v>
      </c>
      <c r="L4621" s="57">
        <f t="shared" si="333"/>
        <v>0</v>
      </c>
      <c r="M4621" s="4"/>
      <c r="N4621" s="57"/>
      <c r="O4621" s="57"/>
      <c r="P4621" s="4"/>
      <c r="Q4621" s="4"/>
    </row>
    <row r="4622" spans="1:17" s="1" customFormat="1" ht="18.649999999999999" hidden="1" customHeight="1" x14ac:dyDescent="0.35">
      <c r="A4622" s="3"/>
      <c r="B4622" s="57">
        <f t="shared" si="330"/>
        <v>0</v>
      </c>
      <c r="C4622" s="57" t="str">
        <f t="shared" si="331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32"/>
        <v>0</v>
      </c>
      <c r="L4622" s="57">
        <f t="shared" si="333"/>
        <v>0</v>
      </c>
      <c r="M4622" s="4"/>
      <c r="N4622" s="57"/>
      <c r="O4622" s="57"/>
      <c r="P4622" s="4"/>
      <c r="Q4622" s="4"/>
    </row>
    <row r="4623" spans="1:17" s="1" customFormat="1" ht="18.649999999999999" hidden="1" customHeight="1" x14ac:dyDescent="0.35">
      <c r="A4623" s="3"/>
      <c r="B4623" s="57">
        <f t="shared" si="330"/>
        <v>0</v>
      </c>
      <c r="C4623" s="57" t="str">
        <f t="shared" si="331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32"/>
        <v>0</v>
      </c>
      <c r="L4623" s="57">
        <f t="shared" si="333"/>
        <v>0</v>
      </c>
      <c r="M4623" s="4"/>
      <c r="N4623" s="57"/>
      <c r="O4623" s="57"/>
      <c r="P4623" s="4"/>
      <c r="Q4623" s="4"/>
    </row>
    <row r="4624" spans="1:17" s="1" customFormat="1" ht="18.649999999999999" hidden="1" customHeight="1" x14ac:dyDescent="0.35">
      <c r="A4624" s="3"/>
      <c r="B4624" s="57">
        <f t="shared" si="330"/>
        <v>0</v>
      </c>
      <c r="C4624" s="57" t="str">
        <f t="shared" si="331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32"/>
        <v>0</v>
      </c>
      <c r="L4624" s="57">
        <f t="shared" si="333"/>
        <v>0</v>
      </c>
      <c r="M4624" s="4"/>
      <c r="N4624" s="57"/>
      <c r="O4624" s="57"/>
      <c r="P4624" s="4"/>
      <c r="Q4624" s="4"/>
    </row>
    <row r="4625" spans="1:17" s="1" customFormat="1" ht="18.649999999999999" hidden="1" customHeight="1" x14ac:dyDescent="0.35">
      <c r="A4625" s="3"/>
      <c r="B4625" s="57">
        <f t="shared" si="330"/>
        <v>0</v>
      </c>
      <c r="C4625" s="57" t="str">
        <f t="shared" si="331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32"/>
        <v>0</v>
      </c>
      <c r="L4625" s="57">
        <f t="shared" si="333"/>
        <v>0</v>
      </c>
      <c r="M4625" s="4"/>
      <c r="N4625" s="57"/>
      <c r="O4625" s="57"/>
      <c r="P4625" s="4"/>
      <c r="Q4625" s="4"/>
    </row>
    <row r="4626" spans="1:17" s="1" customFormat="1" ht="18.649999999999999" hidden="1" customHeight="1" x14ac:dyDescent="0.35">
      <c r="A4626" s="3"/>
      <c r="B4626" s="57">
        <f t="shared" si="330"/>
        <v>0</v>
      </c>
      <c r="C4626" s="57" t="str">
        <f t="shared" si="331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32"/>
        <v>0</v>
      </c>
      <c r="L4626" s="57">
        <f t="shared" si="333"/>
        <v>0</v>
      </c>
      <c r="M4626" s="4"/>
      <c r="N4626" s="57"/>
      <c r="O4626" s="57"/>
      <c r="P4626" s="4"/>
      <c r="Q4626" s="4"/>
    </row>
    <row r="4627" spans="1:17" s="1" customFormat="1" ht="18.649999999999999" hidden="1" customHeight="1" x14ac:dyDescent="0.35">
      <c r="A4627" s="3"/>
      <c r="B4627" s="57">
        <f t="shared" si="330"/>
        <v>0</v>
      </c>
      <c r="C4627" s="57" t="str">
        <f t="shared" si="331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32"/>
        <v>0</v>
      </c>
      <c r="L4627" s="57">
        <f t="shared" si="333"/>
        <v>0</v>
      </c>
      <c r="M4627" s="4"/>
      <c r="N4627" s="57"/>
      <c r="O4627" s="57"/>
      <c r="P4627" s="4"/>
      <c r="Q4627" s="4"/>
    </row>
    <row r="4628" spans="1:17" s="1" customFormat="1" ht="18.649999999999999" hidden="1" customHeight="1" x14ac:dyDescent="0.35">
      <c r="A4628" s="3"/>
      <c r="B4628" s="57">
        <f t="shared" si="330"/>
        <v>0</v>
      </c>
      <c r="C4628" s="57" t="str">
        <f t="shared" si="331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32"/>
        <v>0</v>
      </c>
      <c r="L4628" s="57">
        <f t="shared" si="333"/>
        <v>0</v>
      </c>
      <c r="M4628" s="4"/>
      <c r="N4628" s="57"/>
      <c r="O4628" s="57"/>
      <c r="P4628" s="4"/>
      <c r="Q4628" s="4"/>
    </row>
    <row r="4629" spans="1:17" s="1" customFormat="1" ht="18.649999999999999" hidden="1" customHeight="1" x14ac:dyDescent="0.35">
      <c r="A4629" s="3"/>
      <c r="B4629" s="57">
        <f t="shared" si="330"/>
        <v>0</v>
      </c>
      <c r="C4629" s="57" t="str">
        <f t="shared" si="331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32"/>
        <v>0</v>
      </c>
      <c r="L4629" s="57">
        <f t="shared" si="333"/>
        <v>0</v>
      </c>
      <c r="M4629" s="4"/>
      <c r="N4629" s="57"/>
      <c r="O4629" s="57"/>
      <c r="P4629" s="4"/>
      <c r="Q4629" s="4"/>
    </row>
    <row r="4630" spans="1:17" s="1" customFormat="1" ht="18.649999999999999" hidden="1" customHeight="1" x14ac:dyDescent="0.35">
      <c r="A4630" s="3"/>
      <c r="B4630" s="57">
        <f t="shared" si="330"/>
        <v>0</v>
      </c>
      <c r="C4630" s="57" t="str">
        <f t="shared" si="331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32"/>
        <v>0</v>
      </c>
      <c r="L4630" s="57">
        <f t="shared" si="333"/>
        <v>0</v>
      </c>
      <c r="M4630" s="4"/>
      <c r="N4630" s="57"/>
      <c r="O4630" s="57"/>
      <c r="P4630" s="4"/>
      <c r="Q4630" s="4"/>
    </row>
    <row r="4631" spans="1:17" s="1" customFormat="1" ht="18.649999999999999" hidden="1" customHeight="1" x14ac:dyDescent="0.35">
      <c r="A4631" s="3"/>
      <c r="B4631" s="57">
        <f t="shared" si="330"/>
        <v>0</v>
      </c>
      <c r="C4631" s="57" t="str">
        <f t="shared" si="331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32"/>
        <v>0</v>
      </c>
      <c r="L4631" s="57">
        <f t="shared" si="333"/>
        <v>0</v>
      </c>
      <c r="M4631" s="4"/>
      <c r="N4631" s="57"/>
      <c r="O4631" s="57"/>
      <c r="P4631" s="4"/>
      <c r="Q4631" s="4"/>
    </row>
    <row r="4632" spans="1:17" s="1" customFormat="1" ht="18.649999999999999" hidden="1" customHeight="1" x14ac:dyDescent="0.35">
      <c r="A4632" s="3"/>
      <c r="B4632" s="57">
        <f t="shared" si="330"/>
        <v>0</v>
      </c>
      <c r="C4632" s="57" t="str">
        <f t="shared" si="331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32"/>
        <v>0</v>
      </c>
      <c r="L4632" s="57">
        <f t="shared" si="333"/>
        <v>0</v>
      </c>
      <c r="M4632" s="4"/>
      <c r="N4632" s="57"/>
      <c r="O4632" s="57"/>
      <c r="P4632" s="4"/>
      <c r="Q4632" s="4"/>
    </row>
    <row r="4633" spans="1:17" s="1" customFormat="1" ht="18.649999999999999" hidden="1" customHeight="1" x14ac:dyDescent="0.35">
      <c r="A4633" s="3"/>
      <c r="B4633" s="57">
        <f t="shared" si="330"/>
        <v>0</v>
      </c>
      <c r="C4633" s="57" t="str">
        <f t="shared" si="331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32"/>
        <v>0</v>
      </c>
      <c r="L4633" s="57">
        <f t="shared" si="333"/>
        <v>0</v>
      </c>
      <c r="M4633" s="4"/>
      <c r="N4633" s="57"/>
      <c r="O4633" s="57"/>
      <c r="P4633" s="4"/>
      <c r="Q4633" s="4"/>
    </row>
    <row r="4634" spans="1:17" s="1" customFormat="1" ht="18.649999999999999" hidden="1" customHeight="1" x14ac:dyDescent="0.35">
      <c r="A4634" s="3"/>
      <c r="B4634" s="57">
        <f t="shared" si="330"/>
        <v>0</v>
      </c>
      <c r="C4634" s="57" t="str">
        <f t="shared" si="331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32"/>
        <v>0</v>
      </c>
      <c r="L4634" s="57">
        <f t="shared" si="333"/>
        <v>0</v>
      </c>
      <c r="M4634" s="4"/>
      <c r="N4634" s="57"/>
      <c r="O4634" s="57"/>
      <c r="P4634" s="4"/>
      <c r="Q4634" s="4"/>
    </row>
    <row r="4635" spans="1:17" s="1" customFormat="1" ht="18.649999999999999" hidden="1" customHeight="1" x14ac:dyDescent="0.35">
      <c r="A4635" s="3"/>
      <c r="B4635" s="57">
        <f t="shared" si="330"/>
        <v>0</v>
      </c>
      <c r="C4635" s="57" t="str">
        <f t="shared" si="331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32"/>
        <v>0</v>
      </c>
      <c r="L4635" s="57">
        <f t="shared" si="333"/>
        <v>0</v>
      </c>
      <c r="M4635" s="4"/>
      <c r="N4635" s="57"/>
      <c r="O4635" s="57"/>
      <c r="P4635" s="4"/>
      <c r="Q4635" s="4"/>
    </row>
    <row r="4636" spans="1:17" s="1" customFormat="1" ht="18.649999999999999" hidden="1" customHeight="1" x14ac:dyDescent="0.35">
      <c r="A4636" s="3"/>
      <c r="B4636" s="57">
        <f t="shared" si="330"/>
        <v>0</v>
      </c>
      <c r="C4636" s="57" t="str">
        <f t="shared" si="331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32"/>
        <v>0</v>
      </c>
      <c r="L4636" s="57">
        <f t="shared" si="333"/>
        <v>0</v>
      </c>
      <c r="M4636" s="4"/>
      <c r="N4636" s="57"/>
      <c r="O4636" s="57"/>
      <c r="P4636" s="4"/>
      <c r="Q4636" s="4"/>
    </row>
    <row r="4637" spans="1:17" s="1" customFormat="1" ht="18.649999999999999" hidden="1" customHeight="1" x14ac:dyDescent="0.35">
      <c r="A4637" s="3"/>
      <c r="B4637" s="57">
        <f t="shared" si="330"/>
        <v>0</v>
      </c>
      <c r="C4637" s="57" t="str">
        <f t="shared" si="331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32"/>
        <v>0</v>
      </c>
      <c r="L4637" s="57">
        <f t="shared" si="333"/>
        <v>0</v>
      </c>
      <c r="M4637" s="4"/>
      <c r="N4637" s="57"/>
      <c r="O4637" s="57"/>
      <c r="P4637" s="4"/>
      <c r="Q4637" s="4"/>
    </row>
    <row r="4638" spans="1:17" s="1" customFormat="1" ht="18.649999999999999" hidden="1" customHeight="1" x14ac:dyDescent="0.35">
      <c r="A4638" s="3"/>
      <c r="B4638" s="57">
        <f t="shared" si="330"/>
        <v>0</v>
      </c>
      <c r="C4638" s="57" t="str">
        <f t="shared" si="331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32"/>
        <v>0</v>
      </c>
      <c r="L4638" s="57">
        <f t="shared" si="333"/>
        <v>0</v>
      </c>
      <c r="M4638" s="4"/>
      <c r="N4638" s="57"/>
      <c r="O4638" s="57"/>
      <c r="P4638" s="4"/>
      <c r="Q4638" s="4"/>
    </row>
    <row r="4639" spans="1:17" s="1" customFormat="1" ht="18.649999999999999" hidden="1" customHeight="1" x14ac:dyDescent="0.35">
      <c r="A4639" s="3"/>
      <c r="B4639" s="57">
        <f t="shared" si="330"/>
        <v>0</v>
      </c>
      <c r="C4639" s="57" t="str">
        <f t="shared" si="331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32"/>
        <v>0</v>
      </c>
      <c r="L4639" s="57">
        <f t="shared" si="333"/>
        <v>0</v>
      </c>
      <c r="M4639" s="4"/>
      <c r="N4639" s="57"/>
      <c r="O4639" s="57"/>
      <c r="P4639" s="4"/>
      <c r="Q4639" s="4"/>
    </row>
    <row r="4640" spans="1:17" s="1" customFormat="1" ht="18.649999999999999" hidden="1" customHeight="1" x14ac:dyDescent="0.35">
      <c r="A4640" s="3"/>
      <c r="B4640" s="57">
        <f t="shared" si="330"/>
        <v>0</v>
      </c>
      <c r="C4640" s="57" t="str">
        <f t="shared" si="331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32"/>
        <v>0</v>
      </c>
      <c r="L4640" s="57">
        <f t="shared" si="333"/>
        <v>0</v>
      </c>
      <c r="M4640" s="4"/>
      <c r="N4640" s="57"/>
      <c r="O4640" s="57"/>
      <c r="P4640" s="4"/>
      <c r="Q4640" s="4"/>
    </row>
    <row r="4641" spans="1:17" s="1" customFormat="1" ht="18.649999999999999" hidden="1" customHeight="1" x14ac:dyDescent="0.35">
      <c r="A4641" s="3"/>
      <c r="B4641" s="57">
        <f t="shared" si="330"/>
        <v>0</v>
      </c>
      <c r="C4641" s="57" t="str">
        <f t="shared" si="331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32"/>
        <v>0</v>
      </c>
      <c r="L4641" s="57">
        <f t="shared" si="333"/>
        <v>0</v>
      </c>
      <c r="M4641" s="4"/>
      <c r="N4641" s="57"/>
      <c r="O4641" s="57"/>
      <c r="P4641" s="4"/>
      <c r="Q4641" s="4"/>
    </row>
    <row r="4642" spans="1:17" s="1" customFormat="1" ht="18.649999999999999" hidden="1" customHeight="1" x14ac:dyDescent="0.35">
      <c r="A4642" s="3"/>
      <c r="B4642" s="57">
        <f t="shared" ref="B4642:B4705" si="334">WEEKNUM(A4642)</f>
        <v>0</v>
      </c>
      <c r="C4642" s="57" t="str">
        <f t="shared" ref="C4642:C4705" si="335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32"/>
        <v>0</v>
      </c>
      <c r="L4642" s="57">
        <f t="shared" si="333"/>
        <v>0</v>
      </c>
      <c r="M4642" s="4"/>
      <c r="N4642" s="57"/>
      <c r="O4642" s="57"/>
      <c r="P4642" s="4"/>
      <c r="Q4642" s="4"/>
    </row>
    <row r="4643" spans="1:17" s="1" customFormat="1" ht="18.649999999999999" hidden="1" customHeight="1" x14ac:dyDescent="0.35">
      <c r="A4643" s="3"/>
      <c r="B4643" s="57">
        <f t="shared" si="334"/>
        <v>0</v>
      </c>
      <c r="C4643" s="57" t="str">
        <f t="shared" si="335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32"/>
        <v>0</v>
      </c>
      <c r="L4643" s="57">
        <f t="shared" si="333"/>
        <v>0</v>
      </c>
      <c r="M4643" s="4"/>
      <c r="N4643" s="57"/>
      <c r="O4643" s="57"/>
      <c r="P4643" s="4"/>
      <c r="Q4643" s="4"/>
    </row>
    <row r="4644" spans="1:17" s="1" customFormat="1" ht="18.649999999999999" hidden="1" customHeight="1" x14ac:dyDescent="0.35">
      <c r="A4644" s="3"/>
      <c r="B4644" s="57">
        <f t="shared" si="334"/>
        <v>0</v>
      </c>
      <c r="C4644" s="57" t="str">
        <f t="shared" si="335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32"/>
        <v>0</v>
      </c>
      <c r="L4644" s="57">
        <f t="shared" si="333"/>
        <v>0</v>
      </c>
      <c r="M4644" s="4"/>
      <c r="N4644" s="57"/>
      <c r="O4644" s="57"/>
      <c r="P4644" s="4"/>
      <c r="Q4644" s="4"/>
    </row>
    <row r="4645" spans="1:17" s="1" customFormat="1" ht="18.649999999999999" hidden="1" customHeight="1" x14ac:dyDescent="0.35">
      <c r="A4645" s="3"/>
      <c r="B4645" s="57">
        <f t="shared" si="334"/>
        <v>0</v>
      </c>
      <c r="C4645" s="57" t="str">
        <f t="shared" si="335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32"/>
        <v>0</v>
      </c>
      <c r="L4645" s="57">
        <f t="shared" si="333"/>
        <v>0</v>
      </c>
      <c r="M4645" s="4"/>
      <c r="N4645" s="57"/>
      <c r="O4645" s="57"/>
      <c r="P4645" s="4"/>
      <c r="Q4645" s="4"/>
    </row>
    <row r="4646" spans="1:17" s="1" customFormat="1" ht="18.649999999999999" hidden="1" customHeight="1" x14ac:dyDescent="0.35">
      <c r="A4646" s="3"/>
      <c r="B4646" s="57">
        <f t="shared" si="334"/>
        <v>0</v>
      </c>
      <c r="C4646" s="57" t="str">
        <f t="shared" si="335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32"/>
        <v>0</v>
      </c>
      <c r="L4646" s="57">
        <f t="shared" si="333"/>
        <v>0</v>
      </c>
      <c r="M4646" s="4"/>
      <c r="N4646" s="57"/>
      <c r="O4646" s="57"/>
      <c r="P4646" s="4"/>
      <c r="Q4646" s="4"/>
    </row>
    <row r="4647" spans="1:17" s="1" customFormat="1" ht="18.649999999999999" hidden="1" customHeight="1" x14ac:dyDescent="0.35">
      <c r="A4647" s="3"/>
      <c r="B4647" s="57">
        <f t="shared" si="334"/>
        <v>0</v>
      </c>
      <c r="C4647" s="57" t="str">
        <f t="shared" si="335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32"/>
        <v>0</v>
      </c>
      <c r="L4647" s="57">
        <f t="shared" si="333"/>
        <v>0</v>
      </c>
      <c r="M4647" s="4"/>
      <c r="N4647" s="57"/>
      <c r="O4647" s="57"/>
      <c r="P4647" s="4"/>
      <c r="Q4647" s="4"/>
    </row>
    <row r="4648" spans="1:17" s="1" customFormat="1" ht="18.649999999999999" hidden="1" customHeight="1" x14ac:dyDescent="0.35">
      <c r="A4648" s="3"/>
      <c r="B4648" s="57">
        <f t="shared" si="334"/>
        <v>0</v>
      </c>
      <c r="C4648" s="57" t="str">
        <f t="shared" si="335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32"/>
        <v>0</v>
      </c>
      <c r="L4648" s="57">
        <f t="shared" si="333"/>
        <v>0</v>
      </c>
      <c r="M4648" s="4"/>
      <c r="N4648" s="57"/>
      <c r="O4648" s="57"/>
      <c r="P4648" s="4"/>
      <c r="Q4648" s="4"/>
    </row>
    <row r="4649" spans="1:17" s="1" customFormat="1" ht="18.649999999999999" hidden="1" customHeight="1" x14ac:dyDescent="0.35">
      <c r="A4649" s="3"/>
      <c r="B4649" s="57">
        <f t="shared" si="334"/>
        <v>0</v>
      </c>
      <c r="C4649" s="57" t="str">
        <f t="shared" si="335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32"/>
        <v>0</v>
      </c>
      <c r="L4649" s="57">
        <f t="shared" si="333"/>
        <v>0</v>
      </c>
      <c r="M4649" s="4"/>
      <c r="N4649" s="57"/>
      <c r="O4649" s="57"/>
      <c r="P4649" s="4"/>
      <c r="Q4649" s="4"/>
    </row>
    <row r="4650" spans="1:17" s="1" customFormat="1" ht="18.649999999999999" hidden="1" customHeight="1" x14ac:dyDescent="0.35">
      <c r="A4650" s="3"/>
      <c r="B4650" s="57">
        <f t="shared" si="334"/>
        <v>0</v>
      </c>
      <c r="C4650" s="57" t="str">
        <f t="shared" si="335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32"/>
        <v>0</v>
      </c>
      <c r="L4650" s="57">
        <f t="shared" si="333"/>
        <v>0</v>
      </c>
      <c r="M4650" s="4"/>
      <c r="N4650" s="57"/>
      <c r="O4650" s="57"/>
      <c r="P4650" s="4"/>
      <c r="Q4650" s="4"/>
    </row>
    <row r="4651" spans="1:17" s="1" customFormat="1" ht="18.649999999999999" hidden="1" customHeight="1" x14ac:dyDescent="0.35">
      <c r="A4651" s="3"/>
      <c r="B4651" s="57">
        <f t="shared" si="334"/>
        <v>0</v>
      </c>
      <c r="C4651" s="57" t="str">
        <f t="shared" si="335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32"/>
        <v>0</v>
      </c>
      <c r="L4651" s="57">
        <f t="shared" si="333"/>
        <v>0</v>
      </c>
      <c r="M4651" s="4"/>
      <c r="N4651" s="57"/>
      <c r="O4651" s="57"/>
      <c r="P4651" s="4"/>
      <c r="Q4651" s="4"/>
    </row>
    <row r="4652" spans="1:17" s="1" customFormat="1" ht="18.649999999999999" hidden="1" customHeight="1" x14ac:dyDescent="0.35">
      <c r="A4652" s="3"/>
      <c r="B4652" s="57">
        <f t="shared" si="334"/>
        <v>0</v>
      </c>
      <c r="C4652" s="57" t="str">
        <f t="shared" si="335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32"/>
        <v>0</v>
      </c>
      <c r="L4652" s="57">
        <f t="shared" si="333"/>
        <v>0</v>
      </c>
      <c r="M4652" s="4"/>
      <c r="N4652" s="57"/>
      <c r="O4652" s="57"/>
      <c r="P4652" s="4"/>
      <c r="Q4652" s="4"/>
    </row>
    <row r="4653" spans="1:17" s="1" customFormat="1" ht="18.649999999999999" hidden="1" customHeight="1" x14ac:dyDescent="0.35">
      <c r="A4653" s="3"/>
      <c r="B4653" s="57">
        <f t="shared" si="334"/>
        <v>0</v>
      </c>
      <c r="C4653" s="57" t="str">
        <f t="shared" si="335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336">I4653+J4653</f>
        <v>0</v>
      </c>
      <c r="L4653" s="57">
        <f t="shared" ref="L4653:L4716" si="337">H4653*K4653</f>
        <v>0</v>
      </c>
      <c r="M4653" s="4"/>
      <c r="N4653" s="57"/>
      <c r="O4653" s="57"/>
      <c r="P4653" s="4"/>
      <c r="Q4653" s="4"/>
    </row>
    <row r="4654" spans="1:17" s="1" customFormat="1" ht="18.649999999999999" hidden="1" customHeight="1" x14ac:dyDescent="0.35">
      <c r="A4654" s="3"/>
      <c r="B4654" s="57">
        <f t="shared" si="334"/>
        <v>0</v>
      </c>
      <c r="C4654" s="57" t="str">
        <f t="shared" si="335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36"/>
        <v>0</v>
      </c>
      <c r="L4654" s="57">
        <f t="shared" si="337"/>
        <v>0</v>
      </c>
      <c r="M4654" s="4"/>
      <c r="N4654" s="57"/>
      <c r="O4654" s="57"/>
      <c r="P4654" s="4"/>
      <c r="Q4654" s="4"/>
    </row>
    <row r="4655" spans="1:17" s="1" customFormat="1" ht="18.649999999999999" hidden="1" customHeight="1" x14ac:dyDescent="0.35">
      <c r="A4655" s="3"/>
      <c r="B4655" s="57">
        <f t="shared" si="334"/>
        <v>0</v>
      </c>
      <c r="C4655" s="57" t="str">
        <f t="shared" si="335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36"/>
        <v>0</v>
      </c>
      <c r="L4655" s="57">
        <f t="shared" si="337"/>
        <v>0</v>
      </c>
      <c r="M4655" s="4"/>
      <c r="N4655" s="57"/>
      <c r="O4655" s="57"/>
      <c r="P4655" s="4"/>
      <c r="Q4655" s="4"/>
    </row>
    <row r="4656" spans="1:17" s="1" customFormat="1" ht="18.649999999999999" hidden="1" customHeight="1" x14ac:dyDescent="0.35">
      <c r="A4656" s="3"/>
      <c r="B4656" s="57">
        <f t="shared" si="334"/>
        <v>0</v>
      </c>
      <c r="C4656" s="57" t="str">
        <f t="shared" si="335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36"/>
        <v>0</v>
      </c>
      <c r="L4656" s="57">
        <f t="shared" si="337"/>
        <v>0</v>
      </c>
      <c r="M4656" s="4"/>
      <c r="N4656" s="57"/>
      <c r="O4656" s="57"/>
      <c r="P4656" s="4"/>
      <c r="Q4656" s="4"/>
    </row>
    <row r="4657" spans="1:17" s="1" customFormat="1" ht="18.649999999999999" hidden="1" customHeight="1" x14ac:dyDescent="0.35">
      <c r="A4657" s="3"/>
      <c r="B4657" s="57">
        <f t="shared" si="334"/>
        <v>0</v>
      </c>
      <c r="C4657" s="57" t="str">
        <f t="shared" si="335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36"/>
        <v>0</v>
      </c>
      <c r="L4657" s="57">
        <f t="shared" si="337"/>
        <v>0</v>
      </c>
      <c r="M4657" s="4"/>
      <c r="N4657" s="57"/>
      <c r="O4657" s="57"/>
      <c r="P4657" s="4"/>
      <c r="Q4657" s="4"/>
    </row>
    <row r="4658" spans="1:17" s="1" customFormat="1" ht="18.649999999999999" hidden="1" customHeight="1" x14ac:dyDescent="0.35">
      <c r="A4658" s="3"/>
      <c r="B4658" s="57">
        <f t="shared" si="334"/>
        <v>0</v>
      </c>
      <c r="C4658" s="57" t="str">
        <f t="shared" si="335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36"/>
        <v>0</v>
      </c>
      <c r="L4658" s="57">
        <f t="shared" si="337"/>
        <v>0</v>
      </c>
      <c r="M4658" s="4"/>
      <c r="N4658" s="57"/>
      <c r="O4658" s="57"/>
      <c r="P4658" s="4"/>
      <c r="Q4658" s="4"/>
    </row>
    <row r="4659" spans="1:17" s="1" customFormat="1" ht="18.649999999999999" hidden="1" customHeight="1" x14ac:dyDescent="0.35">
      <c r="A4659" s="3"/>
      <c r="B4659" s="57">
        <f t="shared" si="334"/>
        <v>0</v>
      </c>
      <c r="C4659" s="57" t="str">
        <f t="shared" si="335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36"/>
        <v>0</v>
      </c>
      <c r="L4659" s="57">
        <f t="shared" si="337"/>
        <v>0</v>
      </c>
      <c r="M4659" s="4"/>
      <c r="N4659" s="57"/>
      <c r="O4659" s="57"/>
      <c r="P4659" s="4"/>
      <c r="Q4659" s="4"/>
    </row>
    <row r="4660" spans="1:17" s="1" customFormat="1" ht="18.649999999999999" hidden="1" customHeight="1" x14ac:dyDescent="0.35">
      <c r="A4660" s="3"/>
      <c r="B4660" s="57">
        <f t="shared" si="334"/>
        <v>0</v>
      </c>
      <c r="C4660" s="57" t="str">
        <f t="shared" si="335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36"/>
        <v>0</v>
      </c>
      <c r="L4660" s="57">
        <f t="shared" si="337"/>
        <v>0</v>
      </c>
      <c r="M4660" s="4"/>
      <c r="N4660" s="57"/>
      <c r="O4660" s="57"/>
      <c r="P4660" s="4"/>
      <c r="Q4660" s="4"/>
    </row>
    <row r="4661" spans="1:17" s="1" customFormat="1" ht="18.649999999999999" hidden="1" customHeight="1" x14ac:dyDescent="0.35">
      <c r="A4661" s="3"/>
      <c r="B4661" s="57">
        <f t="shared" si="334"/>
        <v>0</v>
      </c>
      <c r="C4661" s="57" t="str">
        <f t="shared" si="335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36"/>
        <v>0</v>
      </c>
      <c r="L4661" s="57">
        <f t="shared" si="337"/>
        <v>0</v>
      </c>
      <c r="M4661" s="4"/>
      <c r="N4661" s="57"/>
      <c r="O4661" s="57"/>
      <c r="P4661" s="4"/>
      <c r="Q4661" s="4"/>
    </row>
    <row r="4662" spans="1:17" s="1" customFormat="1" ht="18.649999999999999" hidden="1" customHeight="1" x14ac:dyDescent="0.35">
      <c r="A4662" s="3"/>
      <c r="B4662" s="57">
        <f t="shared" si="334"/>
        <v>0</v>
      </c>
      <c r="C4662" s="57" t="str">
        <f t="shared" si="335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36"/>
        <v>0</v>
      </c>
      <c r="L4662" s="57">
        <f t="shared" si="337"/>
        <v>0</v>
      </c>
      <c r="M4662" s="4"/>
      <c r="N4662" s="57"/>
      <c r="O4662" s="57"/>
      <c r="P4662" s="4"/>
      <c r="Q4662" s="4"/>
    </row>
    <row r="4663" spans="1:17" s="1" customFormat="1" ht="18.649999999999999" hidden="1" customHeight="1" x14ac:dyDescent="0.35">
      <c r="A4663" s="3"/>
      <c r="B4663" s="57">
        <f t="shared" si="334"/>
        <v>0</v>
      </c>
      <c r="C4663" s="57" t="str">
        <f t="shared" si="335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36"/>
        <v>0</v>
      </c>
      <c r="L4663" s="57">
        <f t="shared" si="337"/>
        <v>0</v>
      </c>
      <c r="M4663" s="4"/>
      <c r="N4663" s="57"/>
      <c r="O4663" s="57"/>
      <c r="P4663" s="4"/>
      <c r="Q4663" s="4"/>
    </row>
    <row r="4664" spans="1:17" s="1" customFormat="1" ht="18.649999999999999" hidden="1" customHeight="1" x14ac:dyDescent="0.35">
      <c r="A4664" s="3"/>
      <c r="B4664" s="57">
        <f t="shared" si="334"/>
        <v>0</v>
      </c>
      <c r="C4664" s="57" t="str">
        <f t="shared" si="335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36"/>
        <v>0</v>
      </c>
      <c r="L4664" s="57">
        <f t="shared" si="337"/>
        <v>0</v>
      </c>
      <c r="M4664" s="4"/>
      <c r="N4664" s="57"/>
      <c r="O4664" s="57"/>
      <c r="P4664" s="4"/>
      <c r="Q4664" s="4"/>
    </row>
    <row r="4665" spans="1:17" s="1" customFormat="1" ht="18.649999999999999" hidden="1" customHeight="1" x14ac:dyDescent="0.35">
      <c r="A4665" s="3"/>
      <c r="B4665" s="57">
        <f t="shared" si="334"/>
        <v>0</v>
      </c>
      <c r="C4665" s="57" t="str">
        <f t="shared" si="335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36"/>
        <v>0</v>
      </c>
      <c r="L4665" s="57">
        <f t="shared" si="337"/>
        <v>0</v>
      </c>
      <c r="M4665" s="4"/>
      <c r="N4665" s="57"/>
      <c r="O4665" s="57"/>
      <c r="P4665" s="4"/>
      <c r="Q4665" s="4"/>
    </row>
    <row r="4666" spans="1:17" s="1" customFormat="1" ht="18.649999999999999" hidden="1" customHeight="1" x14ac:dyDescent="0.35">
      <c r="A4666" s="3"/>
      <c r="B4666" s="57">
        <f t="shared" si="334"/>
        <v>0</v>
      </c>
      <c r="C4666" s="57" t="str">
        <f t="shared" si="335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36"/>
        <v>0</v>
      </c>
      <c r="L4666" s="57">
        <f t="shared" si="337"/>
        <v>0</v>
      </c>
      <c r="M4666" s="4"/>
      <c r="N4666" s="57"/>
      <c r="O4666" s="57"/>
      <c r="P4666" s="4"/>
      <c r="Q4666" s="4"/>
    </row>
    <row r="4667" spans="1:17" s="1" customFormat="1" ht="18.649999999999999" hidden="1" customHeight="1" x14ac:dyDescent="0.35">
      <c r="A4667" s="3"/>
      <c r="B4667" s="57">
        <f t="shared" si="334"/>
        <v>0</v>
      </c>
      <c r="C4667" s="57" t="str">
        <f t="shared" si="335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36"/>
        <v>0</v>
      </c>
      <c r="L4667" s="57">
        <f t="shared" si="337"/>
        <v>0</v>
      </c>
      <c r="M4667" s="4"/>
      <c r="N4667" s="57"/>
      <c r="O4667" s="57"/>
      <c r="P4667" s="4"/>
      <c r="Q4667" s="4"/>
    </row>
    <row r="4668" spans="1:17" s="1" customFormat="1" ht="18.649999999999999" hidden="1" customHeight="1" x14ac:dyDescent="0.35">
      <c r="A4668" s="3"/>
      <c r="B4668" s="57">
        <f t="shared" si="334"/>
        <v>0</v>
      </c>
      <c r="C4668" s="57" t="str">
        <f t="shared" si="335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36"/>
        <v>0</v>
      </c>
      <c r="L4668" s="57">
        <f t="shared" si="337"/>
        <v>0</v>
      </c>
      <c r="M4668" s="4"/>
      <c r="N4668" s="57"/>
      <c r="O4668" s="57"/>
      <c r="P4668" s="4"/>
      <c r="Q4668" s="4"/>
    </row>
    <row r="4669" spans="1:17" s="1" customFormat="1" ht="18.649999999999999" hidden="1" customHeight="1" x14ac:dyDescent="0.35">
      <c r="A4669" s="3"/>
      <c r="B4669" s="57">
        <f t="shared" si="334"/>
        <v>0</v>
      </c>
      <c r="C4669" s="57" t="str">
        <f t="shared" si="335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36"/>
        <v>0</v>
      </c>
      <c r="L4669" s="57">
        <f t="shared" si="337"/>
        <v>0</v>
      </c>
      <c r="M4669" s="4"/>
      <c r="N4669" s="57"/>
      <c r="O4669" s="57"/>
      <c r="P4669" s="4"/>
      <c r="Q4669" s="4"/>
    </row>
    <row r="4670" spans="1:17" s="1" customFormat="1" ht="18.649999999999999" hidden="1" customHeight="1" x14ac:dyDescent="0.35">
      <c r="A4670" s="3"/>
      <c r="B4670" s="57">
        <f t="shared" si="334"/>
        <v>0</v>
      </c>
      <c r="C4670" s="57" t="str">
        <f t="shared" si="335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36"/>
        <v>0</v>
      </c>
      <c r="L4670" s="57">
        <f t="shared" si="337"/>
        <v>0</v>
      </c>
      <c r="M4670" s="4"/>
      <c r="N4670" s="57"/>
      <c r="O4670" s="57"/>
      <c r="P4670" s="4"/>
      <c r="Q4670" s="4"/>
    </row>
    <row r="4671" spans="1:17" s="1" customFormat="1" ht="18.649999999999999" hidden="1" customHeight="1" x14ac:dyDescent="0.35">
      <c r="A4671" s="3"/>
      <c r="B4671" s="57">
        <f t="shared" si="334"/>
        <v>0</v>
      </c>
      <c r="C4671" s="57" t="str">
        <f t="shared" si="335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36"/>
        <v>0</v>
      </c>
      <c r="L4671" s="57">
        <f t="shared" si="337"/>
        <v>0</v>
      </c>
      <c r="M4671" s="4"/>
      <c r="N4671" s="57"/>
      <c r="O4671" s="57"/>
      <c r="P4671" s="4"/>
      <c r="Q4671" s="4"/>
    </row>
    <row r="4672" spans="1:17" s="1" customFormat="1" ht="18.649999999999999" hidden="1" customHeight="1" x14ac:dyDescent="0.35">
      <c r="A4672" s="3"/>
      <c r="B4672" s="57">
        <f t="shared" si="334"/>
        <v>0</v>
      </c>
      <c r="C4672" s="57" t="str">
        <f t="shared" si="335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36"/>
        <v>0</v>
      </c>
      <c r="L4672" s="57">
        <f t="shared" si="337"/>
        <v>0</v>
      </c>
      <c r="M4672" s="4"/>
      <c r="N4672" s="57"/>
      <c r="O4672" s="57"/>
      <c r="P4672" s="4"/>
      <c r="Q4672" s="4"/>
    </row>
    <row r="4673" spans="1:17" s="1" customFormat="1" ht="18.649999999999999" hidden="1" customHeight="1" x14ac:dyDescent="0.35">
      <c r="A4673" s="3"/>
      <c r="B4673" s="57">
        <f t="shared" si="334"/>
        <v>0</v>
      </c>
      <c r="C4673" s="57" t="str">
        <f t="shared" si="335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36"/>
        <v>0</v>
      </c>
      <c r="L4673" s="57">
        <f t="shared" si="337"/>
        <v>0</v>
      </c>
      <c r="M4673" s="4"/>
      <c r="N4673" s="57"/>
      <c r="O4673" s="57"/>
      <c r="P4673" s="4"/>
      <c r="Q4673" s="4"/>
    </row>
    <row r="4674" spans="1:17" s="1" customFormat="1" ht="18.649999999999999" hidden="1" customHeight="1" x14ac:dyDescent="0.35">
      <c r="A4674" s="3"/>
      <c r="B4674" s="57">
        <f t="shared" si="334"/>
        <v>0</v>
      </c>
      <c r="C4674" s="57" t="str">
        <f t="shared" si="335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36"/>
        <v>0</v>
      </c>
      <c r="L4674" s="57">
        <f t="shared" si="337"/>
        <v>0</v>
      </c>
      <c r="M4674" s="4"/>
      <c r="N4674" s="57"/>
      <c r="O4674" s="57"/>
      <c r="P4674" s="4"/>
      <c r="Q4674" s="4"/>
    </row>
    <row r="4675" spans="1:17" s="1" customFormat="1" ht="18.649999999999999" hidden="1" customHeight="1" x14ac:dyDescent="0.35">
      <c r="A4675" s="3"/>
      <c r="B4675" s="57">
        <f t="shared" si="334"/>
        <v>0</v>
      </c>
      <c r="C4675" s="57" t="str">
        <f t="shared" si="335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36"/>
        <v>0</v>
      </c>
      <c r="L4675" s="57">
        <f t="shared" si="337"/>
        <v>0</v>
      </c>
      <c r="M4675" s="4"/>
      <c r="N4675" s="57"/>
      <c r="O4675" s="57"/>
      <c r="P4675" s="4"/>
      <c r="Q4675" s="4"/>
    </row>
    <row r="4676" spans="1:17" s="1" customFormat="1" ht="18.649999999999999" hidden="1" customHeight="1" x14ac:dyDescent="0.35">
      <c r="A4676" s="3"/>
      <c r="B4676" s="57">
        <f t="shared" si="334"/>
        <v>0</v>
      </c>
      <c r="C4676" s="57" t="str">
        <f t="shared" si="335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36"/>
        <v>0</v>
      </c>
      <c r="L4676" s="57">
        <f t="shared" si="337"/>
        <v>0</v>
      </c>
      <c r="M4676" s="4"/>
      <c r="N4676" s="57"/>
      <c r="O4676" s="57"/>
      <c r="P4676" s="4"/>
      <c r="Q4676" s="4"/>
    </row>
    <row r="4677" spans="1:17" s="1" customFormat="1" ht="18.649999999999999" hidden="1" customHeight="1" x14ac:dyDescent="0.35">
      <c r="A4677" s="3"/>
      <c r="B4677" s="57">
        <f t="shared" si="334"/>
        <v>0</v>
      </c>
      <c r="C4677" s="57" t="str">
        <f t="shared" si="335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36"/>
        <v>0</v>
      </c>
      <c r="L4677" s="57">
        <f t="shared" si="337"/>
        <v>0</v>
      </c>
      <c r="M4677" s="4"/>
      <c r="N4677" s="57"/>
      <c r="O4677" s="57"/>
      <c r="P4677" s="4"/>
      <c r="Q4677" s="4"/>
    </row>
    <row r="4678" spans="1:17" s="1" customFormat="1" ht="18.649999999999999" hidden="1" customHeight="1" x14ac:dyDescent="0.35">
      <c r="A4678" s="3"/>
      <c r="B4678" s="57">
        <f t="shared" si="334"/>
        <v>0</v>
      </c>
      <c r="C4678" s="57" t="str">
        <f t="shared" si="335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36"/>
        <v>0</v>
      </c>
      <c r="L4678" s="57">
        <f t="shared" si="337"/>
        <v>0</v>
      </c>
      <c r="M4678" s="4"/>
      <c r="N4678" s="57"/>
      <c r="O4678" s="57"/>
      <c r="P4678" s="4"/>
      <c r="Q4678" s="4"/>
    </row>
    <row r="4679" spans="1:17" s="1" customFormat="1" ht="18.649999999999999" hidden="1" customHeight="1" x14ac:dyDescent="0.35">
      <c r="A4679" s="3"/>
      <c r="B4679" s="57">
        <f t="shared" si="334"/>
        <v>0</v>
      </c>
      <c r="C4679" s="57" t="str">
        <f t="shared" si="335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36"/>
        <v>0</v>
      </c>
      <c r="L4679" s="57">
        <f t="shared" si="337"/>
        <v>0</v>
      </c>
      <c r="M4679" s="4"/>
      <c r="N4679" s="57"/>
      <c r="O4679" s="57"/>
      <c r="P4679" s="4"/>
      <c r="Q4679" s="4"/>
    </row>
    <row r="4680" spans="1:17" s="1" customFormat="1" ht="18.649999999999999" hidden="1" customHeight="1" x14ac:dyDescent="0.35">
      <c r="A4680" s="3"/>
      <c r="B4680" s="57">
        <f t="shared" si="334"/>
        <v>0</v>
      </c>
      <c r="C4680" s="57" t="str">
        <f t="shared" si="335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36"/>
        <v>0</v>
      </c>
      <c r="L4680" s="57">
        <f t="shared" si="337"/>
        <v>0</v>
      </c>
      <c r="M4680" s="4"/>
      <c r="N4680" s="57"/>
      <c r="O4680" s="57"/>
      <c r="P4680" s="4"/>
      <c r="Q4680" s="4"/>
    </row>
    <row r="4681" spans="1:17" s="1" customFormat="1" ht="18.649999999999999" hidden="1" customHeight="1" x14ac:dyDescent="0.35">
      <c r="A4681" s="3"/>
      <c r="B4681" s="57">
        <f t="shared" si="334"/>
        <v>0</v>
      </c>
      <c r="C4681" s="57" t="str">
        <f t="shared" si="335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36"/>
        <v>0</v>
      </c>
      <c r="L4681" s="57">
        <f t="shared" si="337"/>
        <v>0</v>
      </c>
      <c r="M4681" s="4"/>
      <c r="N4681" s="57"/>
      <c r="O4681" s="57"/>
      <c r="P4681" s="4"/>
      <c r="Q4681" s="4"/>
    </row>
    <row r="4682" spans="1:17" s="1" customFormat="1" ht="18.649999999999999" hidden="1" customHeight="1" x14ac:dyDescent="0.35">
      <c r="A4682" s="3"/>
      <c r="B4682" s="57">
        <f t="shared" si="334"/>
        <v>0</v>
      </c>
      <c r="C4682" s="57" t="str">
        <f t="shared" si="335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36"/>
        <v>0</v>
      </c>
      <c r="L4682" s="57">
        <f t="shared" si="337"/>
        <v>0</v>
      </c>
      <c r="M4682" s="4"/>
      <c r="N4682" s="57"/>
      <c r="O4682" s="57"/>
      <c r="P4682" s="4"/>
      <c r="Q4682" s="4"/>
    </row>
    <row r="4683" spans="1:17" s="1" customFormat="1" ht="18.649999999999999" hidden="1" customHeight="1" x14ac:dyDescent="0.35">
      <c r="A4683" s="3"/>
      <c r="B4683" s="57">
        <f t="shared" si="334"/>
        <v>0</v>
      </c>
      <c r="C4683" s="57" t="str">
        <f t="shared" si="335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36"/>
        <v>0</v>
      </c>
      <c r="L4683" s="57">
        <f t="shared" si="337"/>
        <v>0</v>
      </c>
      <c r="M4683" s="4"/>
      <c r="N4683" s="57"/>
      <c r="O4683" s="57"/>
      <c r="P4683" s="4"/>
      <c r="Q4683" s="4"/>
    </row>
    <row r="4684" spans="1:17" s="1" customFormat="1" ht="18.649999999999999" hidden="1" customHeight="1" x14ac:dyDescent="0.35">
      <c r="A4684" s="3"/>
      <c r="B4684" s="57">
        <f t="shared" si="334"/>
        <v>0</v>
      </c>
      <c r="C4684" s="57" t="str">
        <f t="shared" si="335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36"/>
        <v>0</v>
      </c>
      <c r="L4684" s="57">
        <f t="shared" si="337"/>
        <v>0</v>
      </c>
      <c r="M4684" s="4"/>
      <c r="N4684" s="57"/>
      <c r="O4684" s="57"/>
      <c r="P4684" s="4"/>
      <c r="Q4684" s="4"/>
    </row>
    <row r="4685" spans="1:17" s="1" customFormat="1" ht="18.649999999999999" hidden="1" customHeight="1" x14ac:dyDescent="0.35">
      <c r="A4685" s="3"/>
      <c r="B4685" s="57">
        <f t="shared" si="334"/>
        <v>0</v>
      </c>
      <c r="C4685" s="57" t="str">
        <f t="shared" si="335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36"/>
        <v>0</v>
      </c>
      <c r="L4685" s="57">
        <f t="shared" si="337"/>
        <v>0</v>
      </c>
      <c r="M4685" s="4"/>
      <c r="N4685" s="57"/>
      <c r="O4685" s="57"/>
      <c r="P4685" s="4"/>
      <c r="Q4685" s="4"/>
    </row>
    <row r="4686" spans="1:17" s="1" customFormat="1" ht="18.649999999999999" hidden="1" customHeight="1" x14ac:dyDescent="0.35">
      <c r="A4686" s="3"/>
      <c r="B4686" s="57">
        <f t="shared" si="334"/>
        <v>0</v>
      </c>
      <c r="C4686" s="57" t="str">
        <f t="shared" si="335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36"/>
        <v>0</v>
      </c>
      <c r="L4686" s="57">
        <f t="shared" si="337"/>
        <v>0</v>
      </c>
      <c r="M4686" s="4"/>
      <c r="N4686" s="57"/>
      <c r="O4686" s="57"/>
      <c r="P4686" s="4"/>
      <c r="Q4686" s="4"/>
    </row>
    <row r="4687" spans="1:17" s="1" customFormat="1" ht="18.649999999999999" hidden="1" customHeight="1" x14ac:dyDescent="0.35">
      <c r="A4687" s="3"/>
      <c r="B4687" s="57">
        <f t="shared" si="334"/>
        <v>0</v>
      </c>
      <c r="C4687" s="57" t="str">
        <f t="shared" si="335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36"/>
        <v>0</v>
      </c>
      <c r="L4687" s="57">
        <f t="shared" si="337"/>
        <v>0</v>
      </c>
      <c r="M4687" s="4"/>
      <c r="N4687" s="57"/>
      <c r="O4687" s="57"/>
      <c r="P4687" s="4"/>
      <c r="Q4687" s="4"/>
    </row>
    <row r="4688" spans="1:17" s="1" customFormat="1" ht="18.649999999999999" hidden="1" customHeight="1" x14ac:dyDescent="0.35">
      <c r="A4688" s="3"/>
      <c r="B4688" s="57">
        <f t="shared" si="334"/>
        <v>0</v>
      </c>
      <c r="C4688" s="57" t="str">
        <f t="shared" si="335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36"/>
        <v>0</v>
      </c>
      <c r="L4688" s="57">
        <f t="shared" si="337"/>
        <v>0</v>
      </c>
      <c r="M4688" s="4"/>
      <c r="N4688" s="57"/>
      <c r="O4688" s="57"/>
      <c r="P4688" s="4"/>
      <c r="Q4688" s="4"/>
    </row>
    <row r="4689" spans="1:17" s="1" customFormat="1" ht="18.649999999999999" hidden="1" customHeight="1" x14ac:dyDescent="0.35">
      <c r="A4689" s="3"/>
      <c r="B4689" s="57">
        <f t="shared" si="334"/>
        <v>0</v>
      </c>
      <c r="C4689" s="57" t="str">
        <f t="shared" si="335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36"/>
        <v>0</v>
      </c>
      <c r="L4689" s="57">
        <f t="shared" si="337"/>
        <v>0</v>
      </c>
      <c r="M4689" s="4"/>
      <c r="N4689" s="57"/>
      <c r="O4689" s="57"/>
      <c r="P4689" s="4"/>
      <c r="Q4689" s="4"/>
    </row>
    <row r="4690" spans="1:17" s="1" customFormat="1" ht="18.649999999999999" hidden="1" customHeight="1" x14ac:dyDescent="0.35">
      <c r="A4690" s="3"/>
      <c r="B4690" s="57">
        <f t="shared" si="334"/>
        <v>0</v>
      </c>
      <c r="C4690" s="57" t="str">
        <f t="shared" si="335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36"/>
        <v>0</v>
      </c>
      <c r="L4690" s="57">
        <f t="shared" si="337"/>
        <v>0</v>
      </c>
      <c r="M4690" s="4"/>
      <c r="N4690" s="57"/>
      <c r="O4690" s="57"/>
      <c r="P4690" s="4"/>
      <c r="Q4690" s="4"/>
    </row>
    <row r="4691" spans="1:17" s="1" customFormat="1" ht="18.649999999999999" hidden="1" customHeight="1" x14ac:dyDescent="0.35">
      <c r="A4691" s="3"/>
      <c r="B4691" s="57">
        <f t="shared" si="334"/>
        <v>0</v>
      </c>
      <c r="C4691" s="57" t="str">
        <f t="shared" si="335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36"/>
        <v>0</v>
      </c>
      <c r="L4691" s="57">
        <f t="shared" si="337"/>
        <v>0</v>
      </c>
      <c r="M4691" s="4"/>
      <c r="N4691" s="57"/>
      <c r="O4691" s="57"/>
      <c r="P4691" s="4"/>
      <c r="Q4691" s="4"/>
    </row>
    <row r="4692" spans="1:17" s="1" customFormat="1" ht="18.649999999999999" hidden="1" customHeight="1" x14ac:dyDescent="0.35">
      <c r="A4692" s="3"/>
      <c r="B4692" s="57">
        <f t="shared" si="334"/>
        <v>0</v>
      </c>
      <c r="C4692" s="57" t="str">
        <f t="shared" si="335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36"/>
        <v>0</v>
      </c>
      <c r="L4692" s="57">
        <f t="shared" si="337"/>
        <v>0</v>
      </c>
      <c r="M4692" s="4"/>
      <c r="N4692" s="57"/>
      <c r="O4692" s="57"/>
      <c r="P4692" s="4"/>
      <c r="Q4692" s="4"/>
    </row>
    <row r="4693" spans="1:17" s="1" customFormat="1" ht="18.649999999999999" hidden="1" customHeight="1" x14ac:dyDescent="0.35">
      <c r="A4693" s="3"/>
      <c r="B4693" s="57">
        <f t="shared" si="334"/>
        <v>0</v>
      </c>
      <c r="C4693" s="57" t="str">
        <f t="shared" si="335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36"/>
        <v>0</v>
      </c>
      <c r="L4693" s="57">
        <f t="shared" si="337"/>
        <v>0</v>
      </c>
      <c r="M4693" s="4"/>
      <c r="N4693" s="57"/>
      <c r="O4693" s="57"/>
      <c r="P4693" s="4"/>
      <c r="Q4693" s="4"/>
    </row>
    <row r="4694" spans="1:17" s="1" customFormat="1" ht="18.649999999999999" hidden="1" customHeight="1" x14ac:dyDescent="0.35">
      <c r="A4694" s="3"/>
      <c r="B4694" s="57">
        <f t="shared" si="334"/>
        <v>0</v>
      </c>
      <c r="C4694" s="57" t="str">
        <f t="shared" si="335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36"/>
        <v>0</v>
      </c>
      <c r="L4694" s="57">
        <f t="shared" si="337"/>
        <v>0</v>
      </c>
      <c r="M4694" s="4"/>
      <c r="N4694" s="57"/>
      <c r="O4694" s="57"/>
      <c r="P4694" s="4"/>
      <c r="Q4694" s="4"/>
    </row>
    <row r="4695" spans="1:17" s="1" customFormat="1" ht="18.649999999999999" hidden="1" customHeight="1" x14ac:dyDescent="0.35">
      <c r="A4695" s="3"/>
      <c r="B4695" s="57">
        <f t="shared" si="334"/>
        <v>0</v>
      </c>
      <c r="C4695" s="57" t="str">
        <f t="shared" si="335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36"/>
        <v>0</v>
      </c>
      <c r="L4695" s="57">
        <f t="shared" si="337"/>
        <v>0</v>
      </c>
      <c r="M4695" s="4"/>
      <c r="N4695" s="57"/>
      <c r="O4695" s="57"/>
      <c r="P4695" s="4"/>
      <c r="Q4695" s="4"/>
    </row>
    <row r="4696" spans="1:17" s="1" customFormat="1" ht="18.649999999999999" hidden="1" customHeight="1" x14ac:dyDescent="0.35">
      <c r="A4696" s="3"/>
      <c r="B4696" s="57">
        <f t="shared" si="334"/>
        <v>0</v>
      </c>
      <c r="C4696" s="57" t="str">
        <f t="shared" si="335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36"/>
        <v>0</v>
      </c>
      <c r="L4696" s="57">
        <f t="shared" si="337"/>
        <v>0</v>
      </c>
      <c r="M4696" s="4"/>
      <c r="N4696" s="57"/>
      <c r="O4696" s="57"/>
      <c r="P4696" s="4"/>
      <c r="Q4696" s="4"/>
    </row>
    <row r="4697" spans="1:17" s="1" customFormat="1" ht="18.649999999999999" hidden="1" customHeight="1" x14ac:dyDescent="0.35">
      <c r="A4697" s="3"/>
      <c r="B4697" s="57">
        <f t="shared" si="334"/>
        <v>0</v>
      </c>
      <c r="C4697" s="57" t="str">
        <f t="shared" si="335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36"/>
        <v>0</v>
      </c>
      <c r="L4697" s="57">
        <f t="shared" si="337"/>
        <v>0</v>
      </c>
      <c r="M4697" s="4"/>
      <c r="N4697" s="57"/>
      <c r="O4697" s="57"/>
      <c r="P4697" s="4"/>
      <c r="Q4697" s="4"/>
    </row>
    <row r="4698" spans="1:17" s="1" customFormat="1" ht="18.649999999999999" hidden="1" customHeight="1" x14ac:dyDescent="0.35">
      <c r="A4698" s="3"/>
      <c r="B4698" s="57">
        <f t="shared" si="334"/>
        <v>0</v>
      </c>
      <c r="C4698" s="57" t="str">
        <f t="shared" si="335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36"/>
        <v>0</v>
      </c>
      <c r="L4698" s="57">
        <f t="shared" si="337"/>
        <v>0</v>
      </c>
      <c r="M4698" s="4"/>
      <c r="N4698" s="57"/>
      <c r="O4698" s="57"/>
      <c r="P4698" s="4"/>
      <c r="Q4698" s="4"/>
    </row>
    <row r="4699" spans="1:17" s="1" customFormat="1" ht="18.649999999999999" hidden="1" customHeight="1" x14ac:dyDescent="0.35">
      <c r="A4699" s="3"/>
      <c r="B4699" s="57">
        <f t="shared" si="334"/>
        <v>0</v>
      </c>
      <c r="C4699" s="57" t="str">
        <f t="shared" si="335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36"/>
        <v>0</v>
      </c>
      <c r="L4699" s="57">
        <f t="shared" si="337"/>
        <v>0</v>
      </c>
      <c r="M4699" s="4"/>
      <c r="N4699" s="57"/>
      <c r="O4699" s="57"/>
      <c r="P4699" s="4"/>
      <c r="Q4699" s="4"/>
    </row>
    <row r="4700" spans="1:17" s="1" customFormat="1" ht="18.649999999999999" hidden="1" customHeight="1" x14ac:dyDescent="0.35">
      <c r="A4700" s="3"/>
      <c r="B4700" s="57">
        <f t="shared" si="334"/>
        <v>0</v>
      </c>
      <c r="C4700" s="57" t="str">
        <f t="shared" si="335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36"/>
        <v>0</v>
      </c>
      <c r="L4700" s="57">
        <f t="shared" si="337"/>
        <v>0</v>
      </c>
      <c r="M4700" s="4"/>
      <c r="N4700" s="57"/>
      <c r="O4700" s="57"/>
      <c r="P4700" s="4"/>
      <c r="Q4700" s="4"/>
    </row>
    <row r="4701" spans="1:17" s="1" customFormat="1" ht="18.649999999999999" hidden="1" customHeight="1" x14ac:dyDescent="0.35">
      <c r="A4701" s="3"/>
      <c r="B4701" s="57">
        <f t="shared" si="334"/>
        <v>0</v>
      </c>
      <c r="C4701" s="57" t="str">
        <f t="shared" si="335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36"/>
        <v>0</v>
      </c>
      <c r="L4701" s="57">
        <f t="shared" si="337"/>
        <v>0</v>
      </c>
      <c r="M4701" s="4"/>
      <c r="N4701" s="57"/>
      <c r="O4701" s="57"/>
      <c r="P4701" s="4"/>
      <c r="Q4701" s="4"/>
    </row>
    <row r="4702" spans="1:17" s="1" customFormat="1" ht="18.649999999999999" hidden="1" customHeight="1" x14ac:dyDescent="0.35">
      <c r="A4702" s="3"/>
      <c r="B4702" s="57">
        <f t="shared" si="334"/>
        <v>0</v>
      </c>
      <c r="C4702" s="57" t="str">
        <f t="shared" si="335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36"/>
        <v>0</v>
      </c>
      <c r="L4702" s="57">
        <f t="shared" si="337"/>
        <v>0</v>
      </c>
      <c r="M4702" s="4"/>
      <c r="N4702" s="57"/>
      <c r="O4702" s="57"/>
      <c r="P4702" s="4"/>
      <c r="Q4702" s="4"/>
    </row>
    <row r="4703" spans="1:17" s="1" customFormat="1" ht="18.649999999999999" hidden="1" customHeight="1" x14ac:dyDescent="0.35">
      <c r="A4703" s="3"/>
      <c r="B4703" s="57">
        <f t="shared" si="334"/>
        <v>0</v>
      </c>
      <c r="C4703" s="57" t="str">
        <f t="shared" si="335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36"/>
        <v>0</v>
      </c>
      <c r="L4703" s="57">
        <f t="shared" si="337"/>
        <v>0</v>
      </c>
      <c r="M4703" s="4"/>
      <c r="N4703" s="57"/>
      <c r="O4703" s="57"/>
      <c r="P4703" s="4"/>
      <c r="Q4703" s="4"/>
    </row>
    <row r="4704" spans="1:17" s="1" customFormat="1" ht="18.649999999999999" hidden="1" customHeight="1" x14ac:dyDescent="0.35">
      <c r="A4704" s="3"/>
      <c r="B4704" s="57">
        <f t="shared" si="334"/>
        <v>0</v>
      </c>
      <c r="C4704" s="57" t="str">
        <f t="shared" si="335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36"/>
        <v>0</v>
      </c>
      <c r="L4704" s="57">
        <f t="shared" si="337"/>
        <v>0</v>
      </c>
      <c r="M4704" s="4"/>
      <c r="N4704" s="57"/>
      <c r="O4704" s="57"/>
      <c r="P4704" s="4"/>
      <c r="Q4704" s="4"/>
    </row>
    <row r="4705" spans="1:17" s="1" customFormat="1" ht="18.649999999999999" hidden="1" customHeight="1" x14ac:dyDescent="0.35">
      <c r="A4705" s="3"/>
      <c r="B4705" s="57">
        <f t="shared" si="334"/>
        <v>0</v>
      </c>
      <c r="C4705" s="57" t="str">
        <f t="shared" si="335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36"/>
        <v>0</v>
      </c>
      <c r="L4705" s="57">
        <f t="shared" si="337"/>
        <v>0</v>
      </c>
      <c r="M4705" s="4"/>
      <c r="N4705" s="57"/>
      <c r="O4705" s="57"/>
      <c r="P4705" s="4"/>
      <c r="Q4705" s="4"/>
    </row>
    <row r="4706" spans="1:17" s="1" customFormat="1" ht="18.649999999999999" hidden="1" customHeight="1" x14ac:dyDescent="0.35">
      <c r="A4706" s="3"/>
      <c r="B4706" s="57">
        <f t="shared" ref="B4706:B4769" si="338">WEEKNUM(A4706)</f>
        <v>0</v>
      </c>
      <c r="C4706" s="57" t="str">
        <f t="shared" ref="C4706:C4769" si="339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36"/>
        <v>0</v>
      </c>
      <c r="L4706" s="57">
        <f t="shared" si="337"/>
        <v>0</v>
      </c>
      <c r="M4706" s="4"/>
      <c r="N4706" s="57"/>
      <c r="O4706" s="57"/>
      <c r="P4706" s="4"/>
      <c r="Q4706" s="4"/>
    </row>
    <row r="4707" spans="1:17" s="1" customFormat="1" ht="18.649999999999999" hidden="1" customHeight="1" x14ac:dyDescent="0.35">
      <c r="A4707" s="3"/>
      <c r="B4707" s="57">
        <f t="shared" si="338"/>
        <v>0</v>
      </c>
      <c r="C4707" s="57" t="str">
        <f t="shared" si="339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36"/>
        <v>0</v>
      </c>
      <c r="L4707" s="57">
        <f t="shared" si="337"/>
        <v>0</v>
      </c>
      <c r="M4707" s="4"/>
      <c r="N4707" s="57"/>
      <c r="O4707" s="57"/>
      <c r="P4707" s="4"/>
      <c r="Q4707" s="4"/>
    </row>
    <row r="4708" spans="1:17" s="1" customFormat="1" ht="18.649999999999999" hidden="1" customHeight="1" x14ac:dyDescent="0.35">
      <c r="A4708" s="3"/>
      <c r="B4708" s="57">
        <f t="shared" si="338"/>
        <v>0</v>
      </c>
      <c r="C4708" s="57" t="str">
        <f t="shared" si="339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36"/>
        <v>0</v>
      </c>
      <c r="L4708" s="57">
        <f t="shared" si="337"/>
        <v>0</v>
      </c>
      <c r="M4708" s="4"/>
      <c r="N4708" s="57"/>
      <c r="O4708" s="57"/>
      <c r="P4708" s="4"/>
      <c r="Q4708" s="4"/>
    </row>
    <row r="4709" spans="1:17" s="1" customFormat="1" ht="18.649999999999999" hidden="1" customHeight="1" x14ac:dyDescent="0.35">
      <c r="A4709" s="3"/>
      <c r="B4709" s="57">
        <f t="shared" si="338"/>
        <v>0</v>
      </c>
      <c r="C4709" s="57" t="str">
        <f t="shared" si="339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36"/>
        <v>0</v>
      </c>
      <c r="L4709" s="57">
        <f t="shared" si="337"/>
        <v>0</v>
      </c>
      <c r="M4709" s="4"/>
      <c r="N4709" s="57"/>
      <c r="O4709" s="57"/>
      <c r="P4709" s="4"/>
      <c r="Q4709" s="4"/>
    </row>
    <row r="4710" spans="1:17" s="1" customFormat="1" ht="18.649999999999999" hidden="1" customHeight="1" x14ac:dyDescent="0.35">
      <c r="A4710" s="3"/>
      <c r="B4710" s="57">
        <f t="shared" si="338"/>
        <v>0</v>
      </c>
      <c r="C4710" s="57" t="str">
        <f t="shared" si="339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36"/>
        <v>0</v>
      </c>
      <c r="L4710" s="57">
        <f t="shared" si="337"/>
        <v>0</v>
      </c>
      <c r="M4710" s="4"/>
      <c r="N4710" s="57"/>
      <c r="O4710" s="57"/>
      <c r="P4710" s="4"/>
      <c r="Q4710" s="4"/>
    </row>
    <row r="4711" spans="1:17" s="1" customFormat="1" ht="18.649999999999999" hidden="1" customHeight="1" x14ac:dyDescent="0.35">
      <c r="A4711" s="3"/>
      <c r="B4711" s="57">
        <f t="shared" si="338"/>
        <v>0</v>
      </c>
      <c r="C4711" s="57" t="str">
        <f t="shared" si="339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36"/>
        <v>0</v>
      </c>
      <c r="L4711" s="57">
        <f t="shared" si="337"/>
        <v>0</v>
      </c>
      <c r="M4711" s="4"/>
      <c r="N4711" s="57"/>
      <c r="O4711" s="57"/>
      <c r="P4711" s="4"/>
      <c r="Q4711" s="4"/>
    </row>
    <row r="4712" spans="1:17" s="1" customFormat="1" ht="18.649999999999999" hidden="1" customHeight="1" x14ac:dyDescent="0.35">
      <c r="A4712" s="3"/>
      <c r="B4712" s="57">
        <f t="shared" si="338"/>
        <v>0</v>
      </c>
      <c r="C4712" s="57" t="str">
        <f t="shared" si="339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36"/>
        <v>0</v>
      </c>
      <c r="L4712" s="57">
        <f t="shared" si="337"/>
        <v>0</v>
      </c>
      <c r="M4712" s="4"/>
      <c r="N4712" s="57"/>
      <c r="O4712" s="57"/>
      <c r="P4712" s="4"/>
      <c r="Q4712" s="4"/>
    </row>
    <row r="4713" spans="1:17" s="1" customFormat="1" ht="18.649999999999999" hidden="1" customHeight="1" x14ac:dyDescent="0.35">
      <c r="A4713" s="3"/>
      <c r="B4713" s="57">
        <f t="shared" si="338"/>
        <v>0</v>
      </c>
      <c r="C4713" s="57" t="str">
        <f t="shared" si="339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36"/>
        <v>0</v>
      </c>
      <c r="L4713" s="57">
        <f t="shared" si="337"/>
        <v>0</v>
      </c>
      <c r="M4713" s="4"/>
      <c r="N4713" s="57"/>
      <c r="O4713" s="57"/>
      <c r="P4713" s="4"/>
      <c r="Q4713" s="4"/>
    </row>
    <row r="4714" spans="1:17" s="1" customFormat="1" ht="18.649999999999999" hidden="1" customHeight="1" x14ac:dyDescent="0.35">
      <c r="A4714" s="3"/>
      <c r="B4714" s="57">
        <f t="shared" si="338"/>
        <v>0</v>
      </c>
      <c r="C4714" s="57" t="str">
        <f t="shared" si="339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36"/>
        <v>0</v>
      </c>
      <c r="L4714" s="57">
        <f t="shared" si="337"/>
        <v>0</v>
      </c>
      <c r="M4714" s="4"/>
      <c r="N4714" s="57"/>
      <c r="O4714" s="57"/>
      <c r="P4714" s="4"/>
      <c r="Q4714" s="4"/>
    </row>
    <row r="4715" spans="1:17" s="1" customFormat="1" ht="18.649999999999999" hidden="1" customHeight="1" x14ac:dyDescent="0.35">
      <c r="A4715" s="3"/>
      <c r="B4715" s="57">
        <f t="shared" si="338"/>
        <v>0</v>
      </c>
      <c r="C4715" s="57" t="str">
        <f t="shared" si="339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36"/>
        <v>0</v>
      </c>
      <c r="L4715" s="57">
        <f t="shared" si="337"/>
        <v>0</v>
      </c>
      <c r="M4715" s="4"/>
      <c r="N4715" s="57"/>
      <c r="O4715" s="57"/>
      <c r="P4715" s="4"/>
      <c r="Q4715" s="4"/>
    </row>
    <row r="4716" spans="1:17" s="1" customFormat="1" ht="18.649999999999999" hidden="1" customHeight="1" x14ac:dyDescent="0.35">
      <c r="A4716" s="3"/>
      <c r="B4716" s="57">
        <f t="shared" si="338"/>
        <v>0</v>
      </c>
      <c r="C4716" s="57" t="str">
        <f t="shared" si="339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36"/>
        <v>0</v>
      </c>
      <c r="L4716" s="57">
        <f t="shared" si="337"/>
        <v>0</v>
      </c>
      <c r="M4716" s="4"/>
      <c r="N4716" s="57"/>
      <c r="O4716" s="57"/>
      <c r="P4716" s="4"/>
      <c r="Q4716" s="4"/>
    </row>
    <row r="4717" spans="1:17" s="1" customFormat="1" ht="18.649999999999999" hidden="1" customHeight="1" x14ac:dyDescent="0.35">
      <c r="A4717" s="3"/>
      <c r="B4717" s="57">
        <f t="shared" si="338"/>
        <v>0</v>
      </c>
      <c r="C4717" s="57" t="str">
        <f t="shared" si="339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340">I4717+J4717</f>
        <v>0</v>
      </c>
      <c r="L4717" s="57">
        <f t="shared" ref="L4717:L4780" si="341">H4717*K4717</f>
        <v>0</v>
      </c>
      <c r="M4717" s="4"/>
      <c r="N4717" s="57"/>
      <c r="O4717" s="57"/>
      <c r="P4717" s="4"/>
      <c r="Q4717" s="4"/>
    </row>
    <row r="4718" spans="1:17" s="1" customFormat="1" ht="18.649999999999999" hidden="1" customHeight="1" x14ac:dyDescent="0.35">
      <c r="A4718" s="3"/>
      <c r="B4718" s="57">
        <f t="shared" si="338"/>
        <v>0</v>
      </c>
      <c r="C4718" s="57" t="str">
        <f t="shared" si="339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40"/>
        <v>0</v>
      </c>
      <c r="L4718" s="57">
        <f t="shared" si="341"/>
        <v>0</v>
      </c>
      <c r="M4718" s="4"/>
      <c r="N4718" s="57"/>
      <c r="O4718" s="57"/>
      <c r="P4718" s="4"/>
      <c r="Q4718" s="4"/>
    </row>
    <row r="4719" spans="1:17" s="1" customFormat="1" ht="18.649999999999999" hidden="1" customHeight="1" x14ac:dyDescent="0.35">
      <c r="A4719" s="3"/>
      <c r="B4719" s="57">
        <f t="shared" si="338"/>
        <v>0</v>
      </c>
      <c r="C4719" s="57" t="str">
        <f t="shared" si="339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40"/>
        <v>0</v>
      </c>
      <c r="L4719" s="57">
        <f t="shared" si="341"/>
        <v>0</v>
      </c>
      <c r="M4719" s="4"/>
      <c r="N4719" s="57"/>
      <c r="O4719" s="57"/>
      <c r="P4719" s="4"/>
      <c r="Q4719" s="4"/>
    </row>
    <row r="4720" spans="1:17" s="1" customFormat="1" ht="18.649999999999999" hidden="1" customHeight="1" x14ac:dyDescent="0.35">
      <c r="A4720" s="3"/>
      <c r="B4720" s="57">
        <f t="shared" si="338"/>
        <v>0</v>
      </c>
      <c r="C4720" s="57" t="str">
        <f t="shared" si="339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40"/>
        <v>0</v>
      </c>
      <c r="L4720" s="57">
        <f t="shared" si="341"/>
        <v>0</v>
      </c>
      <c r="M4720" s="4"/>
      <c r="N4720" s="57"/>
      <c r="O4720" s="57"/>
      <c r="P4720" s="4"/>
      <c r="Q4720" s="4"/>
    </row>
    <row r="4721" spans="1:17" s="1" customFormat="1" ht="18.649999999999999" hidden="1" customHeight="1" x14ac:dyDescent="0.35">
      <c r="A4721" s="3"/>
      <c r="B4721" s="57">
        <f t="shared" si="338"/>
        <v>0</v>
      </c>
      <c r="C4721" s="57" t="str">
        <f t="shared" si="339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40"/>
        <v>0</v>
      </c>
      <c r="L4721" s="57">
        <f t="shared" si="341"/>
        <v>0</v>
      </c>
      <c r="M4721" s="4"/>
      <c r="N4721" s="57"/>
      <c r="O4721" s="57"/>
      <c r="P4721" s="4"/>
      <c r="Q4721" s="4"/>
    </row>
    <row r="4722" spans="1:17" s="1" customFormat="1" ht="18.649999999999999" hidden="1" customHeight="1" x14ac:dyDescent="0.35">
      <c r="A4722" s="3"/>
      <c r="B4722" s="57">
        <f t="shared" si="338"/>
        <v>0</v>
      </c>
      <c r="C4722" s="57" t="str">
        <f t="shared" si="339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40"/>
        <v>0</v>
      </c>
      <c r="L4722" s="57">
        <f t="shared" si="341"/>
        <v>0</v>
      </c>
      <c r="M4722" s="4"/>
      <c r="N4722" s="57"/>
      <c r="O4722" s="57"/>
      <c r="P4722" s="4"/>
      <c r="Q4722" s="4"/>
    </row>
    <row r="4723" spans="1:17" s="1" customFormat="1" ht="18.649999999999999" hidden="1" customHeight="1" x14ac:dyDescent="0.35">
      <c r="A4723" s="3"/>
      <c r="B4723" s="57">
        <f t="shared" si="338"/>
        <v>0</v>
      </c>
      <c r="C4723" s="57" t="str">
        <f t="shared" si="339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40"/>
        <v>0</v>
      </c>
      <c r="L4723" s="57">
        <f t="shared" si="341"/>
        <v>0</v>
      </c>
      <c r="M4723" s="4"/>
      <c r="N4723" s="57"/>
      <c r="O4723" s="57"/>
      <c r="P4723" s="4"/>
      <c r="Q4723" s="4"/>
    </row>
    <row r="4724" spans="1:17" s="1" customFormat="1" ht="18.649999999999999" hidden="1" customHeight="1" x14ac:dyDescent="0.35">
      <c r="A4724" s="3"/>
      <c r="B4724" s="57">
        <f t="shared" si="338"/>
        <v>0</v>
      </c>
      <c r="C4724" s="57" t="str">
        <f t="shared" si="339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40"/>
        <v>0</v>
      </c>
      <c r="L4724" s="57">
        <f t="shared" si="341"/>
        <v>0</v>
      </c>
      <c r="M4724" s="4"/>
      <c r="N4724" s="57"/>
      <c r="O4724" s="57"/>
      <c r="P4724" s="4"/>
      <c r="Q4724" s="4"/>
    </row>
    <row r="4725" spans="1:17" s="1" customFormat="1" ht="18.649999999999999" hidden="1" customHeight="1" x14ac:dyDescent="0.35">
      <c r="A4725" s="3"/>
      <c r="B4725" s="57">
        <f t="shared" si="338"/>
        <v>0</v>
      </c>
      <c r="C4725" s="57" t="str">
        <f t="shared" si="339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40"/>
        <v>0</v>
      </c>
      <c r="L4725" s="57">
        <f t="shared" si="341"/>
        <v>0</v>
      </c>
      <c r="M4725" s="4"/>
      <c r="N4725" s="57"/>
      <c r="O4725" s="57"/>
      <c r="P4725" s="4"/>
      <c r="Q4725" s="4"/>
    </row>
    <row r="4726" spans="1:17" s="1" customFormat="1" ht="18.649999999999999" hidden="1" customHeight="1" x14ac:dyDescent="0.35">
      <c r="A4726" s="3"/>
      <c r="B4726" s="57">
        <f t="shared" si="338"/>
        <v>0</v>
      </c>
      <c r="C4726" s="57" t="str">
        <f t="shared" si="339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40"/>
        <v>0</v>
      </c>
      <c r="L4726" s="57">
        <f t="shared" si="341"/>
        <v>0</v>
      </c>
      <c r="M4726" s="4"/>
      <c r="N4726" s="57"/>
      <c r="O4726" s="57"/>
      <c r="P4726" s="4"/>
      <c r="Q4726" s="4"/>
    </row>
    <row r="4727" spans="1:17" s="1" customFormat="1" ht="18.649999999999999" hidden="1" customHeight="1" x14ac:dyDescent="0.35">
      <c r="A4727" s="3"/>
      <c r="B4727" s="57">
        <f t="shared" si="338"/>
        <v>0</v>
      </c>
      <c r="C4727" s="57" t="str">
        <f t="shared" si="339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40"/>
        <v>0</v>
      </c>
      <c r="L4727" s="57">
        <f t="shared" si="341"/>
        <v>0</v>
      </c>
      <c r="M4727" s="4"/>
      <c r="N4727" s="57"/>
      <c r="O4727" s="57"/>
      <c r="P4727" s="4"/>
      <c r="Q4727" s="4"/>
    </row>
    <row r="4728" spans="1:17" s="1" customFormat="1" ht="18.649999999999999" hidden="1" customHeight="1" x14ac:dyDescent="0.35">
      <c r="A4728" s="3"/>
      <c r="B4728" s="57">
        <f t="shared" si="338"/>
        <v>0</v>
      </c>
      <c r="C4728" s="57" t="str">
        <f t="shared" si="339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40"/>
        <v>0</v>
      </c>
      <c r="L4728" s="57">
        <f t="shared" si="341"/>
        <v>0</v>
      </c>
      <c r="M4728" s="4"/>
      <c r="N4728" s="57"/>
      <c r="O4728" s="57"/>
      <c r="P4728" s="4"/>
      <c r="Q4728" s="4"/>
    </row>
    <row r="4729" spans="1:17" s="1" customFormat="1" ht="18.649999999999999" hidden="1" customHeight="1" x14ac:dyDescent="0.35">
      <c r="A4729" s="3"/>
      <c r="B4729" s="57">
        <f t="shared" si="338"/>
        <v>0</v>
      </c>
      <c r="C4729" s="57" t="str">
        <f t="shared" si="339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40"/>
        <v>0</v>
      </c>
      <c r="L4729" s="57">
        <f t="shared" si="341"/>
        <v>0</v>
      </c>
      <c r="M4729" s="4"/>
      <c r="N4729" s="57"/>
      <c r="O4729" s="57"/>
      <c r="P4729" s="4"/>
      <c r="Q4729" s="4"/>
    </row>
    <row r="4730" spans="1:17" s="1" customFormat="1" ht="18.649999999999999" hidden="1" customHeight="1" x14ac:dyDescent="0.35">
      <c r="A4730" s="3"/>
      <c r="B4730" s="57">
        <f t="shared" si="338"/>
        <v>0</v>
      </c>
      <c r="C4730" s="57" t="str">
        <f t="shared" si="339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40"/>
        <v>0</v>
      </c>
      <c r="L4730" s="57">
        <f t="shared" si="341"/>
        <v>0</v>
      </c>
      <c r="M4730" s="4"/>
      <c r="N4730" s="57"/>
      <c r="O4730" s="57"/>
      <c r="P4730" s="4"/>
      <c r="Q4730" s="4"/>
    </row>
    <row r="4731" spans="1:17" s="1" customFormat="1" ht="18.649999999999999" hidden="1" customHeight="1" x14ac:dyDescent="0.35">
      <c r="A4731" s="3"/>
      <c r="B4731" s="57">
        <f t="shared" si="338"/>
        <v>0</v>
      </c>
      <c r="C4731" s="57" t="str">
        <f t="shared" si="339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40"/>
        <v>0</v>
      </c>
      <c r="L4731" s="57">
        <f t="shared" si="341"/>
        <v>0</v>
      </c>
      <c r="M4731" s="4"/>
      <c r="N4731" s="57"/>
      <c r="O4731" s="57"/>
      <c r="P4731" s="4"/>
      <c r="Q4731" s="4"/>
    </row>
    <row r="4732" spans="1:17" s="1" customFormat="1" ht="18.649999999999999" hidden="1" customHeight="1" x14ac:dyDescent="0.35">
      <c r="A4732" s="3"/>
      <c r="B4732" s="57">
        <f t="shared" si="338"/>
        <v>0</v>
      </c>
      <c r="C4732" s="57" t="str">
        <f t="shared" si="339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40"/>
        <v>0</v>
      </c>
      <c r="L4732" s="57">
        <f t="shared" si="341"/>
        <v>0</v>
      </c>
      <c r="M4732" s="4"/>
      <c r="N4732" s="57"/>
      <c r="O4732" s="57"/>
      <c r="P4732" s="4"/>
      <c r="Q4732" s="4"/>
    </row>
    <row r="4733" spans="1:17" s="1" customFormat="1" ht="18.649999999999999" hidden="1" customHeight="1" x14ac:dyDescent="0.35">
      <c r="A4733" s="3"/>
      <c r="B4733" s="57">
        <f t="shared" si="338"/>
        <v>0</v>
      </c>
      <c r="C4733" s="57" t="str">
        <f t="shared" si="339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40"/>
        <v>0</v>
      </c>
      <c r="L4733" s="57">
        <f t="shared" si="341"/>
        <v>0</v>
      </c>
      <c r="M4733" s="4"/>
      <c r="N4733" s="57"/>
      <c r="O4733" s="57"/>
      <c r="P4733" s="4"/>
      <c r="Q4733" s="4"/>
    </row>
    <row r="4734" spans="1:17" s="1" customFormat="1" ht="18.649999999999999" hidden="1" customHeight="1" x14ac:dyDescent="0.35">
      <c r="A4734" s="3"/>
      <c r="B4734" s="57">
        <f t="shared" si="338"/>
        <v>0</v>
      </c>
      <c r="C4734" s="57" t="str">
        <f t="shared" si="339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40"/>
        <v>0</v>
      </c>
      <c r="L4734" s="57">
        <f t="shared" si="341"/>
        <v>0</v>
      </c>
      <c r="M4734" s="4"/>
      <c r="N4734" s="57"/>
      <c r="O4734" s="57"/>
      <c r="P4734" s="4"/>
      <c r="Q4734" s="4"/>
    </row>
    <row r="4735" spans="1:17" s="1" customFormat="1" ht="18.649999999999999" hidden="1" customHeight="1" x14ac:dyDescent="0.35">
      <c r="A4735" s="3"/>
      <c r="B4735" s="57">
        <f t="shared" si="338"/>
        <v>0</v>
      </c>
      <c r="C4735" s="57" t="str">
        <f t="shared" si="339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40"/>
        <v>0</v>
      </c>
      <c r="L4735" s="57">
        <f t="shared" si="341"/>
        <v>0</v>
      </c>
      <c r="M4735" s="4"/>
      <c r="N4735" s="57"/>
      <c r="O4735" s="57"/>
      <c r="P4735" s="4"/>
      <c r="Q4735" s="4"/>
    </row>
    <row r="4736" spans="1:17" s="1" customFormat="1" ht="18.649999999999999" hidden="1" customHeight="1" x14ac:dyDescent="0.35">
      <c r="A4736" s="3"/>
      <c r="B4736" s="57">
        <f t="shared" si="338"/>
        <v>0</v>
      </c>
      <c r="C4736" s="57" t="str">
        <f t="shared" si="339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40"/>
        <v>0</v>
      </c>
      <c r="L4736" s="57">
        <f t="shared" si="341"/>
        <v>0</v>
      </c>
      <c r="M4736" s="4"/>
      <c r="N4736" s="57"/>
      <c r="O4736" s="57"/>
      <c r="P4736" s="4"/>
      <c r="Q4736" s="4"/>
    </row>
    <row r="4737" spans="1:17" s="1" customFormat="1" ht="18.649999999999999" hidden="1" customHeight="1" x14ac:dyDescent="0.35">
      <c r="A4737" s="3"/>
      <c r="B4737" s="57">
        <f t="shared" si="338"/>
        <v>0</v>
      </c>
      <c r="C4737" s="57" t="str">
        <f t="shared" si="339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40"/>
        <v>0</v>
      </c>
      <c r="L4737" s="57">
        <f t="shared" si="341"/>
        <v>0</v>
      </c>
      <c r="M4737" s="4"/>
      <c r="N4737" s="57"/>
      <c r="O4737" s="57"/>
      <c r="P4737" s="4"/>
      <c r="Q4737" s="4"/>
    </row>
    <row r="4738" spans="1:17" s="1" customFormat="1" ht="18.649999999999999" hidden="1" customHeight="1" x14ac:dyDescent="0.35">
      <c r="A4738" s="3"/>
      <c r="B4738" s="57">
        <f t="shared" si="338"/>
        <v>0</v>
      </c>
      <c r="C4738" s="57" t="str">
        <f t="shared" si="339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40"/>
        <v>0</v>
      </c>
      <c r="L4738" s="57">
        <f t="shared" si="341"/>
        <v>0</v>
      </c>
      <c r="M4738" s="4"/>
      <c r="N4738" s="57"/>
      <c r="O4738" s="57"/>
      <c r="P4738" s="4"/>
      <c r="Q4738" s="4"/>
    </row>
    <row r="4739" spans="1:17" s="1" customFormat="1" ht="18.649999999999999" hidden="1" customHeight="1" x14ac:dyDescent="0.35">
      <c r="A4739" s="3"/>
      <c r="B4739" s="57">
        <f t="shared" si="338"/>
        <v>0</v>
      </c>
      <c r="C4739" s="57" t="str">
        <f t="shared" si="339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40"/>
        <v>0</v>
      </c>
      <c r="L4739" s="57">
        <f t="shared" si="341"/>
        <v>0</v>
      </c>
      <c r="M4739" s="4"/>
      <c r="N4739" s="57"/>
      <c r="O4739" s="57"/>
      <c r="P4739" s="4"/>
      <c r="Q4739" s="4"/>
    </row>
    <row r="4740" spans="1:17" s="1" customFormat="1" ht="18.649999999999999" hidden="1" customHeight="1" x14ac:dyDescent="0.35">
      <c r="A4740" s="3"/>
      <c r="B4740" s="57">
        <f t="shared" si="338"/>
        <v>0</v>
      </c>
      <c r="C4740" s="57" t="str">
        <f t="shared" si="339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40"/>
        <v>0</v>
      </c>
      <c r="L4740" s="57">
        <f t="shared" si="341"/>
        <v>0</v>
      </c>
      <c r="M4740" s="4"/>
      <c r="N4740" s="57"/>
      <c r="O4740" s="57"/>
      <c r="P4740" s="4"/>
      <c r="Q4740" s="4"/>
    </row>
    <row r="4741" spans="1:17" s="1" customFormat="1" ht="18.649999999999999" hidden="1" customHeight="1" x14ac:dyDescent="0.35">
      <c r="A4741" s="3"/>
      <c r="B4741" s="57">
        <f t="shared" si="338"/>
        <v>0</v>
      </c>
      <c r="C4741" s="57" t="str">
        <f t="shared" si="339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40"/>
        <v>0</v>
      </c>
      <c r="L4741" s="57">
        <f t="shared" si="341"/>
        <v>0</v>
      </c>
      <c r="M4741" s="4"/>
      <c r="N4741" s="57"/>
      <c r="O4741" s="57"/>
      <c r="P4741" s="4"/>
      <c r="Q4741" s="4"/>
    </row>
    <row r="4742" spans="1:17" s="1" customFormat="1" ht="18.649999999999999" hidden="1" customHeight="1" x14ac:dyDescent="0.35">
      <c r="A4742" s="3"/>
      <c r="B4742" s="57">
        <f t="shared" si="338"/>
        <v>0</v>
      </c>
      <c r="C4742" s="57" t="str">
        <f t="shared" si="339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40"/>
        <v>0</v>
      </c>
      <c r="L4742" s="57">
        <f t="shared" si="341"/>
        <v>0</v>
      </c>
      <c r="M4742" s="4"/>
      <c r="N4742" s="57"/>
      <c r="O4742" s="57"/>
      <c r="P4742" s="4"/>
      <c r="Q4742" s="4"/>
    </row>
    <row r="4743" spans="1:17" s="1" customFormat="1" ht="18.649999999999999" hidden="1" customHeight="1" x14ac:dyDescent="0.35">
      <c r="A4743" s="3"/>
      <c r="B4743" s="57">
        <f t="shared" si="338"/>
        <v>0</v>
      </c>
      <c r="C4743" s="57" t="str">
        <f t="shared" si="339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40"/>
        <v>0</v>
      </c>
      <c r="L4743" s="57">
        <f t="shared" si="341"/>
        <v>0</v>
      </c>
      <c r="M4743" s="4"/>
      <c r="N4743" s="57"/>
      <c r="O4743" s="57"/>
      <c r="P4743" s="4"/>
      <c r="Q4743" s="4"/>
    </row>
    <row r="4744" spans="1:17" s="1" customFormat="1" ht="18.649999999999999" hidden="1" customHeight="1" x14ac:dyDescent="0.35">
      <c r="A4744" s="3"/>
      <c r="B4744" s="57">
        <f t="shared" si="338"/>
        <v>0</v>
      </c>
      <c r="C4744" s="57" t="str">
        <f t="shared" si="339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40"/>
        <v>0</v>
      </c>
      <c r="L4744" s="57">
        <f t="shared" si="341"/>
        <v>0</v>
      </c>
      <c r="M4744" s="4"/>
      <c r="N4744" s="57"/>
      <c r="O4744" s="57"/>
      <c r="P4744" s="4"/>
      <c r="Q4744" s="4"/>
    </row>
    <row r="4745" spans="1:17" s="1" customFormat="1" ht="18.649999999999999" hidden="1" customHeight="1" x14ac:dyDescent="0.35">
      <c r="A4745" s="3"/>
      <c r="B4745" s="57">
        <f t="shared" si="338"/>
        <v>0</v>
      </c>
      <c r="C4745" s="57" t="str">
        <f t="shared" si="339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40"/>
        <v>0</v>
      </c>
      <c r="L4745" s="57">
        <f t="shared" si="341"/>
        <v>0</v>
      </c>
      <c r="M4745" s="4"/>
      <c r="N4745" s="57"/>
      <c r="O4745" s="57"/>
      <c r="P4745" s="4"/>
      <c r="Q4745" s="4"/>
    </row>
    <row r="4746" spans="1:17" s="1" customFormat="1" ht="18.649999999999999" hidden="1" customHeight="1" x14ac:dyDescent="0.35">
      <c r="A4746" s="3"/>
      <c r="B4746" s="57">
        <f t="shared" si="338"/>
        <v>0</v>
      </c>
      <c r="C4746" s="57" t="str">
        <f t="shared" si="339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40"/>
        <v>0</v>
      </c>
      <c r="L4746" s="57">
        <f t="shared" si="341"/>
        <v>0</v>
      </c>
      <c r="M4746" s="4"/>
      <c r="N4746" s="57"/>
      <c r="O4746" s="57"/>
      <c r="P4746" s="4"/>
      <c r="Q4746" s="4"/>
    </row>
    <row r="4747" spans="1:17" s="1" customFormat="1" ht="18.649999999999999" hidden="1" customHeight="1" x14ac:dyDescent="0.35">
      <c r="A4747" s="3"/>
      <c r="B4747" s="57">
        <f t="shared" si="338"/>
        <v>0</v>
      </c>
      <c r="C4747" s="57" t="str">
        <f t="shared" si="339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40"/>
        <v>0</v>
      </c>
      <c r="L4747" s="57">
        <f t="shared" si="341"/>
        <v>0</v>
      </c>
      <c r="M4747" s="4"/>
      <c r="N4747" s="57"/>
      <c r="O4747" s="57"/>
      <c r="P4747" s="4"/>
      <c r="Q4747" s="4"/>
    </row>
    <row r="4748" spans="1:17" s="1" customFormat="1" ht="18.649999999999999" hidden="1" customHeight="1" x14ac:dyDescent="0.35">
      <c r="A4748" s="3"/>
      <c r="B4748" s="57">
        <f t="shared" si="338"/>
        <v>0</v>
      </c>
      <c r="C4748" s="57" t="str">
        <f t="shared" si="339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40"/>
        <v>0</v>
      </c>
      <c r="L4748" s="57">
        <f t="shared" si="341"/>
        <v>0</v>
      </c>
      <c r="M4748" s="4"/>
      <c r="N4748" s="57"/>
      <c r="O4748" s="57"/>
      <c r="P4748" s="4"/>
      <c r="Q4748" s="4"/>
    </row>
    <row r="4749" spans="1:17" s="1" customFormat="1" ht="18.649999999999999" hidden="1" customHeight="1" x14ac:dyDescent="0.35">
      <c r="A4749" s="3"/>
      <c r="B4749" s="57">
        <f t="shared" si="338"/>
        <v>0</v>
      </c>
      <c r="C4749" s="57" t="str">
        <f t="shared" si="339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40"/>
        <v>0</v>
      </c>
      <c r="L4749" s="57">
        <f t="shared" si="341"/>
        <v>0</v>
      </c>
      <c r="M4749" s="4"/>
      <c r="N4749" s="57"/>
      <c r="O4749" s="57"/>
      <c r="P4749" s="4"/>
      <c r="Q4749" s="4"/>
    </row>
    <row r="4750" spans="1:17" s="1" customFormat="1" ht="18.649999999999999" hidden="1" customHeight="1" x14ac:dyDescent="0.35">
      <c r="A4750" s="3"/>
      <c r="B4750" s="57">
        <f t="shared" si="338"/>
        <v>0</v>
      </c>
      <c r="C4750" s="57" t="str">
        <f t="shared" si="339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40"/>
        <v>0</v>
      </c>
      <c r="L4750" s="57">
        <f t="shared" si="341"/>
        <v>0</v>
      </c>
      <c r="M4750" s="4"/>
      <c r="N4750" s="57"/>
      <c r="O4750" s="57"/>
      <c r="P4750" s="4"/>
      <c r="Q4750" s="4"/>
    </row>
    <row r="4751" spans="1:17" s="1" customFormat="1" ht="18.649999999999999" hidden="1" customHeight="1" x14ac:dyDescent="0.35">
      <c r="A4751" s="3"/>
      <c r="B4751" s="57">
        <f t="shared" si="338"/>
        <v>0</v>
      </c>
      <c r="C4751" s="57" t="str">
        <f t="shared" si="339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40"/>
        <v>0</v>
      </c>
      <c r="L4751" s="57">
        <f t="shared" si="341"/>
        <v>0</v>
      </c>
      <c r="M4751" s="4"/>
      <c r="N4751" s="57"/>
      <c r="O4751" s="57"/>
      <c r="P4751" s="4"/>
      <c r="Q4751" s="4"/>
    </row>
    <row r="4752" spans="1:17" s="1" customFormat="1" ht="18.649999999999999" hidden="1" customHeight="1" x14ac:dyDescent="0.35">
      <c r="A4752" s="3"/>
      <c r="B4752" s="57">
        <f t="shared" si="338"/>
        <v>0</v>
      </c>
      <c r="C4752" s="57" t="str">
        <f t="shared" si="339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40"/>
        <v>0</v>
      </c>
      <c r="L4752" s="57">
        <f t="shared" si="341"/>
        <v>0</v>
      </c>
      <c r="M4752" s="4"/>
      <c r="N4752" s="57"/>
      <c r="O4752" s="57"/>
      <c r="P4752" s="4"/>
      <c r="Q4752" s="4"/>
    </row>
    <row r="4753" spans="1:17" s="1" customFormat="1" ht="18.649999999999999" hidden="1" customHeight="1" x14ac:dyDescent="0.35">
      <c r="A4753" s="3"/>
      <c r="B4753" s="57">
        <f t="shared" si="338"/>
        <v>0</v>
      </c>
      <c r="C4753" s="57" t="str">
        <f t="shared" si="339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40"/>
        <v>0</v>
      </c>
      <c r="L4753" s="57">
        <f t="shared" si="341"/>
        <v>0</v>
      </c>
      <c r="M4753" s="4"/>
      <c r="N4753" s="57"/>
      <c r="O4753" s="57"/>
      <c r="P4753" s="4"/>
      <c r="Q4753" s="4"/>
    </row>
    <row r="4754" spans="1:17" s="1" customFormat="1" ht="18.649999999999999" hidden="1" customHeight="1" x14ac:dyDescent="0.35">
      <c r="A4754" s="3"/>
      <c r="B4754" s="57">
        <f t="shared" si="338"/>
        <v>0</v>
      </c>
      <c r="C4754" s="57" t="str">
        <f t="shared" si="339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40"/>
        <v>0</v>
      </c>
      <c r="L4754" s="57">
        <f t="shared" si="341"/>
        <v>0</v>
      </c>
      <c r="M4754" s="4"/>
      <c r="N4754" s="57"/>
      <c r="O4754" s="57"/>
      <c r="P4754" s="4"/>
      <c r="Q4754" s="4"/>
    </row>
    <row r="4755" spans="1:17" s="1" customFormat="1" ht="18.649999999999999" hidden="1" customHeight="1" x14ac:dyDescent="0.35">
      <c r="A4755" s="3"/>
      <c r="B4755" s="57">
        <f t="shared" si="338"/>
        <v>0</v>
      </c>
      <c r="C4755" s="57" t="str">
        <f t="shared" si="339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40"/>
        <v>0</v>
      </c>
      <c r="L4755" s="57">
        <f t="shared" si="341"/>
        <v>0</v>
      </c>
      <c r="M4755" s="4"/>
      <c r="N4755" s="57"/>
      <c r="O4755" s="57"/>
      <c r="P4755" s="4"/>
      <c r="Q4755" s="4"/>
    </row>
    <row r="4756" spans="1:17" s="1" customFormat="1" ht="18.649999999999999" hidden="1" customHeight="1" x14ac:dyDescent="0.35">
      <c r="A4756" s="3"/>
      <c r="B4756" s="57">
        <f t="shared" si="338"/>
        <v>0</v>
      </c>
      <c r="C4756" s="57" t="str">
        <f t="shared" si="339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40"/>
        <v>0</v>
      </c>
      <c r="L4756" s="57">
        <f t="shared" si="341"/>
        <v>0</v>
      </c>
      <c r="M4756" s="4"/>
      <c r="N4756" s="57"/>
      <c r="O4756" s="57"/>
      <c r="P4756" s="4"/>
      <c r="Q4756" s="4"/>
    </row>
    <row r="4757" spans="1:17" s="1" customFormat="1" ht="18.649999999999999" hidden="1" customHeight="1" x14ac:dyDescent="0.35">
      <c r="A4757" s="3"/>
      <c r="B4757" s="57">
        <f t="shared" si="338"/>
        <v>0</v>
      </c>
      <c r="C4757" s="57" t="str">
        <f t="shared" si="339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40"/>
        <v>0</v>
      </c>
      <c r="L4757" s="57">
        <f t="shared" si="341"/>
        <v>0</v>
      </c>
      <c r="M4757" s="4"/>
      <c r="N4757" s="57"/>
      <c r="O4757" s="57"/>
      <c r="P4757" s="4"/>
      <c r="Q4757" s="4"/>
    </row>
    <row r="4758" spans="1:17" s="1" customFormat="1" ht="18.649999999999999" hidden="1" customHeight="1" x14ac:dyDescent="0.35">
      <c r="A4758" s="3"/>
      <c r="B4758" s="57">
        <f t="shared" si="338"/>
        <v>0</v>
      </c>
      <c r="C4758" s="57" t="str">
        <f t="shared" si="339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40"/>
        <v>0</v>
      </c>
      <c r="L4758" s="57">
        <f t="shared" si="341"/>
        <v>0</v>
      </c>
      <c r="M4758" s="4"/>
      <c r="N4758" s="57"/>
      <c r="O4758" s="57"/>
      <c r="P4758" s="4"/>
      <c r="Q4758" s="4"/>
    </row>
    <row r="4759" spans="1:17" s="1" customFormat="1" ht="18.649999999999999" hidden="1" customHeight="1" x14ac:dyDescent="0.35">
      <c r="A4759" s="3"/>
      <c r="B4759" s="57">
        <f t="shared" si="338"/>
        <v>0</v>
      </c>
      <c r="C4759" s="57" t="str">
        <f t="shared" si="339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40"/>
        <v>0</v>
      </c>
      <c r="L4759" s="57">
        <f t="shared" si="341"/>
        <v>0</v>
      </c>
      <c r="M4759" s="4"/>
      <c r="N4759" s="57"/>
      <c r="O4759" s="57"/>
      <c r="P4759" s="4"/>
      <c r="Q4759" s="4"/>
    </row>
    <row r="4760" spans="1:17" s="1" customFormat="1" ht="18.649999999999999" hidden="1" customHeight="1" x14ac:dyDescent="0.35">
      <c r="A4760" s="3"/>
      <c r="B4760" s="57">
        <f t="shared" si="338"/>
        <v>0</v>
      </c>
      <c r="C4760" s="57" t="str">
        <f t="shared" si="339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40"/>
        <v>0</v>
      </c>
      <c r="L4760" s="57">
        <f t="shared" si="341"/>
        <v>0</v>
      </c>
      <c r="M4760" s="4"/>
      <c r="N4760" s="57"/>
      <c r="O4760" s="57"/>
      <c r="P4760" s="4"/>
      <c r="Q4760" s="4"/>
    </row>
    <row r="4761" spans="1:17" s="1" customFormat="1" ht="18.649999999999999" hidden="1" customHeight="1" x14ac:dyDescent="0.35">
      <c r="A4761" s="3"/>
      <c r="B4761" s="57">
        <f t="shared" si="338"/>
        <v>0</v>
      </c>
      <c r="C4761" s="57" t="str">
        <f t="shared" si="339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40"/>
        <v>0</v>
      </c>
      <c r="L4761" s="57">
        <f t="shared" si="341"/>
        <v>0</v>
      </c>
      <c r="M4761" s="4"/>
      <c r="N4761" s="57"/>
      <c r="O4761" s="57"/>
      <c r="P4761" s="4"/>
      <c r="Q4761" s="4"/>
    </row>
    <row r="4762" spans="1:17" s="1" customFormat="1" ht="18.649999999999999" hidden="1" customHeight="1" x14ac:dyDescent="0.35">
      <c r="A4762" s="3"/>
      <c r="B4762" s="57">
        <f t="shared" si="338"/>
        <v>0</v>
      </c>
      <c r="C4762" s="57" t="str">
        <f t="shared" si="339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40"/>
        <v>0</v>
      </c>
      <c r="L4762" s="57">
        <f t="shared" si="341"/>
        <v>0</v>
      </c>
      <c r="M4762" s="4"/>
      <c r="N4762" s="57"/>
      <c r="O4762" s="57"/>
      <c r="P4762" s="4"/>
      <c r="Q4762" s="4"/>
    </row>
    <row r="4763" spans="1:17" s="1" customFormat="1" ht="18.649999999999999" hidden="1" customHeight="1" x14ac:dyDescent="0.35">
      <c r="A4763" s="3"/>
      <c r="B4763" s="57">
        <f t="shared" si="338"/>
        <v>0</v>
      </c>
      <c r="C4763" s="57" t="str">
        <f t="shared" si="339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40"/>
        <v>0</v>
      </c>
      <c r="L4763" s="57">
        <f t="shared" si="341"/>
        <v>0</v>
      </c>
      <c r="M4763" s="4"/>
      <c r="N4763" s="57"/>
      <c r="O4763" s="57"/>
      <c r="P4763" s="4"/>
      <c r="Q4763" s="4"/>
    </row>
    <row r="4764" spans="1:17" s="1" customFormat="1" ht="18.649999999999999" hidden="1" customHeight="1" x14ac:dyDescent="0.35">
      <c r="A4764" s="3"/>
      <c r="B4764" s="57">
        <f t="shared" si="338"/>
        <v>0</v>
      </c>
      <c r="C4764" s="57" t="str">
        <f t="shared" si="339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40"/>
        <v>0</v>
      </c>
      <c r="L4764" s="57">
        <f t="shared" si="341"/>
        <v>0</v>
      </c>
      <c r="M4764" s="4"/>
      <c r="N4764" s="57"/>
      <c r="O4764" s="57"/>
      <c r="P4764" s="4"/>
      <c r="Q4764" s="4"/>
    </row>
    <row r="4765" spans="1:17" s="1" customFormat="1" ht="18.649999999999999" hidden="1" customHeight="1" x14ac:dyDescent="0.35">
      <c r="A4765" s="3"/>
      <c r="B4765" s="57">
        <f t="shared" si="338"/>
        <v>0</v>
      </c>
      <c r="C4765" s="57" t="str">
        <f t="shared" si="339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40"/>
        <v>0</v>
      </c>
      <c r="L4765" s="57">
        <f t="shared" si="341"/>
        <v>0</v>
      </c>
      <c r="M4765" s="4"/>
      <c r="N4765" s="57"/>
      <c r="O4765" s="57"/>
      <c r="P4765" s="4"/>
      <c r="Q4765" s="4"/>
    </row>
    <row r="4766" spans="1:17" s="1" customFormat="1" ht="18.649999999999999" hidden="1" customHeight="1" x14ac:dyDescent="0.35">
      <c r="A4766" s="3"/>
      <c r="B4766" s="57">
        <f t="shared" si="338"/>
        <v>0</v>
      </c>
      <c r="C4766" s="57" t="str">
        <f t="shared" si="339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40"/>
        <v>0</v>
      </c>
      <c r="L4766" s="57">
        <f t="shared" si="341"/>
        <v>0</v>
      </c>
      <c r="M4766" s="4"/>
      <c r="N4766" s="57"/>
      <c r="O4766" s="57"/>
      <c r="P4766" s="4"/>
      <c r="Q4766" s="4"/>
    </row>
    <row r="4767" spans="1:17" s="1" customFormat="1" ht="18.649999999999999" hidden="1" customHeight="1" x14ac:dyDescent="0.35">
      <c r="A4767" s="3"/>
      <c r="B4767" s="57">
        <f t="shared" si="338"/>
        <v>0</v>
      </c>
      <c r="C4767" s="57" t="str">
        <f t="shared" si="339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40"/>
        <v>0</v>
      </c>
      <c r="L4767" s="57">
        <f t="shared" si="341"/>
        <v>0</v>
      </c>
      <c r="M4767" s="4"/>
      <c r="N4767" s="57"/>
      <c r="O4767" s="57"/>
      <c r="P4767" s="4"/>
      <c r="Q4767" s="4"/>
    </row>
    <row r="4768" spans="1:17" s="1" customFormat="1" ht="18.649999999999999" hidden="1" customHeight="1" x14ac:dyDescent="0.35">
      <c r="A4768" s="3"/>
      <c r="B4768" s="57">
        <f t="shared" si="338"/>
        <v>0</v>
      </c>
      <c r="C4768" s="57" t="str">
        <f t="shared" si="339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40"/>
        <v>0</v>
      </c>
      <c r="L4768" s="57">
        <f t="shared" si="341"/>
        <v>0</v>
      </c>
      <c r="M4768" s="4"/>
      <c r="N4768" s="57"/>
      <c r="O4768" s="57"/>
      <c r="P4768" s="4"/>
      <c r="Q4768" s="4"/>
    </row>
    <row r="4769" spans="1:17" s="1" customFormat="1" ht="18.649999999999999" hidden="1" customHeight="1" x14ac:dyDescent="0.35">
      <c r="A4769" s="3"/>
      <c r="B4769" s="57">
        <f t="shared" si="338"/>
        <v>0</v>
      </c>
      <c r="C4769" s="57" t="str">
        <f t="shared" si="339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40"/>
        <v>0</v>
      </c>
      <c r="L4769" s="57">
        <f t="shared" si="341"/>
        <v>0</v>
      </c>
      <c r="M4769" s="4"/>
      <c r="N4769" s="57"/>
      <c r="O4769" s="57"/>
      <c r="P4769" s="4"/>
      <c r="Q4769" s="4"/>
    </row>
    <row r="4770" spans="1:17" s="1" customFormat="1" ht="18.649999999999999" hidden="1" customHeight="1" x14ac:dyDescent="0.35">
      <c r="A4770" s="3"/>
      <c r="B4770" s="57">
        <f t="shared" ref="B4770:B4833" si="342">WEEKNUM(A4770)</f>
        <v>0</v>
      </c>
      <c r="C4770" s="57" t="str">
        <f t="shared" ref="C4770:C4833" si="343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40"/>
        <v>0</v>
      </c>
      <c r="L4770" s="57">
        <f t="shared" si="341"/>
        <v>0</v>
      </c>
      <c r="M4770" s="4"/>
      <c r="N4770" s="57"/>
      <c r="O4770" s="57"/>
      <c r="P4770" s="4"/>
      <c r="Q4770" s="4"/>
    </row>
    <row r="4771" spans="1:17" s="1" customFormat="1" ht="18.649999999999999" hidden="1" customHeight="1" x14ac:dyDescent="0.35">
      <c r="A4771" s="3"/>
      <c r="B4771" s="57">
        <f t="shared" si="342"/>
        <v>0</v>
      </c>
      <c r="C4771" s="57" t="str">
        <f t="shared" si="343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40"/>
        <v>0</v>
      </c>
      <c r="L4771" s="57">
        <f t="shared" si="341"/>
        <v>0</v>
      </c>
      <c r="M4771" s="4"/>
      <c r="N4771" s="57"/>
      <c r="O4771" s="57"/>
      <c r="P4771" s="4"/>
      <c r="Q4771" s="4"/>
    </row>
    <row r="4772" spans="1:17" s="1" customFormat="1" ht="18.649999999999999" hidden="1" customHeight="1" x14ac:dyDescent="0.35">
      <c r="A4772" s="3"/>
      <c r="B4772" s="57">
        <f t="shared" si="342"/>
        <v>0</v>
      </c>
      <c r="C4772" s="57" t="str">
        <f t="shared" si="343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40"/>
        <v>0</v>
      </c>
      <c r="L4772" s="57">
        <f t="shared" si="341"/>
        <v>0</v>
      </c>
      <c r="M4772" s="4"/>
      <c r="N4772" s="57"/>
      <c r="O4772" s="57"/>
      <c r="P4772" s="4"/>
      <c r="Q4772" s="4"/>
    </row>
    <row r="4773" spans="1:17" s="1" customFormat="1" ht="18.649999999999999" hidden="1" customHeight="1" x14ac:dyDescent="0.35">
      <c r="A4773" s="3"/>
      <c r="B4773" s="57">
        <f t="shared" si="342"/>
        <v>0</v>
      </c>
      <c r="C4773" s="57" t="str">
        <f t="shared" si="343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40"/>
        <v>0</v>
      </c>
      <c r="L4773" s="57">
        <f t="shared" si="341"/>
        <v>0</v>
      </c>
      <c r="M4773" s="4"/>
      <c r="N4773" s="57"/>
      <c r="O4773" s="57"/>
      <c r="P4773" s="4"/>
      <c r="Q4773" s="4"/>
    </row>
    <row r="4774" spans="1:17" s="1" customFormat="1" ht="18.649999999999999" hidden="1" customHeight="1" x14ac:dyDescent="0.35">
      <c r="A4774" s="3"/>
      <c r="B4774" s="57">
        <f t="shared" si="342"/>
        <v>0</v>
      </c>
      <c r="C4774" s="57" t="str">
        <f t="shared" si="343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40"/>
        <v>0</v>
      </c>
      <c r="L4774" s="57">
        <f t="shared" si="341"/>
        <v>0</v>
      </c>
      <c r="M4774" s="4"/>
      <c r="N4774" s="57"/>
      <c r="O4774" s="57"/>
      <c r="P4774" s="4"/>
      <c r="Q4774" s="4"/>
    </row>
    <row r="4775" spans="1:17" s="1" customFormat="1" ht="18.649999999999999" hidden="1" customHeight="1" x14ac:dyDescent="0.35">
      <c r="A4775" s="3"/>
      <c r="B4775" s="57">
        <f t="shared" si="342"/>
        <v>0</v>
      </c>
      <c r="C4775" s="57" t="str">
        <f t="shared" si="343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40"/>
        <v>0</v>
      </c>
      <c r="L4775" s="57">
        <f t="shared" si="341"/>
        <v>0</v>
      </c>
      <c r="M4775" s="4"/>
      <c r="N4775" s="57"/>
      <c r="O4775" s="57"/>
      <c r="P4775" s="4"/>
      <c r="Q4775" s="4"/>
    </row>
    <row r="4776" spans="1:17" s="1" customFormat="1" ht="18.649999999999999" hidden="1" customHeight="1" x14ac:dyDescent="0.35">
      <c r="A4776" s="3"/>
      <c r="B4776" s="57">
        <f t="shared" si="342"/>
        <v>0</v>
      </c>
      <c r="C4776" s="57" t="str">
        <f t="shared" si="343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40"/>
        <v>0</v>
      </c>
      <c r="L4776" s="57">
        <f t="shared" si="341"/>
        <v>0</v>
      </c>
      <c r="M4776" s="4"/>
      <c r="N4776" s="57"/>
      <c r="O4776" s="57"/>
      <c r="P4776" s="4"/>
      <c r="Q4776" s="4"/>
    </row>
    <row r="4777" spans="1:17" s="1" customFormat="1" ht="18.649999999999999" hidden="1" customHeight="1" x14ac:dyDescent="0.35">
      <c r="A4777" s="3"/>
      <c r="B4777" s="57">
        <f t="shared" si="342"/>
        <v>0</v>
      </c>
      <c r="C4777" s="57" t="str">
        <f t="shared" si="343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40"/>
        <v>0</v>
      </c>
      <c r="L4777" s="57">
        <f t="shared" si="341"/>
        <v>0</v>
      </c>
      <c r="M4777" s="4"/>
      <c r="N4777" s="57"/>
      <c r="O4777" s="57"/>
      <c r="P4777" s="4"/>
      <c r="Q4777" s="4"/>
    </row>
    <row r="4778" spans="1:17" s="1" customFormat="1" ht="18.649999999999999" hidden="1" customHeight="1" x14ac:dyDescent="0.35">
      <c r="A4778" s="3"/>
      <c r="B4778" s="57">
        <f t="shared" si="342"/>
        <v>0</v>
      </c>
      <c r="C4778" s="57" t="str">
        <f t="shared" si="343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40"/>
        <v>0</v>
      </c>
      <c r="L4778" s="57">
        <f t="shared" si="341"/>
        <v>0</v>
      </c>
      <c r="M4778" s="4"/>
      <c r="N4778" s="57"/>
      <c r="O4778" s="57"/>
      <c r="P4778" s="4"/>
      <c r="Q4778" s="4"/>
    </row>
    <row r="4779" spans="1:17" s="1" customFormat="1" ht="18.649999999999999" hidden="1" customHeight="1" x14ac:dyDescent="0.35">
      <c r="A4779" s="3"/>
      <c r="B4779" s="57">
        <f t="shared" si="342"/>
        <v>0</v>
      </c>
      <c r="C4779" s="57" t="str">
        <f t="shared" si="343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40"/>
        <v>0</v>
      </c>
      <c r="L4779" s="57">
        <f t="shared" si="341"/>
        <v>0</v>
      </c>
      <c r="M4779" s="4"/>
      <c r="N4779" s="57"/>
      <c r="O4779" s="57"/>
      <c r="P4779" s="4"/>
      <c r="Q4779" s="4"/>
    </row>
    <row r="4780" spans="1:17" s="1" customFormat="1" ht="18.649999999999999" hidden="1" customHeight="1" x14ac:dyDescent="0.35">
      <c r="A4780" s="3"/>
      <c r="B4780" s="57">
        <f t="shared" si="342"/>
        <v>0</v>
      </c>
      <c r="C4780" s="57" t="str">
        <f t="shared" si="343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40"/>
        <v>0</v>
      </c>
      <c r="L4780" s="57">
        <f t="shared" si="341"/>
        <v>0</v>
      </c>
      <c r="M4780" s="4"/>
      <c r="N4780" s="57"/>
      <c r="O4780" s="57"/>
      <c r="P4780" s="4"/>
      <c r="Q4780" s="4"/>
    </row>
    <row r="4781" spans="1:17" s="1" customFormat="1" ht="18.649999999999999" hidden="1" customHeight="1" x14ac:dyDescent="0.35">
      <c r="A4781" s="3"/>
      <c r="B4781" s="57">
        <f t="shared" si="342"/>
        <v>0</v>
      </c>
      <c r="C4781" s="57" t="str">
        <f t="shared" si="343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344">I4781+J4781</f>
        <v>0</v>
      </c>
      <c r="L4781" s="57">
        <f t="shared" ref="L4781:L4844" si="345">H4781*K4781</f>
        <v>0</v>
      </c>
      <c r="M4781" s="4"/>
      <c r="N4781" s="57"/>
      <c r="O4781" s="57"/>
      <c r="P4781" s="4"/>
      <c r="Q4781" s="4"/>
    </row>
    <row r="4782" spans="1:17" s="1" customFormat="1" ht="18.649999999999999" hidden="1" customHeight="1" x14ac:dyDescent="0.35">
      <c r="A4782" s="3"/>
      <c r="B4782" s="57">
        <f t="shared" si="342"/>
        <v>0</v>
      </c>
      <c r="C4782" s="57" t="str">
        <f t="shared" si="343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44"/>
        <v>0</v>
      </c>
      <c r="L4782" s="57">
        <f t="shared" si="345"/>
        <v>0</v>
      </c>
      <c r="M4782" s="4"/>
      <c r="N4782" s="57"/>
      <c r="O4782" s="57"/>
      <c r="P4782" s="4"/>
      <c r="Q4782" s="4"/>
    </row>
    <row r="4783" spans="1:17" s="1" customFormat="1" ht="18.649999999999999" hidden="1" customHeight="1" x14ac:dyDescent="0.35">
      <c r="A4783" s="3"/>
      <c r="B4783" s="57">
        <f t="shared" si="342"/>
        <v>0</v>
      </c>
      <c r="C4783" s="57" t="str">
        <f t="shared" si="343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44"/>
        <v>0</v>
      </c>
      <c r="L4783" s="57">
        <f t="shared" si="345"/>
        <v>0</v>
      </c>
      <c r="M4783" s="4"/>
      <c r="N4783" s="57"/>
      <c r="O4783" s="57"/>
      <c r="P4783" s="4"/>
      <c r="Q4783" s="4"/>
    </row>
    <row r="4784" spans="1:17" s="1" customFormat="1" ht="18.649999999999999" hidden="1" customHeight="1" x14ac:dyDescent="0.35">
      <c r="A4784" s="3"/>
      <c r="B4784" s="57">
        <f t="shared" si="342"/>
        <v>0</v>
      </c>
      <c r="C4784" s="57" t="str">
        <f t="shared" si="343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44"/>
        <v>0</v>
      </c>
      <c r="L4784" s="57">
        <f t="shared" si="345"/>
        <v>0</v>
      </c>
      <c r="M4784" s="4"/>
      <c r="N4784" s="57"/>
      <c r="O4784" s="57"/>
      <c r="P4784" s="4"/>
      <c r="Q4784" s="4"/>
    </row>
    <row r="4785" spans="1:17" s="1" customFormat="1" ht="18.649999999999999" hidden="1" customHeight="1" x14ac:dyDescent="0.35">
      <c r="A4785" s="3"/>
      <c r="B4785" s="57">
        <f t="shared" si="342"/>
        <v>0</v>
      </c>
      <c r="C4785" s="57" t="str">
        <f t="shared" si="343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44"/>
        <v>0</v>
      </c>
      <c r="L4785" s="57">
        <f t="shared" si="345"/>
        <v>0</v>
      </c>
      <c r="M4785" s="4"/>
      <c r="N4785" s="57"/>
      <c r="O4785" s="57"/>
      <c r="P4785" s="4"/>
      <c r="Q4785" s="4"/>
    </row>
    <row r="4786" spans="1:17" s="1" customFormat="1" ht="18.649999999999999" hidden="1" customHeight="1" x14ac:dyDescent="0.35">
      <c r="A4786" s="3"/>
      <c r="B4786" s="57">
        <f t="shared" si="342"/>
        <v>0</v>
      </c>
      <c r="C4786" s="57" t="str">
        <f t="shared" si="343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44"/>
        <v>0</v>
      </c>
      <c r="L4786" s="57">
        <f t="shared" si="345"/>
        <v>0</v>
      </c>
      <c r="M4786" s="4"/>
      <c r="N4786" s="57"/>
      <c r="O4786" s="57"/>
      <c r="P4786" s="4"/>
      <c r="Q4786" s="4"/>
    </row>
    <row r="4787" spans="1:17" s="1" customFormat="1" ht="18.649999999999999" hidden="1" customHeight="1" x14ac:dyDescent="0.35">
      <c r="A4787" s="3"/>
      <c r="B4787" s="57">
        <f t="shared" si="342"/>
        <v>0</v>
      </c>
      <c r="C4787" s="57" t="str">
        <f t="shared" si="343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44"/>
        <v>0</v>
      </c>
      <c r="L4787" s="57">
        <f t="shared" si="345"/>
        <v>0</v>
      </c>
      <c r="M4787" s="4"/>
      <c r="N4787" s="57"/>
      <c r="O4787" s="57"/>
      <c r="P4787" s="4"/>
      <c r="Q4787" s="4"/>
    </row>
    <row r="4788" spans="1:17" s="1" customFormat="1" ht="18.649999999999999" hidden="1" customHeight="1" x14ac:dyDescent="0.35">
      <c r="A4788" s="3"/>
      <c r="B4788" s="57">
        <f t="shared" si="342"/>
        <v>0</v>
      </c>
      <c r="C4788" s="57" t="str">
        <f t="shared" si="343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44"/>
        <v>0</v>
      </c>
      <c r="L4788" s="57">
        <f t="shared" si="345"/>
        <v>0</v>
      </c>
      <c r="M4788" s="4"/>
      <c r="N4788" s="57"/>
      <c r="O4788" s="57"/>
      <c r="P4788" s="4"/>
      <c r="Q4788" s="4"/>
    </row>
    <row r="4789" spans="1:17" s="1" customFormat="1" ht="18.649999999999999" hidden="1" customHeight="1" x14ac:dyDescent="0.35">
      <c r="A4789" s="3"/>
      <c r="B4789" s="57">
        <f t="shared" si="342"/>
        <v>0</v>
      </c>
      <c r="C4789" s="57" t="str">
        <f t="shared" si="343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44"/>
        <v>0</v>
      </c>
      <c r="L4789" s="57">
        <f t="shared" si="345"/>
        <v>0</v>
      </c>
      <c r="M4789" s="4"/>
      <c r="N4789" s="57"/>
      <c r="O4789" s="57"/>
      <c r="P4789" s="4"/>
      <c r="Q4789" s="4"/>
    </row>
    <row r="4790" spans="1:17" s="1" customFormat="1" ht="18.649999999999999" hidden="1" customHeight="1" x14ac:dyDescent="0.35">
      <c r="A4790" s="3"/>
      <c r="B4790" s="57">
        <f t="shared" si="342"/>
        <v>0</v>
      </c>
      <c r="C4790" s="57" t="str">
        <f t="shared" si="343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44"/>
        <v>0</v>
      </c>
      <c r="L4790" s="57">
        <f t="shared" si="345"/>
        <v>0</v>
      </c>
      <c r="M4790" s="4"/>
      <c r="N4790" s="57"/>
      <c r="O4790" s="57"/>
      <c r="P4790" s="4"/>
      <c r="Q4790" s="4"/>
    </row>
    <row r="4791" spans="1:17" s="1" customFormat="1" ht="18.649999999999999" hidden="1" customHeight="1" x14ac:dyDescent="0.35">
      <c r="A4791" s="3"/>
      <c r="B4791" s="57">
        <f t="shared" si="342"/>
        <v>0</v>
      </c>
      <c r="C4791" s="57" t="str">
        <f t="shared" si="343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44"/>
        <v>0</v>
      </c>
      <c r="L4791" s="57">
        <f t="shared" si="345"/>
        <v>0</v>
      </c>
      <c r="M4791" s="4"/>
      <c r="N4791" s="57"/>
      <c r="O4791" s="57"/>
      <c r="P4791" s="4"/>
      <c r="Q4791" s="4"/>
    </row>
    <row r="4792" spans="1:17" s="1" customFormat="1" ht="18.649999999999999" hidden="1" customHeight="1" x14ac:dyDescent="0.35">
      <c r="A4792" s="3"/>
      <c r="B4792" s="57">
        <f t="shared" si="342"/>
        <v>0</v>
      </c>
      <c r="C4792" s="57" t="str">
        <f t="shared" si="343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44"/>
        <v>0</v>
      </c>
      <c r="L4792" s="57">
        <f t="shared" si="345"/>
        <v>0</v>
      </c>
      <c r="M4792" s="4"/>
      <c r="N4792" s="57"/>
      <c r="O4792" s="57"/>
      <c r="P4792" s="4"/>
      <c r="Q4792" s="4"/>
    </row>
    <row r="4793" spans="1:17" s="1" customFormat="1" ht="18.649999999999999" hidden="1" customHeight="1" x14ac:dyDescent="0.35">
      <c r="A4793" s="3"/>
      <c r="B4793" s="57">
        <f t="shared" si="342"/>
        <v>0</v>
      </c>
      <c r="C4793" s="57" t="str">
        <f t="shared" si="343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44"/>
        <v>0</v>
      </c>
      <c r="L4793" s="57">
        <f t="shared" si="345"/>
        <v>0</v>
      </c>
      <c r="M4793" s="4"/>
      <c r="N4793" s="57"/>
      <c r="O4793" s="57"/>
      <c r="P4793" s="4"/>
      <c r="Q4793" s="4"/>
    </row>
    <row r="4794" spans="1:17" s="1" customFormat="1" ht="18.649999999999999" hidden="1" customHeight="1" x14ac:dyDescent="0.35">
      <c r="A4794" s="3"/>
      <c r="B4794" s="57">
        <f t="shared" si="342"/>
        <v>0</v>
      </c>
      <c r="C4794" s="57" t="str">
        <f t="shared" si="343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44"/>
        <v>0</v>
      </c>
      <c r="L4794" s="57">
        <f t="shared" si="345"/>
        <v>0</v>
      </c>
      <c r="M4794" s="4"/>
      <c r="N4794" s="57"/>
      <c r="O4794" s="57"/>
      <c r="P4794" s="4"/>
      <c r="Q4794" s="4"/>
    </row>
    <row r="4795" spans="1:17" s="1" customFormat="1" ht="18.649999999999999" hidden="1" customHeight="1" x14ac:dyDescent="0.35">
      <c r="A4795" s="3"/>
      <c r="B4795" s="57">
        <f t="shared" si="342"/>
        <v>0</v>
      </c>
      <c r="C4795" s="57" t="str">
        <f t="shared" si="343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44"/>
        <v>0</v>
      </c>
      <c r="L4795" s="57">
        <f t="shared" si="345"/>
        <v>0</v>
      </c>
      <c r="M4795" s="4"/>
      <c r="N4795" s="57"/>
      <c r="O4795" s="57"/>
      <c r="P4795" s="4"/>
      <c r="Q4795" s="4"/>
    </row>
    <row r="4796" spans="1:17" s="1" customFormat="1" ht="18.649999999999999" hidden="1" customHeight="1" x14ac:dyDescent="0.35">
      <c r="A4796" s="3"/>
      <c r="B4796" s="57">
        <f t="shared" si="342"/>
        <v>0</v>
      </c>
      <c r="C4796" s="57" t="str">
        <f t="shared" si="343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44"/>
        <v>0</v>
      </c>
      <c r="L4796" s="57">
        <f t="shared" si="345"/>
        <v>0</v>
      </c>
      <c r="M4796" s="4"/>
      <c r="N4796" s="57"/>
      <c r="O4796" s="57"/>
      <c r="P4796" s="4"/>
      <c r="Q4796" s="4"/>
    </row>
    <row r="4797" spans="1:17" s="1" customFormat="1" ht="18.649999999999999" hidden="1" customHeight="1" x14ac:dyDescent="0.35">
      <c r="A4797" s="3"/>
      <c r="B4797" s="57">
        <f t="shared" si="342"/>
        <v>0</v>
      </c>
      <c r="C4797" s="57" t="str">
        <f t="shared" si="343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44"/>
        <v>0</v>
      </c>
      <c r="L4797" s="57">
        <f t="shared" si="345"/>
        <v>0</v>
      </c>
      <c r="M4797" s="4"/>
      <c r="N4797" s="57"/>
      <c r="O4797" s="57"/>
      <c r="P4797" s="4"/>
      <c r="Q4797" s="4"/>
    </row>
    <row r="4798" spans="1:17" s="1" customFormat="1" ht="18.649999999999999" hidden="1" customHeight="1" x14ac:dyDescent="0.35">
      <c r="A4798" s="3"/>
      <c r="B4798" s="57">
        <f t="shared" si="342"/>
        <v>0</v>
      </c>
      <c r="C4798" s="57" t="str">
        <f t="shared" si="343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44"/>
        <v>0</v>
      </c>
      <c r="L4798" s="57">
        <f t="shared" si="345"/>
        <v>0</v>
      </c>
      <c r="M4798" s="4"/>
      <c r="N4798" s="57"/>
      <c r="O4798" s="57"/>
      <c r="P4798" s="4"/>
      <c r="Q4798" s="4"/>
    </row>
    <row r="4799" spans="1:17" s="1" customFormat="1" ht="18.649999999999999" hidden="1" customHeight="1" x14ac:dyDescent="0.35">
      <c r="A4799" s="3"/>
      <c r="B4799" s="57">
        <f t="shared" si="342"/>
        <v>0</v>
      </c>
      <c r="C4799" s="57" t="str">
        <f t="shared" si="343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44"/>
        <v>0</v>
      </c>
      <c r="L4799" s="57">
        <f t="shared" si="345"/>
        <v>0</v>
      </c>
      <c r="M4799" s="4"/>
      <c r="N4799" s="57"/>
      <c r="O4799" s="57"/>
      <c r="P4799" s="4"/>
      <c r="Q4799" s="4"/>
    </row>
    <row r="4800" spans="1:17" s="1" customFormat="1" ht="18.649999999999999" hidden="1" customHeight="1" x14ac:dyDescent="0.35">
      <c r="A4800" s="3"/>
      <c r="B4800" s="57">
        <f t="shared" si="342"/>
        <v>0</v>
      </c>
      <c r="C4800" s="57" t="str">
        <f t="shared" si="343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44"/>
        <v>0</v>
      </c>
      <c r="L4800" s="57">
        <f t="shared" si="345"/>
        <v>0</v>
      </c>
      <c r="M4800" s="4"/>
      <c r="N4800" s="57"/>
      <c r="O4800" s="57"/>
      <c r="P4800" s="4"/>
      <c r="Q4800" s="4"/>
    </row>
    <row r="4801" spans="1:17" s="1" customFormat="1" ht="18.649999999999999" hidden="1" customHeight="1" x14ac:dyDescent="0.35">
      <c r="A4801" s="3"/>
      <c r="B4801" s="57">
        <f t="shared" si="342"/>
        <v>0</v>
      </c>
      <c r="C4801" s="57" t="str">
        <f t="shared" si="343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44"/>
        <v>0</v>
      </c>
      <c r="L4801" s="57">
        <f t="shared" si="345"/>
        <v>0</v>
      </c>
      <c r="M4801" s="4"/>
      <c r="N4801" s="57"/>
      <c r="O4801" s="57"/>
      <c r="P4801" s="4"/>
      <c r="Q4801" s="4"/>
    </row>
    <row r="4802" spans="1:17" s="1" customFormat="1" ht="18.649999999999999" hidden="1" customHeight="1" x14ac:dyDescent="0.35">
      <c r="A4802" s="3"/>
      <c r="B4802" s="57">
        <f t="shared" si="342"/>
        <v>0</v>
      </c>
      <c r="C4802" s="57" t="str">
        <f t="shared" si="343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44"/>
        <v>0</v>
      </c>
      <c r="L4802" s="57">
        <f t="shared" si="345"/>
        <v>0</v>
      </c>
      <c r="M4802" s="4"/>
      <c r="N4802" s="57"/>
      <c r="O4802" s="57"/>
      <c r="P4802" s="4"/>
      <c r="Q4802" s="4"/>
    </row>
    <row r="4803" spans="1:17" s="1" customFormat="1" ht="18.649999999999999" hidden="1" customHeight="1" x14ac:dyDescent="0.35">
      <c r="A4803" s="3"/>
      <c r="B4803" s="57">
        <f t="shared" si="342"/>
        <v>0</v>
      </c>
      <c r="C4803" s="57" t="str">
        <f t="shared" si="343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44"/>
        <v>0</v>
      </c>
      <c r="L4803" s="57">
        <f t="shared" si="345"/>
        <v>0</v>
      </c>
      <c r="M4803" s="4"/>
      <c r="N4803" s="57"/>
      <c r="O4803" s="57"/>
      <c r="P4803" s="4"/>
      <c r="Q4803" s="4"/>
    </row>
    <row r="4804" spans="1:17" s="1" customFormat="1" ht="18.649999999999999" hidden="1" customHeight="1" x14ac:dyDescent="0.35">
      <c r="A4804" s="3"/>
      <c r="B4804" s="57">
        <f t="shared" si="342"/>
        <v>0</v>
      </c>
      <c r="C4804" s="57" t="str">
        <f t="shared" si="343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44"/>
        <v>0</v>
      </c>
      <c r="L4804" s="57">
        <f t="shared" si="345"/>
        <v>0</v>
      </c>
      <c r="M4804" s="4"/>
      <c r="N4804" s="57"/>
      <c r="O4804" s="57"/>
      <c r="P4804" s="4"/>
      <c r="Q4804" s="4"/>
    </row>
    <row r="4805" spans="1:17" s="1" customFormat="1" ht="18.649999999999999" hidden="1" customHeight="1" x14ac:dyDescent="0.35">
      <c r="A4805" s="3"/>
      <c r="B4805" s="57">
        <f t="shared" si="342"/>
        <v>0</v>
      </c>
      <c r="C4805" s="57" t="str">
        <f t="shared" si="343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44"/>
        <v>0</v>
      </c>
      <c r="L4805" s="57">
        <f t="shared" si="345"/>
        <v>0</v>
      </c>
      <c r="M4805" s="4"/>
      <c r="N4805" s="57"/>
      <c r="O4805" s="57"/>
      <c r="P4805" s="4"/>
      <c r="Q4805" s="4"/>
    </row>
    <row r="4806" spans="1:17" s="1" customFormat="1" ht="18.649999999999999" hidden="1" customHeight="1" x14ac:dyDescent="0.35">
      <c r="A4806" s="3"/>
      <c r="B4806" s="57">
        <f t="shared" si="342"/>
        <v>0</v>
      </c>
      <c r="C4806" s="57" t="str">
        <f t="shared" si="343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44"/>
        <v>0</v>
      </c>
      <c r="L4806" s="57">
        <f t="shared" si="345"/>
        <v>0</v>
      </c>
      <c r="M4806" s="4"/>
      <c r="N4806" s="57"/>
      <c r="O4806" s="57"/>
      <c r="P4806" s="4"/>
      <c r="Q4806" s="4"/>
    </row>
    <row r="4807" spans="1:17" s="1" customFormat="1" ht="18.649999999999999" hidden="1" customHeight="1" x14ac:dyDescent="0.35">
      <c r="A4807" s="3"/>
      <c r="B4807" s="57">
        <f t="shared" si="342"/>
        <v>0</v>
      </c>
      <c r="C4807" s="57" t="str">
        <f t="shared" si="343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44"/>
        <v>0</v>
      </c>
      <c r="L4807" s="57">
        <f t="shared" si="345"/>
        <v>0</v>
      </c>
      <c r="M4807" s="4"/>
      <c r="N4807" s="57"/>
      <c r="O4807" s="57"/>
      <c r="P4807" s="4"/>
      <c r="Q4807" s="4"/>
    </row>
    <row r="4808" spans="1:17" s="1" customFormat="1" ht="18.649999999999999" hidden="1" customHeight="1" x14ac:dyDescent="0.35">
      <c r="A4808" s="3"/>
      <c r="B4808" s="57">
        <f t="shared" si="342"/>
        <v>0</v>
      </c>
      <c r="C4808" s="57" t="str">
        <f t="shared" si="343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44"/>
        <v>0</v>
      </c>
      <c r="L4808" s="57">
        <f t="shared" si="345"/>
        <v>0</v>
      </c>
      <c r="M4808" s="4"/>
      <c r="N4808" s="57"/>
      <c r="O4808" s="57"/>
      <c r="P4808" s="4"/>
      <c r="Q4808" s="4"/>
    </row>
    <row r="4809" spans="1:17" s="1" customFormat="1" ht="18.649999999999999" hidden="1" customHeight="1" x14ac:dyDescent="0.35">
      <c r="A4809" s="3"/>
      <c r="B4809" s="57">
        <f t="shared" si="342"/>
        <v>0</v>
      </c>
      <c r="C4809" s="57" t="str">
        <f t="shared" si="343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44"/>
        <v>0</v>
      </c>
      <c r="L4809" s="57">
        <f t="shared" si="345"/>
        <v>0</v>
      </c>
      <c r="M4809" s="4"/>
      <c r="N4809" s="57"/>
      <c r="O4809" s="57"/>
      <c r="P4809" s="4"/>
      <c r="Q4809" s="4"/>
    </row>
    <row r="4810" spans="1:17" s="1" customFormat="1" ht="18.649999999999999" hidden="1" customHeight="1" x14ac:dyDescent="0.35">
      <c r="A4810" s="3"/>
      <c r="B4810" s="57">
        <f t="shared" si="342"/>
        <v>0</v>
      </c>
      <c r="C4810" s="57" t="str">
        <f t="shared" si="343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44"/>
        <v>0</v>
      </c>
      <c r="L4810" s="57">
        <f t="shared" si="345"/>
        <v>0</v>
      </c>
      <c r="M4810" s="4"/>
      <c r="N4810" s="57"/>
      <c r="O4810" s="57"/>
      <c r="P4810" s="4"/>
      <c r="Q4810" s="4"/>
    </row>
    <row r="4811" spans="1:17" s="1" customFormat="1" ht="18.649999999999999" hidden="1" customHeight="1" x14ac:dyDescent="0.35">
      <c r="A4811" s="3"/>
      <c r="B4811" s="57">
        <f t="shared" si="342"/>
        <v>0</v>
      </c>
      <c r="C4811" s="57" t="str">
        <f t="shared" si="343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44"/>
        <v>0</v>
      </c>
      <c r="L4811" s="57">
        <f t="shared" si="345"/>
        <v>0</v>
      </c>
      <c r="M4811" s="4"/>
      <c r="N4811" s="57"/>
      <c r="O4811" s="57"/>
      <c r="P4811" s="4"/>
      <c r="Q4811" s="4"/>
    </row>
    <row r="4812" spans="1:17" s="1" customFormat="1" ht="18.649999999999999" hidden="1" customHeight="1" x14ac:dyDescent="0.35">
      <c r="A4812" s="3"/>
      <c r="B4812" s="57">
        <f t="shared" si="342"/>
        <v>0</v>
      </c>
      <c r="C4812" s="57" t="str">
        <f t="shared" si="343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44"/>
        <v>0</v>
      </c>
      <c r="L4812" s="57">
        <f t="shared" si="345"/>
        <v>0</v>
      </c>
      <c r="M4812" s="4"/>
      <c r="N4812" s="57"/>
      <c r="O4812" s="57"/>
      <c r="P4812" s="4"/>
      <c r="Q4812" s="4"/>
    </row>
    <row r="4813" spans="1:17" s="1" customFormat="1" ht="18.649999999999999" hidden="1" customHeight="1" x14ac:dyDescent="0.35">
      <c r="A4813" s="3"/>
      <c r="B4813" s="57">
        <f t="shared" si="342"/>
        <v>0</v>
      </c>
      <c r="C4813" s="57" t="str">
        <f t="shared" si="343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44"/>
        <v>0</v>
      </c>
      <c r="L4813" s="57">
        <f t="shared" si="345"/>
        <v>0</v>
      </c>
      <c r="M4813" s="4"/>
      <c r="N4813" s="57"/>
      <c r="O4813" s="57"/>
      <c r="P4813" s="4"/>
      <c r="Q4813" s="4"/>
    </row>
    <row r="4814" spans="1:17" s="1" customFormat="1" ht="18.649999999999999" hidden="1" customHeight="1" x14ac:dyDescent="0.35">
      <c r="A4814" s="3"/>
      <c r="B4814" s="57">
        <f t="shared" si="342"/>
        <v>0</v>
      </c>
      <c r="C4814" s="57" t="str">
        <f t="shared" si="343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44"/>
        <v>0</v>
      </c>
      <c r="L4814" s="57">
        <f t="shared" si="345"/>
        <v>0</v>
      </c>
      <c r="M4814" s="4"/>
      <c r="N4814" s="57"/>
      <c r="O4814" s="57"/>
      <c r="P4814" s="4"/>
      <c r="Q4814" s="4"/>
    </row>
    <row r="4815" spans="1:17" s="1" customFormat="1" ht="18.649999999999999" hidden="1" customHeight="1" x14ac:dyDescent="0.35">
      <c r="A4815" s="3"/>
      <c r="B4815" s="57">
        <f t="shared" si="342"/>
        <v>0</v>
      </c>
      <c r="C4815" s="57" t="str">
        <f t="shared" si="343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44"/>
        <v>0</v>
      </c>
      <c r="L4815" s="57">
        <f t="shared" si="345"/>
        <v>0</v>
      </c>
      <c r="M4815" s="4"/>
      <c r="N4815" s="57"/>
      <c r="O4815" s="57"/>
      <c r="P4815" s="4"/>
      <c r="Q4815" s="4"/>
    </row>
    <row r="4816" spans="1:17" s="1" customFormat="1" ht="18.649999999999999" hidden="1" customHeight="1" x14ac:dyDescent="0.35">
      <c r="A4816" s="3"/>
      <c r="B4816" s="57">
        <f t="shared" si="342"/>
        <v>0</v>
      </c>
      <c r="C4816" s="57" t="str">
        <f t="shared" si="343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44"/>
        <v>0</v>
      </c>
      <c r="L4816" s="57">
        <f t="shared" si="345"/>
        <v>0</v>
      </c>
      <c r="M4816" s="4"/>
      <c r="N4816" s="57"/>
      <c r="O4816" s="57"/>
      <c r="P4816" s="4"/>
      <c r="Q4816" s="4"/>
    </row>
    <row r="4817" spans="1:17" s="1" customFormat="1" ht="18.649999999999999" hidden="1" customHeight="1" x14ac:dyDescent="0.35">
      <c r="A4817" s="3"/>
      <c r="B4817" s="57">
        <f t="shared" si="342"/>
        <v>0</v>
      </c>
      <c r="C4817" s="57" t="str">
        <f t="shared" si="343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44"/>
        <v>0</v>
      </c>
      <c r="L4817" s="57">
        <f t="shared" si="345"/>
        <v>0</v>
      </c>
      <c r="M4817" s="4"/>
      <c r="N4817" s="57"/>
      <c r="O4817" s="57"/>
      <c r="P4817" s="4"/>
      <c r="Q4817" s="4"/>
    </row>
    <row r="4818" spans="1:17" s="1" customFormat="1" ht="18.649999999999999" hidden="1" customHeight="1" x14ac:dyDescent="0.35">
      <c r="A4818" s="3"/>
      <c r="B4818" s="57">
        <f t="shared" si="342"/>
        <v>0</v>
      </c>
      <c r="C4818" s="57" t="str">
        <f t="shared" si="343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44"/>
        <v>0</v>
      </c>
      <c r="L4818" s="57">
        <f t="shared" si="345"/>
        <v>0</v>
      </c>
      <c r="M4818" s="4"/>
      <c r="N4818" s="57"/>
      <c r="O4818" s="57"/>
      <c r="P4818" s="4"/>
      <c r="Q4818" s="4"/>
    </row>
    <row r="4819" spans="1:17" s="1" customFormat="1" ht="18.649999999999999" hidden="1" customHeight="1" x14ac:dyDescent="0.35">
      <c r="A4819" s="3"/>
      <c r="B4819" s="57">
        <f t="shared" si="342"/>
        <v>0</v>
      </c>
      <c r="C4819" s="57" t="str">
        <f t="shared" si="343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44"/>
        <v>0</v>
      </c>
      <c r="L4819" s="57">
        <f t="shared" si="345"/>
        <v>0</v>
      </c>
      <c r="M4819" s="4"/>
      <c r="N4819" s="57"/>
      <c r="O4819" s="57"/>
      <c r="P4819" s="4"/>
      <c r="Q4819" s="4"/>
    </row>
    <row r="4820" spans="1:17" s="1" customFormat="1" ht="18.649999999999999" hidden="1" customHeight="1" x14ac:dyDescent="0.35">
      <c r="A4820" s="3"/>
      <c r="B4820" s="57">
        <f t="shared" si="342"/>
        <v>0</v>
      </c>
      <c r="C4820" s="57" t="str">
        <f t="shared" si="343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44"/>
        <v>0</v>
      </c>
      <c r="L4820" s="57">
        <f t="shared" si="345"/>
        <v>0</v>
      </c>
      <c r="M4820" s="4"/>
      <c r="N4820" s="57"/>
      <c r="O4820" s="57"/>
      <c r="P4820" s="4"/>
      <c r="Q4820" s="4"/>
    </row>
    <row r="4821" spans="1:17" s="1" customFormat="1" ht="18.649999999999999" hidden="1" customHeight="1" x14ac:dyDescent="0.35">
      <c r="A4821" s="3"/>
      <c r="B4821" s="57">
        <f t="shared" si="342"/>
        <v>0</v>
      </c>
      <c r="C4821" s="57" t="str">
        <f t="shared" si="343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44"/>
        <v>0</v>
      </c>
      <c r="L4821" s="57">
        <f t="shared" si="345"/>
        <v>0</v>
      </c>
      <c r="M4821" s="4"/>
      <c r="N4821" s="57"/>
      <c r="O4821" s="57"/>
      <c r="P4821" s="4"/>
      <c r="Q4821" s="4"/>
    </row>
    <row r="4822" spans="1:17" s="1" customFormat="1" ht="18.649999999999999" hidden="1" customHeight="1" x14ac:dyDescent="0.35">
      <c r="A4822" s="3"/>
      <c r="B4822" s="57">
        <f t="shared" si="342"/>
        <v>0</v>
      </c>
      <c r="C4822" s="57" t="str">
        <f t="shared" si="343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44"/>
        <v>0</v>
      </c>
      <c r="L4822" s="57">
        <f t="shared" si="345"/>
        <v>0</v>
      </c>
      <c r="M4822" s="4"/>
      <c r="N4822" s="57"/>
      <c r="O4822" s="57"/>
      <c r="P4822" s="4"/>
      <c r="Q4822" s="4"/>
    </row>
    <row r="4823" spans="1:17" s="1" customFormat="1" ht="18.649999999999999" hidden="1" customHeight="1" x14ac:dyDescent="0.35">
      <c r="A4823" s="3"/>
      <c r="B4823" s="57">
        <f t="shared" si="342"/>
        <v>0</v>
      </c>
      <c r="C4823" s="57" t="str">
        <f t="shared" si="343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44"/>
        <v>0</v>
      </c>
      <c r="L4823" s="57">
        <f t="shared" si="345"/>
        <v>0</v>
      </c>
      <c r="M4823" s="4"/>
      <c r="N4823" s="57"/>
      <c r="O4823" s="57"/>
      <c r="P4823" s="4"/>
      <c r="Q4823" s="4"/>
    </row>
    <row r="4824" spans="1:17" s="1" customFormat="1" ht="18.649999999999999" hidden="1" customHeight="1" x14ac:dyDescent="0.35">
      <c r="A4824" s="3"/>
      <c r="B4824" s="57">
        <f t="shared" si="342"/>
        <v>0</v>
      </c>
      <c r="C4824" s="57" t="str">
        <f t="shared" si="343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44"/>
        <v>0</v>
      </c>
      <c r="L4824" s="57">
        <f t="shared" si="345"/>
        <v>0</v>
      </c>
      <c r="M4824" s="4"/>
      <c r="N4824" s="57"/>
      <c r="O4824" s="57"/>
      <c r="P4824" s="4"/>
      <c r="Q4824" s="4"/>
    </row>
    <row r="4825" spans="1:17" s="1" customFormat="1" ht="18.649999999999999" hidden="1" customHeight="1" x14ac:dyDescent="0.35">
      <c r="A4825" s="3"/>
      <c r="B4825" s="57">
        <f t="shared" si="342"/>
        <v>0</v>
      </c>
      <c r="C4825" s="57" t="str">
        <f t="shared" si="343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44"/>
        <v>0</v>
      </c>
      <c r="L4825" s="57">
        <f t="shared" si="345"/>
        <v>0</v>
      </c>
      <c r="M4825" s="4"/>
      <c r="N4825" s="57"/>
      <c r="O4825" s="57"/>
      <c r="P4825" s="4"/>
      <c r="Q4825" s="4"/>
    </row>
    <row r="4826" spans="1:17" s="1" customFormat="1" ht="18.649999999999999" hidden="1" customHeight="1" x14ac:dyDescent="0.35">
      <c r="A4826" s="3"/>
      <c r="B4826" s="57">
        <f t="shared" si="342"/>
        <v>0</v>
      </c>
      <c r="C4826" s="57" t="str">
        <f t="shared" si="343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44"/>
        <v>0</v>
      </c>
      <c r="L4826" s="57">
        <f t="shared" si="345"/>
        <v>0</v>
      </c>
      <c r="M4826" s="4"/>
      <c r="N4826" s="57"/>
      <c r="O4826" s="57"/>
      <c r="P4826" s="4"/>
      <c r="Q4826" s="4"/>
    </row>
    <row r="4827" spans="1:17" s="1" customFormat="1" ht="18.649999999999999" hidden="1" customHeight="1" x14ac:dyDescent="0.35">
      <c r="A4827" s="3"/>
      <c r="B4827" s="57">
        <f t="shared" si="342"/>
        <v>0</v>
      </c>
      <c r="C4827" s="57" t="str">
        <f t="shared" si="343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44"/>
        <v>0</v>
      </c>
      <c r="L4827" s="57">
        <f t="shared" si="345"/>
        <v>0</v>
      </c>
      <c r="M4827" s="4"/>
      <c r="N4827" s="57"/>
      <c r="O4827" s="57"/>
      <c r="P4827" s="4"/>
      <c r="Q4827" s="4"/>
    </row>
    <row r="4828" spans="1:17" s="1" customFormat="1" ht="18.649999999999999" hidden="1" customHeight="1" x14ac:dyDescent="0.35">
      <c r="A4828" s="3"/>
      <c r="B4828" s="57">
        <f t="shared" si="342"/>
        <v>0</v>
      </c>
      <c r="C4828" s="57" t="str">
        <f t="shared" si="343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44"/>
        <v>0</v>
      </c>
      <c r="L4828" s="57">
        <f t="shared" si="345"/>
        <v>0</v>
      </c>
      <c r="M4828" s="4"/>
      <c r="N4828" s="57"/>
      <c r="O4828" s="57"/>
      <c r="P4828" s="4"/>
      <c r="Q4828" s="4"/>
    </row>
    <row r="4829" spans="1:17" s="1" customFormat="1" ht="18.649999999999999" hidden="1" customHeight="1" x14ac:dyDescent="0.35">
      <c r="A4829" s="3"/>
      <c r="B4829" s="57">
        <f t="shared" si="342"/>
        <v>0</v>
      </c>
      <c r="C4829" s="57" t="str">
        <f t="shared" si="343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44"/>
        <v>0</v>
      </c>
      <c r="L4829" s="57">
        <f t="shared" si="345"/>
        <v>0</v>
      </c>
      <c r="M4829" s="4"/>
      <c r="N4829" s="57"/>
      <c r="O4829" s="57"/>
      <c r="P4829" s="4"/>
      <c r="Q4829" s="4"/>
    </row>
    <row r="4830" spans="1:17" s="1" customFormat="1" ht="18.649999999999999" hidden="1" customHeight="1" x14ac:dyDescent="0.35">
      <c r="A4830" s="3"/>
      <c r="B4830" s="57">
        <f t="shared" si="342"/>
        <v>0</v>
      </c>
      <c r="C4830" s="57" t="str">
        <f t="shared" si="343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44"/>
        <v>0</v>
      </c>
      <c r="L4830" s="57">
        <f t="shared" si="345"/>
        <v>0</v>
      </c>
      <c r="M4830" s="4"/>
      <c r="N4830" s="57"/>
      <c r="O4830" s="57"/>
      <c r="P4830" s="4"/>
      <c r="Q4830" s="4"/>
    </row>
    <row r="4831" spans="1:17" s="1" customFormat="1" ht="18.649999999999999" hidden="1" customHeight="1" x14ac:dyDescent="0.35">
      <c r="A4831" s="3"/>
      <c r="B4831" s="57">
        <f t="shared" si="342"/>
        <v>0</v>
      </c>
      <c r="C4831" s="57" t="str">
        <f t="shared" si="343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44"/>
        <v>0</v>
      </c>
      <c r="L4831" s="57">
        <f t="shared" si="345"/>
        <v>0</v>
      </c>
      <c r="M4831" s="4"/>
      <c r="N4831" s="57"/>
      <c r="O4831" s="57"/>
      <c r="P4831" s="4"/>
      <c r="Q4831" s="4"/>
    </row>
    <row r="4832" spans="1:17" s="1" customFormat="1" ht="18.649999999999999" hidden="1" customHeight="1" x14ac:dyDescent="0.35">
      <c r="A4832" s="3"/>
      <c r="B4832" s="57">
        <f t="shared" si="342"/>
        <v>0</v>
      </c>
      <c r="C4832" s="57" t="str">
        <f t="shared" si="343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44"/>
        <v>0</v>
      </c>
      <c r="L4832" s="57">
        <f t="shared" si="345"/>
        <v>0</v>
      </c>
      <c r="M4832" s="4"/>
      <c r="N4832" s="57"/>
      <c r="O4832" s="57"/>
      <c r="P4832" s="4"/>
      <c r="Q4832" s="4"/>
    </row>
    <row r="4833" spans="1:17" s="1" customFormat="1" ht="18.649999999999999" hidden="1" customHeight="1" x14ac:dyDescent="0.35">
      <c r="A4833" s="3"/>
      <c r="B4833" s="57">
        <f t="shared" si="342"/>
        <v>0</v>
      </c>
      <c r="C4833" s="57" t="str">
        <f t="shared" si="343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44"/>
        <v>0</v>
      </c>
      <c r="L4833" s="57">
        <f t="shared" si="345"/>
        <v>0</v>
      </c>
      <c r="M4833" s="4"/>
      <c r="N4833" s="57"/>
      <c r="O4833" s="57"/>
      <c r="P4833" s="4"/>
      <c r="Q4833" s="4"/>
    </row>
    <row r="4834" spans="1:17" s="1" customFormat="1" ht="18.649999999999999" hidden="1" customHeight="1" x14ac:dyDescent="0.35">
      <c r="A4834" s="3"/>
      <c r="B4834" s="57">
        <f t="shared" ref="B4834:B4897" si="346">WEEKNUM(A4834)</f>
        <v>0</v>
      </c>
      <c r="C4834" s="57" t="str">
        <f t="shared" ref="C4834:C4897" si="347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44"/>
        <v>0</v>
      </c>
      <c r="L4834" s="57">
        <f t="shared" si="345"/>
        <v>0</v>
      </c>
      <c r="M4834" s="4"/>
      <c r="N4834" s="57"/>
      <c r="O4834" s="57"/>
      <c r="P4834" s="4"/>
      <c r="Q4834" s="4"/>
    </row>
    <row r="4835" spans="1:17" s="1" customFormat="1" ht="18.649999999999999" hidden="1" customHeight="1" x14ac:dyDescent="0.35">
      <c r="A4835" s="3"/>
      <c r="B4835" s="57">
        <f t="shared" si="346"/>
        <v>0</v>
      </c>
      <c r="C4835" s="57" t="str">
        <f t="shared" si="347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44"/>
        <v>0</v>
      </c>
      <c r="L4835" s="57">
        <f t="shared" si="345"/>
        <v>0</v>
      </c>
      <c r="M4835" s="4"/>
      <c r="N4835" s="57"/>
      <c r="O4835" s="57"/>
      <c r="P4835" s="4"/>
      <c r="Q4835" s="4"/>
    </row>
    <row r="4836" spans="1:17" s="1" customFormat="1" ht="18.649999999999999" hidden="1" customHeight="1" x14ac:dyDescent="0.35">
      <c r="A4836" s="3"/>
      <c r="B4836" s="57">
        <f t="shared" si="346"/>
        <v>0</v>
      </c>
      <c r="C4836" s="57" t="str">
        <f t="shared" si="347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44"/>
        <v>0</v>
      </c>
      <c r="L4836" s="57">
        <f t="shared" si="345"/>
        <v>0</v>
      </c>
      <c r="M4836" s="4"/>
      <c r="N4836" s="57"/>
      <c r="O4836" s="57"/>
      <c r="P4836" s="4"/>
      <c r="Q4836" s="4"/>
    </row>
    <row r="4837" spans="1:17" s="1" customFormat="1" ht="18.649999999999999" hidden="1" customHeight="1" x14ac:dyDescent="0.35">
      <c r="A4837" s="3"/>
      <c r="B4837" s="57">
        <f t="shared" si="346"/>
        <v>0</v>
      </c>
      <c r="C4837" s="57" t="str">
        <f t="shared" si="347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44"/>
        <v>0</v>
      </c>
      <c r="L4837" s="57">
        <f t="shared" si="345"/>
        <v>0</v>
      </c>
      <c r="M4837" s="4"/>
      <c r="N4837" s="57"/>
      <c r="O4837" s="57"/>
      <c r="P4837" s="4"/>
      <c r="Q4837" s="4"/>
    </row>
    <row r="4838" spans="1:17" s="1" customFormat="1" ht="18.649999999999999" hidden="1" customHeight="1" x14ac:dyDescent="0.35">
      <c r="A4838" s="3"/>
      <c r="B4838" s="57">
        <f t="shared" si="346"/>
        <v>0</v>
      </c>
      <c r="C4838" s="57" t="str">
        <f t="shared" si="347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44"/>
        <v>0</v>
      </c>
      <c r="L4838" s="57">
        <f t="shared" si="345"/>
        <v>0</v>
      </c>
      <c r="M4838" s="4"/>
      <c r="N4838" s="57"/>
      <c r="O4838" s="57"/>
      <c r="P4838" s="4"/>
      <c r="Q4838" s="4"/>
    </row>
    <row r="4839" spans="1:17" s="1" customFormat="1" ht="18.649999999999999" hidden="1" customHeight="1" x14ac:dyDescent="0.35">
      <c r="A4839" s="3"/>
      <c r="B4839" s="57">
        <f t="shared" si="346"/>
        <v>0</v>
      </c>
      <c r="C4839" s="57" t="str">
        <f t="shared" si="347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44"/>
        <v>0</v>
      </c>
      <c r="L4839" s="57">
        <f t="shared" si="345"/>
        <v>0</v>
      </c>
      <c r="M4839" s="4"/>
      <c r="N4839" s="57"/>
      <c r="O4839" s="57"/>
      <c r="P4839" s="4"/>
      <c r="Q4839" s="4"/>
    </row>
    <row r="4840" spans="1:17" s="1" customFormat="1" ht="18.649999999999999" hidden="1" customHeight="1" x14ac:dyDescent="0.35">
      <c r="A4840" s="3"/>
      <c r="B4840" s="57">
        <f t="shared" si="346"/>
        <v>0</v>
      </c>
      <c r="C4840" s="57" t="str">
        <f t="shared" si="347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44"/>
        <v>0</v>
      </c>
      <c r="L4840" s="57">
        <f t="shared" si="345"/>
        <v>0</v>
      </c>
      <c r="M4840" s="4"/>
      <c r="N4840" s="57"/>
      <c r="O4840" s="57"/>
      <c r="P4840" s="4"/>
      <c r="Q4840" s="4"/>
    </row>
    <row r="4841" spans="1:17" s="1" customFormat="1" ht="18.649999999999999" hidden="1" customHeight="1" x14ac:dyDescent="0.35">
      <c r="A4841" s="3"/>
      <c r="B4841" s="57">
        <f t="shared" si="346"/>
        <v>0</v>
      </c>
      <c r="C4841" s="57" t="str">
        <f t="shared" si="347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44"/>
        <v>0</v>
      </c>
      <c r="L4841" s="57">
        <f t="shared" si="345"/>
        <v>0</v>
      </c>
      <c r="M4841" s="4"/>
      <c r="N4841" s="57"/>
      <c r="O4841" s="57"/>
      <c r="P4841" s="4"/>
      <c r="Q4841" s="4"/>
    </row>
    <row r="4842" spans="1:17" s="1" customFormat="1" ht="18.649999999999999" hidden="1" customHeight="1" x14ac:dyDescent="0.35">
      <c r="A4842" s="3"/>
      <c r="B4842" s="57">
        <f t="shared" si="346"/>
        <v>0</v>
      </c>
      <c r="C4842" s="57" t="str">
        <f t="shared" si="347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44"/>
        <v>0</v>
      </c>
      <c r="L4842" s="57">
        <f t="shared" si="345"/>
        <v>0</v>
      </c>
      <c r="M4842" s="4"/>
      <c r="N4842" s="57"/>
      <c r="O4842" s="57"/>
      <c r="P4842" s="4"/>
      <c r="Q4842" s="4"/>
    </row>
    <row r="4843" spans="1:17" s="1" customFormat="1" ht="18.649999999999999" hidden="1" customHeight="1" x14ac:dyDescent="0.35">
      <c r="A4843" s="3"/>
      <c r="B4843" s="57">
        <f t="shared" si="346"/>
        <v>0</v>
      </c>
      <c r="C4843" s="57" t="str">
        <f t="shared" si="347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44"/>
        <v>0</v>
      </c>
      <c r="L4843" s="57">
        <f t="shared" si="345"/>
        <v>0</v>
      </c>
      <c r="M4843" s="4"/>
      <c r="N4843" s="57"/>
      <c r="O4843" s="57"/>
      <c r="P4843" s="4"/>
      <c r="Q4843" s="4"/>
    </row>
    <row r="4844" spans="1:17" s="1" customFormat="1" ht="18.649999999999999" hidden="1" customHeight="1" x14ac:dyDescent="0.35">
      <c r="A4844" s="3"/>
      <c r="B4844" s="57">
        <f t="shared" si="346"/>
        <v>0</v>
      </c>
      <c r="C4844" s="57" t="str">
        <f t="shared" si="347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44"/>
        <v>0</v>
      </c>
      <c r="L4844" s="57">
        <f t="shared" si="345"/>
        <v>0</v>
      </c>
      <c r="M4844" s="4"/>
      <c r="N4844" s="57"/>
      <c r="O4844" s="57"/>
      <c r="P4844" s="4"/>
      <c r="Q4844" s="4"/>
    </row>
    <row r="4845" spans="1:17" s="1" customFormat="1" ht="18.649999999999999" hidden="1" customHeight="1" x14ac:dyDescent="0.35">
      <c r="A4845" s="3"/>
      <c r="B4845" s="57">
        <f t="shared" si="346"/>
        <v>0</v>
      </c>
      <c r="C4845" s="57" t="str">
        <f t="shared" si="347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348">I4845+J4845</f>
        <v>0</v>
      </c>
      <c r="L4845" s="57">
        <f t="shared" ref="L4845:L4908" si="349">H4845*K4845</f>
        <v>0</v>
      </c>
      <c r="M4845" s="4"/>
      <c r="N4845" s="57"/>
      <c r="O4845" s="57"/>
      <c r="P4845" s="4"/>
      <c r="Q4845" s="4"/>
    </row>
    <row r="4846" spans="1:17" s="1" customFormat="1" ht="18.649999999999999" hidden="1" customHeight="1" x14ac:dyDescent="0.35">
      <c r="A4846" s="3"/>
      <c r="B4846" s="57">
        <f t="shared" si="346"/>
        <v>0</v>
      </c>
      <c r="C4846" s="57" t="str">
        <f t="shared" si="347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48"/>
        <v>0</v>
      </c>
      <c r="L4846" s="57">
        <f t="shared" si="349"/>
        <v>0</v>
      </c>
      <c r="M4846" s="4"/>
      <c r="N4846" s="57"/>
      <c r="O4846" s="57"/>
      <c r="P4846" s="4"/>
      <c r="Q4846" s="4"/>
    </row>
    <row r="4847" spans="1:17" s="1" customFormat="1" ht="18.649999999999999" hidden="1" customHeight="1" x14ac:dyDescent="0.35">
      <c r="A4847" s="3"/>
      <c r="B4847" s="57">
        <f t="shared" si="346"/>
        <v>0</v>
      </c>
      <c r="C4847" s="57" t="str">
        <f t="shared" si="347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48"/>
        <v>0</v>
      </c>
      <c r="L4847" s="57">
        <f t="shared" si="349"/>
        <v>0</v>
      </c>
      <c r="M4847" s="4"/>
      <c r="N4847" s="57"/>
      <c r="O4847" s="57"/>
      <c r="P4847" s="4"/>
      <c r="Q4847" s="4"/>
    </row>
    <row r="4848" spans="1:17" s="1" customFormat="1" ht="18.649999999999999" hidden="1" customHeight="1" x14ac:dyDescent="0.35">
      <c r="A4848" s="3"/>
      <c r="B4848" s="57">
        <f t="shared" si="346"/>
        <v>0</v>
      </c>
      <c r="C4848" s="57" t="str">
        <f t="shared" si="347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48"/>
        <v>0</v>
      </c>
      <c r="L4848" s="57">
        <f t="shared" si="349"/>
        <v>0</v>
      </c>
      <c r="M4848" s="4"/>
      <c r="N4848" s="57"/>
      <c r="O4848" s="57"/>
      <c r="P4848" s="4"/>
      <c r="Q4848" s="4"/>
    </row>
    <row r="4849" spans="1:17" s="1" customFormat="1" ht="18.649999999999999" hidden="1" customHeight="1" x14ac:dyDescent="0.35">
      <c r="A4849" s="3"/>
      <c r="B4849" s="57">
        <f t="shared" si="346"/>
        <v>0</v>
      </c>
      <c r="C4849" s="57" t="str">
        <f t="shared" si="347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48"/>
        <v>0</v>
      </c>
      <c r="L4849" s="57">
        <f t="shared" si="349"/>
        <v>0</v>
      </c>
      <c r="M4849" s="4"/>
      <c r="N4849" s="57"/>
      <c r="O4849" s="57"/>
      <c r="P4849" s="4"/>
      <c r="Q4849" s="4"/>
    </row>
    <row r="4850" spans="1:17" s="1" customFormat="1" ht="18.649999999999999" hidden="1" customHeight="1" x14ac:dyDescent="0.35">
      <c r="A4850" s="3"/>
      <c r="B4850" s="57">
        <f t="shared" si="346"/>
        <v>0</v>
      </c>
      <c r="C4850" s="57" t="str">
        <f t="shared" si="347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48"/>
        <v>0</v>
      </c>
      <c r="L4850" s="57">
        <f t="shared" si="349"/>
        <v>0</v>
      </c>
      <c r="M4850" s="4"/>
      <c r="N4850" s="57"/>
      <c r="O4850" s="57"/>
      <c r="P4850" s="4"/>
      <c r="Q4850" s="4"/>
    </row>
    <row r="4851" spans="1:17" s="1" customFormat="1" ht="18.649999999999999" hidden="1" customHeight="1" x14ac:dyDescent="0.35">
      <c r="A4851" s="3"/>
      <c r="B4851" s="57">
        <f t="shared" si="346"/>
        <v>0</v>
      </c>
      <c r="C4851" s="57" t="str">
        <f t="shared" si="347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48"/>
        <v>0</v>
      </c>
      <c r="L4851" s="57">
        <f t="shared" si="349"/>
        <v>0</v>
      </c>
      <c r="M4851" s="4"/>
      <c r="N4851" s="57"/>
      <c r="O4851" s="57"/>
      <c r="P4851" s="4"/>
      <c r="Q4851" s="4"/>
    </row>
    <row r="4852" spans="1:17" s="1" customFormat="1" ht="18.649999999999999" hidden="1" customHeight="1" x14ac:dyDescent="0.35">
      <c r="A4852" s="3"/>
      <c r="B4852" s="57">
        <f t="shared" si="346"/>
        <v>0</v>
      </c>
      <c r="C4852" s="57" t="str">
        <f t="shared" si="347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48"/>
        <v>0</v>
      </c>
      <c r="L4852" s="57">
        <f t="shared" si="349"/>
        <v>0</v>
      </c>
      <c r="M4852" s="4"/>
      <c r="N4852" s="57"/>
      <c r="O4852" s="57"/>
      <c r="P4852" s="4"/>
      <c r="Q4852" s="4"/>
    </row>
    <row r="4853" spans="1:17" s="1" customFormat="1" ht="18.649999999999999" hidden="1" customHeight="1" x14ac:dyDescent="0.35">
      <c r="A4853" s="3"/>
      <c r="B4853" s="57">
        <f t="shared" si="346"/>
        <v>0</v>
      </c>
      <c r="C4853" s="57" t="str">
        <f t="shared" si="347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48"/>
        <v>0</v>
      </c>
      <c r="L4853" s="57">
        <f t="shared" si="349"/>
        <v>0</v>
      </c>
      <c r="M4853" s="4"/>
      <c r="N4853" s="57"/>
      <c r="O4853" s="57"/>
      <c r="P4853" s="4"/>
      <c r="Q4853" s="4"/>
    </row>
    <row r="4854" spans="1:17" s="1" customFormat="1" ht="18.649999999999999" hidden="1" customHeight="1" x14ac:dyDescent="0.35">
      <c r="A4854" s="3"/>
      <c r="B4854" s="57">
        <f t="shared" si="346"/>
        <v>0</v>
      </c>
      <c r="C4854" s="57" t="str">
        <f t="shared" si="347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48"/>
        <v>0</v>
      </c>
      <c r="L4854" s="57">
        <f t="shared" si="349"/>
        <v>0</v>
      </c>
      <c r="M4854" s="4"/>
      <c r="N4854" s="57"/>
      <c r="O4854" s="57"/>
      <c r="P4854" s="4"/>
      <c r="Q4854" s="4"/>
    </row>
    <row r="4855" spans="1:17" s="1" customFormat="1" ht="18.649999999999999" hidden="1" customHeight="1" x14ac:dyDescent="0.35">
      <c r="A4855" s="3"/>
      <c r="B4855" s="57">
        <f t="shared" si="346"/>
        <v>0</v>
      </c>
      <c r="C4855" s="57" t="str">
        <f t="shared" si="347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48"/>
        <v>0</v>
      </c>
      <c r="L4855" s="57">
        <f t="shared" si="349"/>
        <v>0</v>
      </c>
      <c r="M4855" s="4"/>
      <c r="N4855" s="57"/>
      <c r="O4855" s="57"/>
      <c r="P4855" s="4"/>
      <c r="Q4855" s="4"/>
    </row>
    <row r="4856" spans="1:17" s="1" customFormat="1" ht="18.649999999999999" hidden="1" customHeight="1" x14ac:dyDescent="0.35">
      <c r="A4856" s="3"/>
      <c r="B4856" s="57">
        <f t="shared" si="346"/>
        <v>0</v>
      </c>
      <c r="C4856" s="57" t="str">
        <f t="shared" si="347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48"/>
        <v>0</v>
      </c>
      <c r="L4856" s="57">
        <f t="shared" si="349"/>
        <v>0</v>
      </c>
      <c r="M4856" s="4"/>
      <c r="N4856" s="57"/>
      <c r="O4856" s="57"/>
      <c r="P4856" s="4"/>
      <c r="Q4856" s="4"/>
    </row>
    <row r="4857" spans="1:17" s="1" customFormat="1" ht="18.649999999999999" hidden="1" customHeight="1" x14ac:dyDescent="0.35">
      <c r="A4857" s="3"/>
      <c r="B4857" s="57">
        <f t="shared" si="346"/>
        <v>0</v>
      </c>
      <c r="C4857" s="57" t="str">
        <f t="shared" si="347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48"/>
        <v>0</v>
      </c>
      <c r="L4857" s="57">
        <f t="shared" si="349"/>
        <v>0</v>
      </c>
      <c r="M4857" s="4"/>
      <c r="N4857" s="57"/>
      <c r="O4857" s="57"/>
      <c r="P4857" s="4"/>
      <c r="Q4857" s="4"/>
    </row>
    <row r="4858" spans="1:17" s="1" customFormat="1" ht="18.649999999999999" hidden="1" customHeight="1" x14ac:dyDescent="0.35">
      <c r="A4858" s="3"/>
      <c r="B4858" s="57">
        <f t="shared" si="346"/>
        <v>0</v>
      </c>
      <c r="C4858" s="57" t="str">
        <f t="shared" si="347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48"/>
        <v>0</v>
      </c>
      <c r="L4858" s="57">
        <f t="shared" si="349"/>
        <v>0</v>
      </c>
      <c r="M4858" s="4"/>
      <c r="N4858" s="57"/>
      <c r="O4858" s="57"/>
      <c r="P4858" s="4"/>
      <c r="Q4858" s="4"/>
    </row>
    <row r="4859" spans="1:17" s="1" customFormat="1" ht="18.649999999999999" hidden="1" customHeight="1" x14ac:dyDescent="0.35">
      <c r="A4859" s="3"/>
      <c r="B4859" s="57">
        <f t="shared" si="346"/>
        <v>0</v>
      </c>
      <c r="C4859" s="57" t="str">
        <f t="shared" si="347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48"/>
        <v>0</v>
      </c>
      <c r="L4859" s="57">
        <f t="shared" si="349"/>
        <v>0</v>
      </c>
      <c r="M4859" s="4"/>
      <c r="N4859" s="57"/>
      <c r="O4859" s="57"/>
      <c r="P4859" s="4"/>
      <c r="Q4859" s="4"/>
    </row>
    <row r="4860" spans="1:17" s="1" customFormat="1" ht="18.649999999999999" hidden="1" customHeight="1" x14ac:dyDescent="0.35">
      <c r="A4860" s="3"/>
      <c r="B4860" s="57">
        <f t="shared" si="346"/>
        <v>0</v>
      </c>
      <c r="C4860" s="57" t="str">
        <f t="shared" si="347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48"/>
        <v>0</v>
      </c>
      <c r="L4860" s="57">
        <f t="shared" si="349"/>
        <v>0</v>
      </c>
      <c r="M4860" s="4"/>
      <c r="N4860" s="57"/>
      <c r="O4860" s="57"/>
      <c r="P4860" s="4"/>
      <c r="Q4860" s="4"/>
    </row>
    <row r="4861" spans="1:17" s="1" customFormat="1" ht="18.649999999999999" hidden="1" customHeight="1" x14ac:dyDescent="0.35">
      <c r="A4861" s="3"/>
      <c r="B4861" s="57">
        <f t="shared" si="346"/>
        <v>0</v>
      </c>
      <c r="C4861" s="57" t="str">
        <f t="shared" si="347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48"/>
        <v>0</v>
      </c>
      <c r="L4861" s="57">
        <f t="shared" si="349"/>
        <v>0</v>
      </c>
      <c r="M4861" s="4"/>
      <c r="N4861" s="57"/>
      <c r="O4861" s="57"/>
      <c r="P4861" s="4"/>
      <c r="Q4861" s="4"/>
    </row>
    <row r="4862" spans="1:17" s="1" customFormat="1" ht="18.649999999999999" hidden="1" customHeight="1" x14ac:dyDescent="0.35">
      <c r="A4862" s="3"/>
      <c r="B4862" s="57">
        <f t="shared" si="346"/>
        <v>0</v>
      </c>
      <c r="C4862" s="57" t="str">
        <f t="shared" si="347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48"/>
        <v>0</v>
      </c>
      <c r="L4862" s="57">
        <f t="shared" si="349"/>
        <v>0</v>
      </c>
      <c r="M4862" s="4"/>
      <c r="N4862" s="57"/>
      <c r="O4862" s="57"/>
      <c r="P4862" s="4"/>
      <c r="Q4862" s="4"/>
    </row>
    <row r="4863" spans="1:17" s="1" customFormat="1" ht="18.649999999999999" hidden="1" customHeight="1" x14ac:dyDescent="0.35">
      <c r="A4863" s="3"/>
      <c r="B4863" s="57">
        <f t="shared" si="346"/>
        <v>0</v>
      </c>
      <c r="C4863" s="57" t="str">
        <f t="shared" si="347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48"/>
        <v>0</v>
      </c>
      <c r="L4863" s="57">
        <f t="shared" si="349"/>
        <v>0</v>
      </c>
      <c r="M4863" s="4"/>
      <c r="N4863" s="57"/>
      <c r="O4863" s="57"/>
      <c r="P4863" s="4"/>
      <c r="Q4863" s="4"/>
    </row>
    <row r="4864" spans="1:17" s="1" customFormat="1" ht="18.649999999999999" hidden="1" customHeight="1" x14ac:dyDescent="0.35">
      <c r="A4864" s="3"/>
      <c r="B4864" s="57">
        <f t="shared" si="346"/>
        <v>0</v>
      </c>
      <c r="C4864" s="57" t="str">
        <f t="shared" si="347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48"/>
        <v>0</v>
      </c>
      <c r="L4864" s="57">
        <f t="shared" si="349"/>
        <v>0</v>
      </c>
      <c r="M4864" s="4"/>
      <c r="N4864" s="57"/>
      <c r="O4864" s="57"/>
      <c r="P4864" s="4"/>
      <c r="Q4864" s="4"/>
    </row>
    <row r="4865" spans="1:17" s="1" customFormat="1" ht="18.649999999999999" hidden="1" customHeight="1" x14ac:dyDescent="0.35">
      <c r="A4865" s="3"/>
      <c r="B4865" s="57">
        <f t="shared" si="346"/>
        <v>0</v>
      </c>
      <c r="C4865" s="57" t="str">
        <f t="shared" si="347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48"/>
        <v>0</v>
      </c>
      <c r="L4865" s="57">
        <f t="shared" si="349"/>
        <v>0</v>
      </c>
      <c r="M4865" s="4"/>
      <c r="N4865" s="57"/>
      <c r="O4865" s="57"/>
      <c r="P4865" s="4"/>
      <c r="Q4865" s="4"/>
    </row>
    <row r="4866" spans="1:17" s="1" customFormat="1" ht="18.649999999999999" hidden="1" customHeight="1" x14ac:dyDescent="0.35">
      <c r="A4866" s="3"/>
      <c r="B4866" s="57">
        <f t="shared" si="346"/>
        <v>0</v>
      </c>
      <c r="C4866" s="57" t="str">
        <f t="shared" si="347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48"/>
        <v>0</v>
      </c>
      <c r="L4866" s="57">
        <f t="shared" si="349"/>
        <v>0</v>
      </c>
      <c r="M4866" s="4"/>
      <c r="N4866" s="57"/>
      <c r="O4866" s="57"/>
      <c r="P4866" s="4"/>
      <c r="Q4866" s="4"/>
    </row>
    <row r="4867" spans="1:17" s="1" customFormat="1" ht="18.649999999999999" hidden="1" customHeight="1" x14ac:dyDescent="0.35">
      <c r="A4867" s="3"/>
      <c r="B4867" s="57">
        <f t="shared" si="346"/>
        <v>0</v>
      </c>
      <c r="C4867" s="57" t="str">
        <f t="shared" si="347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48"/>
        <v>0</v>
      </c>
      <c r="L4867" s="57">
        <f t="shared" si="349"/>
        <v>0</v>
      </c>
      <c r="M4867" s="4"/>
      <c r="N4867" s="57"/>
      <c r="O4867" s="57"/>
      <c r="P4867" s="4"/>
      <c r="Q4867" s="4"/>
    </row>
    <row r="4868" spans="1:17" s="1" customFormat="1" ht="18.649999999999999" hidden="1" customHeight="1" x14ac:dyDescent="0.35">
      <c r="A4868" s="3"/>
      <c r="B4868" s="57">
        <f t="shared" si="346"/>
        <v>0</v>
      </c>
      <c r="C4868" s="57" t="str">
        <f t="shared" si="347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48"/>
        <v>0</v>
      </c>
      <c r="L4868" s="57">
        <f t="shared" si="349"/>
        <v>0</v>
      </c>
      <c r="M4868" s="4"/>
      <c r="N4868" s="57"/>
      <c r="O4868" s="57"/>
      <c r="P4868" s="4"/>
      <c r="Q4868" s="4"/>
    </row>
    <row r="4869" spans="1:17" s="1" customFormat="1" ht="18.649999999999999" hidden="1" customHeight="1" x14ac:dyDescent="0.35">
      <c r="A4869" s="3"/>
      <c r="B4869" s="57">
        <f t="shared" si="346"/>
        <v>0</v>
      </c>
      <c r="C4869" s="57" t="str">
        <f t="shared" si="347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48"/>
        <v>0</v>
      </c>
      <c r="L4869" s="57">
        <f t="shared" si="349"/>
        <v>0</v>
      </c>
      <c r="M4869" s="4"/>
      <c r="N4869" s="57"/>
      <c r="O4869" s="57"/>
      <c r="P4869" s="4"/>
      <c r="Q4869" s="4"/>
    </row>
    <row r="4870" spans="1:17" s="1" customFormat="1" ht="18.649999999999999" hidden="1" customHeight="1" x14ac:dyDescent="0.35">
      <c r="A4870" s="3"/>
      <c r="B4870" s="57">
        <f t="shared" si="346"/>
        <v>0</v>
      </c>
      <c r="C4870" s="57" t="str">
        <f t="shared" si="347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48"/>
        <v>0</v>
      </c>
      <c r="L4870" s="57">
        <f t="shared" si="349"/>
        <v>0</v>
      </c>
      <c r="M4870" s="4"/>
      <c r="N4870" s="57"/>
      <c r="O4870" s="57"/>
      <c r="P4870" s="4"/>
      <c r="Q4870" s="4"/>
    </row>
    <row r="4871" spans="1:17" s="1" customFormat="1" ht="18.649999999999999" hidden="1" customHeight="1" x14ac:dyDescent="0.35">
      <c r="A4871" s="3"/>
      <c r="B4871" s="57">
        <f t="shared" si="346"/>
        <v>0</v>
      </c>
      <c r="C4871" s="57" t="str">
        <f t="shared" si="347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48"/>
        <v>0</v>
      </c>
      <c r="L4871" s="57">
        <f t="shared" si="349"/>
        <v>0</v>
      </c>
      <c r="M4871" s="4"/>
      <c r="N4871" s="57"/>
      <c r="O4871" s="57"/>
      <c r="P4871" s="4"/>
      <c r="Q4871" s="4"/>
    </row>
    <row r="4872" spans="1:17" s="1" customFormat="1" ht="18.649999999999999" hidden="1" customHeight="1" x14ac:dyDescent="0.35">
      <c r="A4872" s="3"/>
      <c r="B4872" s="57">
        <f t="shared" si="346"/>
        <v>0</v>
      </c>
      <c r="C4872" s="57" t="str">
        <f t="shared" si="347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48"/>
        <v>0</v>
      </c>
      <c r="L4872" s="57">
        <f t="shared" si="349"/>
        <v>0</v>
      </c>
      <c r="M4872" s="4"/>
      <c r="N4872" s="57"/>
      <c r="O4872" s="57"/>
      <c r="P4872" s="4"/>
      <c r="Q4872" s="4"/>
    </row>
    <row r="4873" spans="1:17" s="1" customFormat="1" ht="18.649999999999999" hidden="1" customHeight="1" x14ac:dyDescent="0.35">
      <c r="A4873" s="3"/>
      <c r="B4873" s="57">
        <f t="shared" si="346"/>
        <v>0</v>
      </c>
      <c r="C4873" s="57" t="str">
        <f t="shared" si="347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48"/>
        <v>0</v>
      </c>
      <c r="L4873" s="57">
        <f t="shared" si="349"/>
        <v>0</v>
      </c>
      <c r="M4873" s="4"/>
      <c r="N4873" s="57"/>
      <c r="O4873" s="57"/>
      <c r="P4873" s="4"/>
      <c r="Q4873" s="4"/>
    </row>
    <row r="4874" spans="1:17" s="1" customFormat="1" ht="18.649999999999999" hidden="1" customHeight="1" x14ac:dyDescent="0.35">
      <c r="A4874" s="3"/>
      <c r="B4874" s="57">
        <f t="shared" si="346"/>
        <v>0</v>
      </c>
      <c r="C4874" s="57" t="str">
        <f t="shared" si="347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48"/>
        <v>0</v>
      </c>
      <c r="L4874" s="57">
        <f t="shared" si="349"/>
        <v>0</v>
      </c>
      <c r="M4874" s="4"/>
      <c r="N4874" s="57"/>
      <c r="O4874" s="57"/>
      <c r="P4874" s="4"/>
      <c r="Q4874" s="4"/>
    </row>
    <row r="4875" spans="1:17" s="1" customFormat="1" ht="18.649999999999999" hidden="1" customHeight="1" x14ac:dyDescent="0.35">
      <c r="A4875" s="3"/>
      <c r="B4875" s="57">
        <f t="shared" si="346"/>
        <v>0</v>
      </c>
      <c r="C4875" s="57" t="str">
        <f t="shared" si="347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48"/>
        <v>0</v>
      </c>
      <c r="L4875" s="57">
        <f t="shared" si="349"/>
        <v>0</v>
      </c>
      <c r="M4875" s="4"/>
      <c r="N4875" s="57"/>
      <c r="O4875" s="57"/>
      <c r="P4875" s="4"/>
      <c r="Q4875" s="4"/>
    </row>
    <row r="4876" spans="1:17" s="1" customFormat="1" ht="18.649999999999999" hidden="1" customHeight="1" x14ac:dyDescent="0.35">
      <c r="A4876" s="3"/>
      <c r="B4876" s="57">
        <f t="shared" si="346"/>
        <v>0</v>
      </c>
      <c r="C4876" s="57" t="str">
        <f t="shared" si="347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48"/>
        <v>0</v>
      </c>
      <c r="L4876" s="57">
        <f t="shared" si="349"/>
        <v>0</v>
      </c>
      <c r="M4876" s="4"/>
      <c r="N4876" s="57"/>
      <c r="O4876" s="57"/>
      <c r="P4876" s="4"/>
      <c r="Q4876" s="4"/>
    </row>
    <row r="4877" spans="1:17" s="1" customFormat="1" ht="18.649999999999999" hidden="1" customHeight="1" x14ac:dyDescent="0.35">
      <c r="A4877" s="3"/>
      <c r="B4877" s="57">
        <f t="shared" si="346"/>
        <v>0</v>
      </c>
      <c r="C4877" s="57" t="str">
        <f t="shared" si="347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48"/>
        <v>0</v>
      </c>
      <c r="L4877" s="57">
        <f t="shared" si="349"/>
        <v>0</v>
      </c>
      <c r="M4877" s="4"/>
      <c r="N4877" s="57"/>
      <c r="O4877" s="57"/>
      <c r="P4877" s="4"/>
      <c r="Q4877" s="4"/>
    </row>
    <row r="4878" spans="1:17" s="1" customFormat="1" ht="18.649999999999999" hidden="1" customHeight="1" x14ac:dyDescent="0.35">
      <c r="A4878" s="3"/>
      <c r="B4878" s="57">
        <f t="shared" si="346"/>
        <v>0</v>
      </c>
      <c r="C4878" s="57" t="str">
        <f t="shared" si="347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48"/>
        <v>0</v>
      </c>
      <c r="L4878" s="57">
        <f t="shared" si="349"/>
        <v>0</v>
      </c>
      <c r="M4878" s="4"/>
      <c r="N4878" s="57"/>
      <c r="O4878" s="57"/>
      <c r="P4878" s="4"/>
      <c r="Q4878" s="4"/>
    </row>
    <row r="4879" spans="1:17" s="1" customFormat="1" ht="18.649999999999999" hidden="1" customHeight="1" x14ac:dyDescent="0.35">
      <c r="A4879" s="3"/>
      <c r="B4879" s="57">
        <f t="shared" si="346"/>
        <v>0</v>
      </c>
      <c r="C4879" s="57" t="str">
        <f t="shared" si="347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48"/>
        <v>0</v>
      </c>
      <c r="L4879" s="57">
        <f t="shared" si="349"/>
        <v>0</v>
      </c>
      <c r="M4879" s="4"/>
      <c r="N4879" s="57"/>
      <c r="O4879" s="57"/>
      <c r="P4879" s="4"/>
      <c r="Q4879" s="4"/>
    </row>
    <row r="4880" spans="1:17" s="1" customFormat="1" ht="18.649999999999999" hidden="1" customHeight="1" x14ac:dyDescent="0.35">
      <c r="A4880" s="3"/>
      <c r="B4880" s="57">
        <f t="shared" si="346"/>
        <v>0</v>
      </c>
      <c r="C4880" s="57" t="str">
        <f t="shared" si="347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48"/>
        <v>0</v>
      </c>
      <c r="L4880" s="57">
        <f t="shared" si="349"/>
        <v>0</v>
      </c>
      <c r="M4880" s="4"/>
      <c r="N4880" s="57"/>
      <c r="O4880" s="57"/>
      <c r="P4880" s="4"/>
      <c r="Q4880" s="4"/>
    </row>
    <row r="4881" spans="1:17" s="1" customFormat="1" ht="18.649999999999999" hidden="1" customHeight="1" x14ac:dyDescent="0.35">
      <c r="A4881" s="3"/>
      <c r="B4881" s="57">
        <f t="shared" si="346"/>
        <v>0</v>
      </c>
      <c r="C4881" s="57" t="str">
        <f t="shared" si="347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48"/>
        <v>0</v>
      </c>
      <c r="L4881" s="57">
        <f t="shared" si="349"/>
        <v>0</v>
      </c>
      <c r="M4881" s="4"/>
      <c r="N4881" s="57"/>
      <c r="O4881" s="57"/>
      <c r="P4881" s="4"/>
      <c r="Q4881" s="4"/>
    </row>
    <row r="4882" spans="1:17" s="1" customFormat="1" ht="18.649999999999999" hidden="1" customHeight="1" x14ac:dyDescent="0.35">
      <c r="A4882" s="3"/>
      <c r="B4882" s="57">
        <f t="shared" si="346"/>
        <v>0</v>
      </c>
      <c r="C4882" s="57" t="str">
        <f t="shared" si="347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48"/>
        <v>0</v>
      </c>
      <c r="L4882" s="57">
        <f t="shared" si="349"/>
        <v>0</v>
      </c>
      <c r="M4882" s="4"/>
      <c r="N4882" s="57"/>
      <c r="O4882" s="57"/>
      <c r="P4882" s="4"/>
      <c r="Q4882" s="4"/>
    </row>
    <row r="4883" spans="1:17" s="1" customFormat="1" ht="18.649999999999999" hidden="1" customHeight="1" x14ac:dyDescent="0.35">
      <c r="A4883" s="3"/>
      <c r="B4883" s="57">
        <f t="shared" si="346"/>
        <v>0</v>
      </c>
      <c r="C4883" s="57" t="str">
        <f t="shared" si="347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48"/>
        <v>0</v>
      </c>
      <c r="L4883" s="57">
        <f t="shared" si="349"/>
        <v>0</v>
      </c>
      <c r="M4883" s="4"/>
      <c r="N4883" s="57"/>
      <c r="O4883" s="57"/>
      <c r="P4883" s="4"/>
      <c r="Q4883" s="4"/>
    </row>
    <row r="4884" spans="1:17" s="1" customFormat="1" ht="18.649999999999999" hidden="1" customHeight="1" x14ac:dyDescent="0.35">
      <c r="A4884" s="3"/>
      <c r="B4884" s="57">
        <f t="shared" si="346"/>
        <v>0</v>
      </c>
      <c r="C4884" s="57" t="str">
        <f t="shared" si="347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48"/>
        <v>0</v>
      </c>
      <c r="L4884" s="57">
        <f t="shared" si="349"/>
        <v>0</v>
      </c>
      <c r="M4884" s="4"/>
      <c r="N4884" s="57"/>
      <c r="O4884" s="57"/>
      <c r="P4884" s="4"/>
      <c r="Q4884" s="4"/>
    </row>
    <row r="4885" spans="1:17" s="1" customFormat="1" ht="18.649999999999999" hidden="1" customHeight="1" x14ac:dyDescent="0.35">
      <c r="A4885" s="3"/>
      <c r="B4885" s="57">
        <f t="shared" si="346"/>
        <v>0</v>
      </c>
      <c r="C4885" s="57" t="str">
        <f t="shared" si="347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48"/>
        <v>0</v>
      </c>
      <c r="L4885" s="57">
        <f t="shared" si="349"/>
        <v>0</v>
      </c>
      <c r="M4885" s="4"/>
      <c r="N4885" s="57"/>
      <c r="O4885" s="57"/>
      <c r="P4885" s="4"/>
      <c r="Q4885" s="4"/>
    </row>
    <row r="4886" spans="1:17" s="1" customFormat="1" ht="18.649999999999999" hidden="1" customHeight="1" x14ac:dyDescent="0.35">
      <c r="A4886" s="3"/>
      <c r="B4886" s="57">
        <f t="shared" si="346"/>
        <v>0</v>
      </c>
      <c r="C4886" s="57" t="str">
        <f t="shared" si="347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48"/>
        <v>0</v>
      </c>
      <c r="L4886" s="57">
        <f t="shared" si="349"/>
        <v>0</v>
      </c>
      <c r="M4886" s="4"/>
      <c r="N4886" s="57"/>
      <c r="O4886" s="57"/>
      <c r="P4886" s="4"/>
      <c r="Q4886" s="4"/>
    </row>
    <row r="4887" spans="1:17" s="1" customFormat="1" ht="18.649999999999999" hidden="1" customHeight="1" x14ac:dyDescent="0.35">
      <c r="A4887" s="3"/>
      <c r="B4887" s="57">
        <f t="shared" si="346"/>
        <v>0</v>
      </c>
      <c r="C4887" s="57" t="str">
        <f t="shared" si="347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48"/>
        <v>0</v>
      </c>
      <c r="L4887" s="57">
        <f t="shared" si="349"/>
        <v>0</v>
      </c>
      <c r="M4887" s="4"/>
      <c r="N4887" s="57"/>
      <c r="O4887" s="57"/>
      <c r="P4887" s="4"/>
      <c r="Q4887" s="4"/>
    </row>
    <row r="4888" spans="1:17" s="1" customFormat="1" ht="18.649999999999999" hidden="1" customHeight="1" x14ac:dyDescent="0.35">
      <c r="A4888" s="3"/>
      <c r="B4888" s="57">
        <f t="shared" si="346"/>
        <v>0</v>
      </c>
      <c r="C4888" s="57" t="str">
        <f t="shared" si="347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48"/>
        <v>0</v>
      </c>
      <c r="L4888" s="57">
        <f t="shared" si="349"/>
        <v>0</v>
      </c>
      <c r="M4888" s="4"/>
      <c r="N4888" s="57"/>
      <c r="O4888" s="57"/>
      <c r="P4888" s="4"/>
      <c r="Q4888" s="4"/>
    </row>
    <row r="4889" spans="1:17" s="1" customFormat="1" ht="18.649999999999999" hidden="1" customHeight="1" x14ac:dyDescent="0.35">
      <c r="A4889" s="3"/>
      <c r="B4889" s="57">
        <f t="shared" si="346"/>
        <v>0</v>
      </c>
      <c r="C4889" s="57" t="str">
        <f t="shared" si="347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48"/>
        <v>0</v>
      </c>
      <c r="L4889" s="57">
        <f t="shared" si="349"/>
        <v>0</v>
      </c>
      <c r="M4889" s="4"/>
      <c r="N4889" s="57"/>
      <c r="O4889" s="57"/>
      <c r="P4889" s="4"/>
      <c r="Q4889" s="4"/>
    </row>
    <row r="4890" spans="1:17" s="1" customFormat="1" ht="18.649999999999999" hidden="1" customHeight="1" x14ac:dyDescent="0.35">
      <c r="A4890" s="3"/>
      <c r="B4890" s="57">
        <f t="shared" si="346"/>
        <v>0</v>
      </c>
      <c r="C4890" s="57" t="str">
        <f t="shared" si="347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48"/>
        <v>0</v>
      </c>
      <c r="L4890" s="57">
        <f t="shared" si="349"/>
        <v>0</v>
      </c>
      <c r="M4890" s="4"/>
      <c r="N4890" s="57"/>
      <c r="O4890" s="57"/>
      <c r="P4890" s="4"/>
      <c r="Q4890" s="4"/>
    </row>
    <row r="4891" spans="1:17" s="1" customFormat="1" ht="18.649999999999999" hidden="1" customHeight="1" x14ac:dyDescent="0.35">
      <c r="A4891" s="3"/>
      <c r="B4891" s="57">
        <f t="shared" si="346"/>
        <v>0</v>
      </c>
      <c r="C4891" s="57" t="str">
        <f t="shared" si="347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48"/>
        <v>0</v>
      </c>
      <c r="L4891" s="57">
        <f t="shared" si="349"/>
        <v>0</v>
      </c>
      <c r="M4891" s="4"/>
      <c r="N4891" s="57"/>
      <c r="O4891" s="57"/>
      <c r="P4891" s="4"/>
      <c r="Q4891" s="4"/>
    </row>
    <row r="4892" spans="1:17" s="1" customFormat="1" ht="18.649999999999999" hidden="1" customHeight="1" x14ac:dyDescent="0.35">
      <c r="A4892" s="3"/>
      <c r="B4892" s="57">
        <f t="shared" si="346"/>
        <v>0</v>
      </c>
      <c r="C4892" s="57" t="str">
        <f t="shared" si="347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48"/>
        <v>0</v>
      </c>
      <c r="L4892" s="57">
        <f t="shared" si="349"/>
        <v>0</v>
      </c>
      <c r="M4892" s="4"/>
      <c r="N4892" s="57"/>
      <c r="O4892" s="57"/>
      <c r="P4892" s="4"/>
      <c r="Q4892" s="4"/>
    </row>
    <row r="4893" spans="1:17" s="1" customFormat="1" ht="18.649999999999999" hidden="1" customHeight="1" x14ac:dyDescent="0.35">
      <c r="A4893" s="3"/>
      <c r="B4893" s="57">
        <f t="shared" si="346"/>
        <v>0</v>
      </c>
      <c r="C4893" s="57" t="str">
        <f t="shared" si="347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48"/>
        <v>0</v>
      </c>
      <c r="L4893" s="57">
        <f t="shared" si="349"/>
        <v>0</v>
      </c>
      <c r="M4893" s="4"/>
      <c r="N4893" s="57"/>
      <c r="O4893" s="57"/>
      <c r="P4893" s="4"/>
      <c r="Q4893" s="4"/>
    </row>
    <row r="4894" spans="1:17" s="1" customFormat="1" ht="18.649999999999999" hidden="1" customHeight="1" x14ac:dyDescent="0.35">
      <c r="A4894" s="3"/>
      <c r="B4894" s="57">
        <f t="shared" si="346"/>
        <v>0</v>
      </c>
      <c r="C4894" s="57" t="str">
        <f t="shared" si="347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48"/>
        <v>0</v>
      </c>
      <c r="L4894" s="57">
        <f t="shared" si="349"/>
        <v>0</v>
      </c>
      <c r="M4894" s="4"/>
      <c r="N4894" s="57"/>
      <c r="O4894" s="57"/>
      <c r="P4894" s="4"/>
      <c r="Q4894" s="4"/>
    </row>
    <row r="4895" spans="1:17" s="1" customFormat="1" ht="18.649999999999999" hidden="1" customHeight="1" x14ac:dyDescent="0.35">
      <c r="A4895" s="3"/>
      <c r="B4895" s="57">
        <f t="shared" si="346"/>
        <v>0</v>
      </c>
      <c r="C4895" s="57" t="str">
        <f t="shared" si="347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48"/>
        <v>0</v>
      </c>
      <c r="L4895" s="57">
        <f t="shared" si="349"/>
        <v>0</v>
      </c>
      <c r="M4895" s="4"/>
      <c r="N4895" s="57"/>
      <c r="O4895" s="57"/>
      <c r="P4895" s="4"/>
      <c r="Q4895" s="4"/>
    </row>
    <row r="4896" spans="1:17" s="1" customFormat="1" ht="18.649999999999999" hidden="1" customHeight="1" x14ac:dyDescent="0.35">
      <c r="A4896" s="3"/>
      <c r="B4896" s="57">
        <f t="shared" si="346"/>
        <v>0</v>
      </c>
      <c r="C4896" s="57" t="str">
        <f t="shared" si="347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48"/>
        <v>0</v>
      </c>
      <c r="L4896" s="57">
        <f t="shared" si="349"/>
        <v>0</v>
      </c>
      <c r="M4896" s="4"/>
      <c r="N4896" s="57"/>
      <c r="O4896" s="57"/>
      <c r="P4896" s="4"/>
      <c r="Q4896" s="4"/>
    </row>
    <row r="4897" spans="1:17" s="1" customFormat="1" ht="18.649999999999999" hidden="1" customHeight="1" x14ac:dyDescent="0.35">
      <c r="A4897" s="3"/>
      <c r="B4897" s="57">
        <f t="shared" si="346"/>
        <v>0</v>
      </c>
      <c r="C4897" s="57" t="str">
        <f t="shared" si="347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48"/>
        <v>0</v>
      </c>
      <c r="L4897" s="57">
        <f t="shared" si="349"/>
        <v>0</v>
      </c>
      <c r="M4897" s="4"/>
      <c r="N4897" s="57"/>
      <c r="O4897" s="57"/>
      <c r="P4897" s="4"/>
      <c r="Q4897" s="4"/>
    </row>
    <row r="4898" spans="1:17" s="1" customFormat="1" ht="18.649999999999999" hidden="1" customHeight="1" x14ac:dyDescent="0.35">
      <c r="A4898" s="3"/>
      <c r="B4898" s="57">
        <f t="shared" ref="B4898:B4961" si="350">WEEKNUM(A4898)</f>
        <v>0</v>
      </c>
      <c r="C4898" s="57" t="str">
        <f t="shared" ref="C4898:C4961" si="351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48"/>
        <v>0</v>
      </c>
      <c r="L4898" s="57">
        <f t="shared" si="349"/>
        <v>0</v>
      </c>
      <c r="M4898" s="4"/>
      <c r="N4898" s="57"/>
      <c r="O4898" s="57"/>
      <c r="P4898" s="4"/>
      <c r="Q4898" s="4"/>
    </row>
    <row r="4899" spans="1:17" s="1" customFormat="1" ht="18.649999999999999" hidden="1" customHeight="1" x14ac:dyDescent="0.35">
      <c r="A4899" s="3"/>
      <c r="B4899" s="57">
        <f t="shared" si="350"/>
        <v>0</v>
      </c>
      <c r="C4899" s="57" t="str">
        <f t="shared" si="351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48"/>
        <v>0</v>
      </c>
      <c r="L4899" s="57">
        <f t="shared" si="349"/>
        <v>0</v>
      </c>
      <c r="M4899" s="4"/>
      <c r="N4899" s="57"/>
      <c r="O4899" s="57"/>
      <c r="P4899" s="4"/>
      <c r="Q4899" s="4"/>
    </row>
    <row r="4900" spans="1:17" s="1" customFormat="1" ht="18.649999999999999" hidden="1" customHeight="1" x14ac:dyDescent="0.35">
      <c r="A4900" s="3"/>
      <c r="B4900" s="57">
        <f t="shared" si="350"/>
        <v>0</v>
      </c>
      <c r="C4900" s="57" t="str">
        <f t="shared" si="351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48"/>
        <v>0</v>
      </c>
      <c r="L4900" s="57">
        <f t="shared" si="349"/>
        <v>0</v>
      </c>
      <c r="M4900" s="4"/>
      <c r="N4900" s="57"/>
      <c r="O4900" s="57"/>
      <c r="P4900" s="4"/>
      <c r="Q4900" s="4"/>
    </row>
    <row r="4901" spans="1:17" s="1" customFormat="1" ht="18.649999999999999" hidden="1" customHeight="1" x14ac:dyDescent="0.35">
      <c r="A4901" s="3"/>
      <c r="B4901" s="57">
        <f t="shared" si="350"/>
        <v>0</v>
      </c>
      <c r="C4901" s="57" t="str">
        <f t="shared" si="351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48"/>
        <v>0</v>
      </c>
      <c r="L4901" s="57">
        <f t="shared" si="349"/>
        <v>0</v>
      </c>
      <c r="M4901" s="4"/>
      <c r="N4901" s="57"/>
      <c r="O4901" s="57"/>
      <c r="P4901" s="4"/>
      <c r="Q4901" s="4"/>
    </row>
    <row r="4902" spans="1:17" s="1" customFormat="1" ht="18.649999999999999" hidden="1" customHeight="1" x14ac:dyDescent="0.35">
      <c r="A4902" s="3"/>
      <c r="B4902" s="57">
        <f t="shared" si="350"/>
        <v>0</v>
      </c>
      <c r="C4902" s="57" t="str">
        <f t="shared" si="351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48"/>
        <v>0</v>
      </c>
      <c r="L4902" s="57">
        <f t="shared" si="349"/>
        <v>0</v>
      </c>
      <c r="M4902" s="4"/>
      <c r="N4902" s="57"/>
      <c r="O4902" s="57"/>
      <c r="P4902" s="4"/>
      <c r="Q4902" s="4"/>
    </row>
    <row r="4903" spans="1:17" s="1" customFormat="1" ht="18.649999999999999" hidden="1" customHeight="1" x14ac:dyDescent="0.35">
      <c r="A4903" s="3"/>
      <c r="B4903" s="57">
        <f t="shared" si="350"/>
        <v>0</v>
      </c>
      <c r="C4903" s="57" t="str">
        <f t="shared" si="351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48"/>
        <v>0</v>
      </c>
      <c r="L4903" s="57">
        <f t="shared" si="349"/>
        <v>0</v>
      </c>
      <c r="M4903" s="4"/>
      <c r="N4903" s="57"/>
      <c r="O4903" s="57"/>
      <c r="P4903" s="4"/>
      <c r="Q4903" s="4"/>
    </row>
    <row r="4904" spans="1:17" s="1" customFormat="1" ht="18.649999999999999" hidden="1" customHeight="1" x14ac:dyDescent="0.35">
      <c r="A4904" s="3"/>
      <c r="B4904" s="57">
        <f t="shared" si="350"/>
        <v>0</v>
      </c>
      <c r="C4904" s="57" t="str">
        <f t="shared" si="351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48"/>
        <v>0</v>
      </c>
      <c r="L4904" s="57">
        <f t="shared" si="349"/>
        <v>0</v>
      </c>
      <c r="M4904" s="4"/>
      <c r="N4904" s="57"/>
      <c r="O4904" s="57"/>
      <c r="P4904" s="4"/>
      <c r="Q4904" s="4"/>
    </row>
    <row r="4905" spans="1:17" s="1" customFormat="1" ht="18.649999999999999" hidden="1" customHeight="1" x14ac:dyDescent="0.35">
      <c r="A4905" s="3"/>
      <c r="B4905" s="57">
        <f t="shared" si="350"/>
        <v>0</v>
      </c>
      <c r="C4905" s="57" t="str">
        <f t="shared" si="351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48"/>
        <v>0</v>
      </c>
      <c r="L4905" s="57">
        <f t="shared" si="349"/>
        <v>0</v>
      </c>
      <c r="M4905" s="4"/>
      <c r="N4905" s="57"/>
      <c r="O4905" s="57"/>
      <c r="P4905" s="4"/>
      <c r="Q4905" s="4"/>
    </row>
    <row r="4906" spans="1:17" s="1" customFormat="1" ht="18.649999999999999" hidden="1" customHeight="1" x14ac:dyDescent="0.35">
      <c r="A4906" s="3"/>
      <c r="B4906" s="57">
        <f t="shared" si="350"/>
        <v>0</v>
      </c>
      <c r="C4906" s="57" t="str">
        <f t="shared" si="351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48"/>
        <v>0</v>
      </c>
      <c r="L4906" s="57">
        <f t="shared" si="349"/>
        <v>0</v>
      </c>
      <c r="M4906" s="4"/>
      <c r="N4906" s="57"/>
      <c r="O4906" s="57"/>
      <c r="P4906" s="4"/>
      <c r="Q4906" s="4"/>
    </row>
    <row r="4907" spans="1:17" s="1" customFormat="1" ht="18.649999999999999" hidden="1" customHeight="1" x14ac:dyDescent="0.35">
      <c r="A4907" s="3"/>
      <c r="B4907" s="57">
        <f t="shared" si="350"/>
        <v>0</v>
      </c>
      <c r="C4907" s="57" t="str">
        <f t="shared" si="351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48"/>
        <v>0</v>
      </c>
      <c r="L4907" s="57">
        <f t="shared" si="349"/>
        <v>0</v>
      </c>
      <c r="M4907" s="4"/>
      <c r="N4907" s="57"/>
      <c r="O4907" s="57"/>
      <c r="P4907" s="4"/>
      <c r="Q4907" s="4"/>
    </row>
    <row r="4908" spans="1:17" s="1" customFormat="1" ht="18.649999999999999" hidden="1" customHeight="1" x14ac:dyDescent="0.35">
      <c r="A4908" s="3"/>
      <c r="B4908" s="57">
        <f t="shared" si="350"/>
        <v>0</v>
      </c>
      <c r="C4908" s="57" t="str">
        <f t="shared" si="351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48"/>
        <v>0</v>
      </c>
      <c r="L4908" s="57">
        <f t="shared" si="349"/>
        <v>0</v>
      </c>
      <c r="M4908" s="4"/>
      <c r="N4908" s="57"/>
      <c r="O4908" s="57"/>
      <c r="P4908" s="4"/>
      <c r="Q4908" s="4"/>
    </row>
    <row r="4909" spans="1:17" s="1" customFormat="1" ht="18.649999999999999" hidden="1" customHeight="1" x14ac:dyDescent="0.35">
      <c r="A4909" s="3"/>
      <c r="B4909" s="57">
        <f t="shared" si="350"/>
        <v>0</v>
      </c>
      <c r="C4909" s="57" t="str">
        <f t="shared" si="351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352">I4909+J4909</f>
        <v>0</v>
      </c>
      <c r="L4909" s="57">
        <f t="shared" ref="L4909:L4972" si="353">H4909*K4909</f>
        <v>0</v>
      </c>
      <c r="M4909" s="4"/>
      <c r="N4909" s="57"/>
      <c r="O4909" s="57"/>
      <c r="P4909" s="4"/>
      <c r="Q4909" s="4"/>
    </row>
    <row r="4910" spans="1:17" s="1" customFormat="1" ht="18.649999999999999" hidden="1" customHeight="1" x14ac:dyDescent="0.35">
      <c r="A4910" s="3"/>
      <c r="B4910" s="57">
        <f t="shared" si="350"/>
        <v>0</v>
      </c>
      <c r="C4910" s="57" t="str">
        <f t="shared" si="351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52"/>
        <v>0</v>
      </c>
      <c r="L4910" s="57">
        <f t="shared" si="353"/>
        <v>0</v>
      </c>
      <c r="M4910" s="4"/>
      <c r="N4910" s="57"/>
      <c r="O4910" s="57"/>
      <c r="P4910" s="4"/>
      <c r="Q4910" s="4"/>
    </row>
    <row r="4911" spans="1:17" s="1" customFormat="1" ht="18.649999999999999" hidden="1" customHeight="1" x14ac:dyDescent="0.35">
      <c r="A4911" s="3"/>
      <c r="B4911" s="57">
        <f t="shared" si="350"/>
        <v>0</v>
      </c>
      <c r="C4911" s="57" t="str">
        <f t="shared" si="351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52"/>
        <v>0</v>
      </c>
      <c r="L4911" s="57">
        <f t="shared" si="353"/>
        <v>0</v>
      </c>
      <c r="M4911" s="4"/>
      <c r="N4911" s="57"/>
      <c r="O4911" s="57"/>
      <c r="P4911" s="4"/>
      <c r="Q4911" s="4"/>
    </row>
    <row r="4912" spans="1:17" s="1" customFormat="1" ht="18.649999999999999" hidden="1" customHeight="1" x14ac:dyDescent="0.35">
      <c r="A4912" s="3"/>
      <c r="B4912" s="57">
        <f t="shared" si="350"/>
        <v>0</v>
      </c>
      <c r="C4912" s="57" t="str">
        <f t="shared" si="351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52"/>
        <v>0</v>
      </c>
      <c r="L4912" s="57">
        <f t="shared" si="353"/>
        <v>0</v>
      </c>
      <c r="M4912" s="4"/>
      <c r="N4912" s="57"/>
      <c r="O4912" s="57"/>
      <c r="P4912" s="4"/>
      <c r="Q4912" s="4"/>
    </row>
    <row r="4913" spans="1:17" s="1" customFormat="1" ht="18.649999999999999" hidden="1" customHeight="1" x14ac:dyDescent="0.35">
      <c r="A4913" s="3"/>
      <c r="B4913" s="57">
        <f t="shared" si="350"/>
        <v>0</v>
      </c>
      <c r="C4913" s="57" t="str">
        <f t="shared" si="351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52"/>
        <v>0</v>
      </c>
      <c r="L4913" s="57">
        <f t="shared" si="353"/>
        <v>0</v>
      </c>
      <c r="M4913" s="4"/>
      <c r="N4913" s="57"/>
      <c r="O4913" s="57"/>
      <c r="P4913" s="4"/>
      <c r="Q4913" s="4"/>
    </row>
    <row r="4914" spans="1:17" s="1" customFormat="1" ht="18.649999999999999" hidden="1" customHeight="1" x14ac:dyDescent="0.35">
      <c r="A4914" s="3"/>
      <c r="B4914" s="57">
        <f t="shared" si="350"/>
        <v>0</v>
      </c>
      <c r="C4914" s="57" t="str">
        <f t="shared" si="351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52"/>
        <v>0</v>
      </c>
      <c r="L4914" s="57">
        <f t="shared" si="353"/>
        <v>0</v>
      </c>
      <c r="M4914" s="4"/>
      <c r="N4914" s="57"/>
      <c r="O4914" s="57"/>
      <c r="P4914" s="4"/>
      <c r="Q4914" s="4"/>
    </row>
    <row r="4915" spans="1:17" s="1" customFormat="1" ht="18.649999999999999" hidden="1" customHeight="1" x14ac:dyDescent="0.35">
      <c r="A4915" s="3"/>
      <c r="B4915" s="57">
        <f t="shared" si="350"/>
        <v>0</v>
      </c>
      <c r="C4915" s="57" t="str">
        <f t="shared" si="351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52"/>
        <v>0</v>
      </c>
      <c r="L4915" s="57">
        <f t="shared" si="353"/>
        <v>0</v>
      </c>
      <c r="M4915" s="4"/>
      <c r="N4915" s="57"/>
      <c r="O4915" s="57"/>
      <c r="P4915" s="4"/>
      <c r="Q4915" s="4"/>
    </row>
    <row r="4916" spans="1:17" s="1" customFormat="1" ht="18.649999999999999" hidden="1" customHeight="1" x14ac:dyDescent="0.35">
      <c r="A4916" s="3"/>
      <c r="B4916" s="57">
        <f t="shared" si="350"/>
        <v>0</v>
      </c>
      <c r="C4916" s="57" t="str">
        <f t="shared" si="351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52"/>
        <v>0</v>
      </c>
      <c r="L4916" s="57">
        <f t="shared" si="353"/>
        <v>0</v>
      </c>
      <c r="M4916" s="4"/>
      <c r="N4916" s="57"/>
      <c r="O4916" s="57"/>
      <c r="P4916" s="4"/>
      <c r="Q4916" s="4"/>
    </row>
    <row r="4917" spans="1:17" s="1" customFormat="1" ht="18.649999999999999" hidden="1" customHeight="1" x14ac:dyDescent="0.35">
      <c r="A4917" s="3"/>
      <c r="B4917" s="57">
        <f t="shared" si="350"/>
        <v>0</v>
      </c>
      <c r="C4917" s="57" t="str">
        <f t="shared" si="351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52"/>
        <v>0</v>
      </c>
      <c r="L4917" s="57">
        <f t="shared" si="353"/>
        <v>0</v>
      </c>
      <c r="M4917" s="4"/>
      <c r="N4917" s="57"/>
      <c r="O4917" s="57"/>
      <c r="P4917" s="4"/>
      <c r="Q4917" s="4"/>
    </row>
    <row r="4918" spans="1:17" s="1" customFormat="1" ht="18.649999999999999" hidden="1" customHeight="1" x14ac:dyDescent="0.35">
      <c r="A4918" s="3"/>
      <c r="B4918" s="57">
        <f t="shared" si="350"/>
        <v>0</v>
      </c>
      <c r="C4918" s="57" t="str">
        <f t="shared" si="351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52"/>
        <v>0</v>
      </c>
      <c r="L4918" s="57">
        <f t="shared" si="353"/>
        <v>0</v>
      </c>
      <c r="M4918" s="4"/>
      <c r="N4918" s="57"/>
      <c r="O4918" s="57"/>
      <c r="P4918" s="4"/>
      <c r="Q4918" s="4"/>
    </row>
    <row r="4919" spans="1:17" s="1" customFormat="1" ht="18.649999999999999" hidden="1" customHeight="1" x14ac:dyDescent="0.35">
      <c r="A4919" s="3"/>
      <c r="B4919" s="57">
        <f t="shared" si="350"/>
        <v>0</v>
      </c>
      <c r="C4919" s="57" t="str">
        <f t="shared" si="351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52"/>
        <v>0</v>
      </c>
      <c r="L4919" s="57">
        <f t="shared" si="353"/>
        <v>0</v>
      </c>
      <c r="M4919" s="4"/>
      <c r="N4919" s="57"/>
      <c r="O4919" s="57"/>
      <c r="P4919" s="4"/>
      <c r="Q4919" s="4"/>
    </row>
    <row r="4920" spans="1:17" s="1" customFormat="1" ht="18.649999999999999" hidden="1" customHeight="1" x14ac:dyDescent="0.35">
      <c r="A4920" s="3"/>
      <c r="B4920" s="57">
        <f t="shared" si="350"/>
        <v>0</v>
      </c>
      <c r="C4920" s="57" t="str">
        <f t="shared" si="351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52"/>
        <v>0</v>
      </c>
      <c r="L4920" s="57">
        <f t="shared" si="353"/>
        <v>0</v>
      </c>
      <c r="M4920" s="4"/>
      <c r="N4920" s="57"/>
      <c r="O4920" s="57"/>
      <c r="P4920" s="4"/>
      <c r="Q4920" s="4"/>
    </row>
    <row r="4921" spans="1:17" s="1" customFormat="1" ht="18.649999999999999" hidden="1" customHeight="1" x14ac:dyDescent="0.35">
      <c r="A4921" s="3"/>
      <c r="B4921" s="57">
        <f t="shared" si="350"/>
        <v>0</v>
      </c>
      <c r="C4921" s="57" t="str">
        <f t="shared" si="351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52"/>
        <v>0</v>
      </c>
      <c r="L4921" s="57">
        <f t="shared" si="353"/>
        <v>0</v>
      </c>
      <c r="M4921" s="4"/>
      <c r="N4921" s="57"/>
      <c r="O4921" s="57"/>
      <c r="P4921" s="4"/>
      <c r="Q4921" s="4"/>
    </row>
    <row r="4922" spans="1:17" s="1" customFormat="1" ht="18.649999999999999" hidden="1" customHeight="1" x14ac:dyDescent="0.35">
      <c r="A4922" s="3"/>
      <c r="B4922" s="57">
        <f t="shared" si="350"/>
        <v>0</v>
      </c>
      <c r="C4922" s="57" t="str">
        <f t="shared" si="351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52"/>
        <v>0</v>
      </c>
      <c r="L4922" s="57">
        <f t="shared" si="353"/>
        <v>0</v>
      </c>
      <c r="M4922" s="4"/>
      <c r="N4922" s="57"/>
      <c r="O4922" s="57"/>
      <c r="P4922" s="4"/>
      <c r="Q4922" s="4"/>
    </row>
    <row r="4923" spans="1:17" s="1" customFormat="1" ht="18.649999999999999" hidden="1" customHeight="1" x14ac:dyDescent="0.35">
      <c r="A4923" s="3"/>
      <c r="B4923" s="57">
        <f t="shared" si="350"/>
        <v>0</v>
      </c>
      <c r="C4923" s="57" t="str">
        <f t="shared" si="351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52"/>
        <v>0</v>
      </c>
      <c r="L4923" s="57">
        <f t="shared" si="353"/>
        <v>0</v>
      </c>
      <c r="M4923" s="4"/>
      <c r="N4923" s="57"/>
      <c r="O4923" s="57"/>
      <c r="P4923" s="4"/>
      <c r="Q4923" s="4"/>
    </row>
    <row r="4924" spans="1:17" s="1" customFormat="1" ht="18.649999999999999" hidden="1" customHeight="1" x14ac:dyDescent="0.35">
      <c r="A4924" s="3"/>
      <c r="B4924" s="57">
        <f t="shared" si="350"/>
        <v>0</v>
      </c>
      <c r="C4924" s="57" t="str">
        <f t="shared" si="351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52"/>
        <v>0</v>
      </c>
      <c r="L4924" s="57">
        <f t="shared" si="353"/>
        <v>0</v>
      </c>
      <c r="M4924" s="4"/>
      <c r="N4924" s="57"/>
      <c r="O4924" s="57"/>
      <c r="P4924" s="4"/>
      <c r="Q4924" s="4"/>
    </row>
    <row r="4925" spans="1:17" s="1" customFormat="1" ht="18.649999999999999" hidden="1" customHeight="1" x14ac:dyDescent="0.35">
      <c r="A4925" s="3"/>
      <c r="B4925" s="57">
        <f t="shared" si="350"/>
        <v>0</v>
      </c>
      <c r="C4925" s="57" t="str">
        <f t="shared" si="351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52"/>
        <v>0</v>
      </c>
      <c r="L4925" s="57">
        <f t="shared" si="353"/>
        <v>0</v>
      </c>
      <c r="M4925" s="4"/>
      <c r="N4925" s="57"/>
      <c r="O4925" s="57"/>
      <c r="P4925" s="4"/>
      <c r="Q4925" s="4"/>
    </row>
    <row r="4926" spans="1:17" s="1" customFormat="1" ht="18.649999999999999" hidden="1" customHeight="1" x14ac:dyDescent="0.35">
      <c r="A4926" s="3"/>
      <c r="B4926" s="57">
        <f t="shared" si="350"/>
        <v>0</v>
      </c>
      <c r="C4926" s="57" t="str">
        <f t="shared" si="351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52"/>
        <v>0</v>
      </c>
      <c r="L4926" s="57">
        <f t="shared" si="353"/>
        <v>0</v>
      </c>
      <c r="M4926" s="4"/>
      <c r="N4926" s="57"/>
      <c r="O4926" s="57"/>
      <c r="P4926" s="4"/>
      <c r="Q4926" s="4"/>
    </row>
    <row r="4927" spans="1:17" s="1" customFormat="1" ht="18.649999999999999" hidden="1" customHeight="1" x14ac:dyDescent="0.35">
      <c r="A4927" s="3"/>
      <c r="B4927" s="57">
        <f t="shared" si="350"/>
        <v>0</v>
      </c>
      <c r="C4927" s="57" t="str">
        <f t="shared" si="351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52"/>
        <v>0</v>
      </c>
      <c r="L4927" s="57">
        <f t="shared" si="353"/>
        <v>0</v>
      </c>
      <c r="M4927" s="4"/>
      <c r="N4927" s="57"/>
      <c r="O4927" s="57"/>
      <c r="P4927" s="4"/>
      <c r="Q4927" s="4"/>
    </row>
    <row r="4928" spans="1:17" s="1" customFormat="1" ht="18.649999999999999" hidden="1" customHeight="1" x14ac:dyDescent="0.35">
      <c r="A4928" s="3"/>
      <c r="B4928" s="57">
        <f t="shared" si="350"/>
        <v>0</v>
      </c>
      <c r="C4928" s="57" t="str">
        <f t="shared" si="351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52"/>
        <v>0</v>
      </c>
      <c r="L4928" s="57">
        <f t="shared" si="353"/>
        <v>0</v>
      </c>
      <c r="M4928" s="4"/>
      <c r="N4928" s="57"/>
      <c r="O4928" s="57"/>
      <c r="P4928" s="4"/>
      <c r="Q4928" s="4"/>
    </row>
    <row r="4929" spans="1:17" s="1" customFormat="1" ht="18.649999999999999" hidden="1" customHeight="1" x14ac:dyDescent="0.35">
      <c r="A4929" s="3"/>
      <c r="B4929" s="57">
        <f t="shared" si="350"/>
        <v>0</v>
      </c>
      <c r="C4929" s="57" t="str">
        <f t="shared" si="351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52"/>
        <v>0</v>
      </c>
      <c r="L4929" s="57">
        <f t="shared" si="353"/>
        <v>0</v>
      </c>
      <c r="M4929" s="4"/>
      <c r="N4929" s="57"/>
      <c r="O4929" s="57"/>
      <c r="P4929" s="4"/>
      <c r="Q4929" s="4"/>
    </row>
    <row r="4930" spans="1:17" s="1" customFormat="1" ht="18.649999999999999" hidden="1" customHeight="1" x14ac:dyDescent="0.35">
      <c r="A4930" s="3"/>
      <c r="B4930" s="57">
        <f t="shared" si="350"/>
        <v>0</v>
      </c>
      <c r="C4930" s="57" t="str">
        <f t="shared" si="351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52"/>
        <v>0</v>
      </c>
      <c r="L4930" s="57">
        <f t="shared" si="353"/>
        <v>0</v>
      </c>
      <c r="M4930" s="4"/>
      <c r="N4930" s="57"/>
      <c r="O4930" s="57"/>
      <c r="P4930" s="4"/>
      <c r="Q4930" s="4"/>
    </row>
    <row r="4931" spans="1:17" s="1" customFormat="1" ht="18.649999999999999" hidden="1" customHeight="1" x14ac:dyDescent="0.35">
      <c r="A4931" s="3"/>
      <c r="B4931" s="57">
        <f t="shared" si="350"/>
        <v>0</v>
      </c>
      <c r="C4931" s="57" t="str">
        <f t="shared" si="351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52"/>
        <v>0</v>
      </c>
      <c r="L4931" s="57">
        <f t="shared" si="353"/>
        <v>0</v>
      </c>
      <c r="M4931" s="4"/>
      <c r="N4931" s="57"/>
      <c r="O4931" s="57"/>
      <c r="P4931" s="4"/>
      <c r="Q4931" s="4"/>
    </row>
    <row r="4932" spans="1:17" s="1" customFormat="1" ht="18.649999999999999" hidden="1" customHeight="1" x14ac:dyDescent="0.35">
      <c r="A4932" s="3"/>
      <c r="B4932" s="57">
        <f t="shared" si="350"/>
        <v>0</v>
      </c>
      <c r="C4932" s="57" t="str">
        <f t="shared" si="351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52"/>
        <v>0</v>
      </c>
      <c r="L4932" s="57">
        <f t="shared" si="353"/>
        <v>0</v>
      </c>
      <c r="M4932" s="4"/>
      <c r="N4932" s="57"/>
      <c r="O4932" s="57"/>
      <c r="P4932" s="4"/>
      <c r="Q4932" s="4"/>
    </row>
    <row r="4933" spans="1:17" s="1" customFormat="1" ht="18.649999999999999" hidden="1" customHeight="1" x14ac:dyDescent="0.35">
      <c r="A4933" s="3"/>
      <c r="B4933" s="57">
        <f t="shared" si="350"/>
        <v>0</v>
      </c>
      <c r="C4933" s="57" t="str">
        <f t="shared" si="351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52"/>
        <v>0</v>
      </c>
      <c r="L4933" s="57">
        <f t="shared" si="353"/>
        <v>0</v>
      </c>
      <c r="M4933" s="4"/>
      <c r="N4933" s="57"/>
      <c r="O4933" s="57"/>
      <c r="P4933" s="4"/>
      <c r="Q4933" s="4"/>
    </row>
    <row r="4934" spans="1:17" s="1" customFormat="1" ht="18.649999999999999" hidden="1" customHeight="1" x14ac:dyDescent="0.35">
      <c r="A4934" s="3"/>
      <c r="B4934" s="57">
        <f t="shared" si="350"/>
        <v>0</v>
      </c>
      <c r="C4934" s="57" t="str">
        <f t="shared" si="351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52"/>
        <v>0</v>
      </c>
      <c r="L4934" s="57">
        <f t="shared" si="353"/>
        <v>0</v>
      </c>
      <c r="M4934" s="4"/>
      <c r="N4934" s="57"/>
      <c r="O4934" s="57"/>
      <c r="P4934" s="4"/>
      <c r="Q4934" s="4"/>
    </row>
    <row r="4935" spans="1:17" s="1" customFormat="1" ht="18.649999999999999" hidden="1" customHeight="1" x14ac:dyDescent="0.35">
      <c r="A4935" s="3"/>
      <c r="B4935" s="57">
        <f t="shared" si="350"/>
        <v>0</v>
      </c>
      <c r="C4935" s="57" t="str">
        <f t="shared" si="351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52"/>
        <v>0</v>
      </c>
      <c r="L4935" s="57">
        <f t="shared" si="353"/>
        <v>0</v>
      </c>
      <c r="M4935" s="4"/>
      <c r="N4935" s="57"/>
      <c r="O4935" s="57"/>
      <c r="P4935" s="4"/>
      <c r="Q4935" s="4"/>
    </row>
    <row r="4936" spans="1:17" s="1" customFormat="1" ht="18.649999999999999" hidden="1" customHeight="1" x14ac:dyDescent="0.35">
      <c r="A4936" s="3"/>
      <c r="B4936" s="57">
        <f t="shared" si="350"/>
        <v>0</v>
      </c>
      <c r="C4936" s="57" t="str">
        <f t="shared" si="351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52"/>
        <v>0</v>
      </c>
      <c r="L4936" s="57">
        <f t="shared" si="353"/>
        <v>0</v>
      </c>
      <c r="M4936" s="4"/>
      <c r="N4936" s="57"/>
      <c r="O4936" s="57"/>
      <c r="P4936" s="4"/>
      <c r="Q4936" s="4"/>
    </row>
    <row r="4937" spans="1:17" s="1" customFormat="1" ht="18.649999999999999" hidden="1" customHeight="1" x14ac:dyDescent="0.35">
      <c r="A4937" s="3"/>
      <c r="B4937" s="57">
        <f t="shared" si="350"/>
        <v>0</v>
      </c>
      <c r="C4937" s="57" t="str">
        <f t="shared" si="351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52"/>
        <v>0</v>
      </c>
      <c r="L4937" s="57">
        <f t="shared" si="353"/>
        <v>0</v>
      </c>
      <c r="M4937" s="4"/>
      <c r="N4937" s="57"/>
      <c r="O4937" s="57"/>
      <c r="P4937" s="4"/>
      <c r="Q4937" s="4"/>
    </row>
    <row r="4938" spans="1:17" s="1" customFormat="1" ht="18.649999999999999" hidden="1" customHeight="1" x14ac:dyDescent="0.35">
      <c r="A4938" s="3"/>
      <c r="B4938" s="57">
        <f t="shared" si="350"/>
        <v>0</v>
      </c>
      <c r="C4938" s="57" t="str">
        <f t="shared" si="351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52"/>
        <v>0</v>
      </c>
      <c r="L4938" s="57">
        <f t="shared" si="353"/>
        <v>0</v>
      </c>
      <c r="M4938" s="4"/>
      <c r="N4938" s="57"/>
      <c r="O4938" s="57"/>
      <c r="P4938" s="4"/>
      <c r="Q4938" s="4"/>
    </row>
    <row r="4939" spans="1:17" s="1" customFormat="1" ht="18.649999999999999" hidden="1" customHeight="1" x14ac:dyDescent="0.35">
      <c r="A4939" s="3"/>
      <c r="B4939" s="57">
        <f t="shared" si="350"/>
        <v>0</v>
      </c>
      <c r="C4939" s="57" t="str">
        <f t="shared" si="351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52"/>
        <v>0</v>
      </c>
      <c r="L4939" s="57">
        <f t="shared" si="353"/>
        <v>0</v>
      </c>
      <c r="M4939" s="4"/>
      <c r="N4939" s="57"/>
      <c r="O4939" s="57"/>
      <c r="P4939" s="4"/>
      <c r="Q4939" s="4"/>
    </row>
    <row r="4940" spans="1:17" s="1" customFormat="1" ht="18.649999999999999" hidden="1" customHeight="1" x14ac:dyDescent="0.35">
      <c r="A4940" s="3"/>
      <c r="B4940" s="57">
        <f t="shared" si="350"/>
        <v>0</v>
      </c>
      <c r="C4940" s="57" t="str">
        <f t="shared" si="351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52"/>
        <v>0</v>
      </c>
      <c r="L4940" s="57">
        <f t="shared" si="353"/>
        <v>0</v>
      </c>
      <c r="M4940" s="4"/>
      <c r="N4940" s="57"/>
      <c r="O4940" s="57"/>
      <c r="P4940" s="4"/>
      <c r="Q4940" s="4"/>
    </row>
    <row r="4941" spans="1:17" s="1" customFormat="1" ht="18.649999999999999" hidden="1" customHeight="1" x14ac:dyDescent="0.35">
      <c r="A4941" s="3"/>
      <c r="B4941" s="57">
        <f t="shared" si="350"/>
        <v>0</v>
      </c>
      <c r="C4941" s="57" t="str">
        <f t="shared" si="351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52"/>
        <v>0</v>
      </c>
      <c r="L4941" s="57">
        <f t="shared" si="353"/>
        <v>0</v>
      </c>
      <c r="M4941" s="4"/>
      <c r="N4941" s="57"/>
      <c r="O4941" s="57"/>
      <c r="P4941" s="4"/>
      <c r="Q4941" s="4"/>
    </row>
    <row r="4942" spans="1:17" s="1" customFormat="1" ht="18.649999999999999" hidden="1" customHeight="1" x14ac:dyDescent="0.35">
      <c r="A4942" s="3"/>
      <c r="B4942" s="57">
        <f t="shared" si="350"/>
        <v>0</v>
      </c>
      <c r="C4942" s="57" t="str">
        <f t="shared" si="351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52"/>
        <v>0</v>
      </c>
      <c r="L4942" s="57">
        <f t="shared" si="353"/>
        <v>0</v>
      </c>
      <c r="M4942" s="4"/>
      <c r="N4942" s="57"/>
      <c r="O4942" s="57"/>
      <c r="P4942" s="4"/>
      <c r="Q4942" s="4"/>
    </row>
    <row r="4943" spans="1:17" s="1" customFormat="1" ht="18.649999999999999" hidden="1" customHeight="1" x14ac:dyDescent="0.35">
      <c r="A4943" s="3"/>
      <c r="B4943" s="57">
        <f t="shared" si="350"/>
        <v>0</v>
      </c>
      <c r="C4943" s="57" t="str">
        <f t="shared" si="351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52"/>
        <v>0</v>
      </c>
      <c r="L4943" s="57">
        <f t="shared" si="353"/>
        <v>0</v>
      </c>
      <c r="M4943" s="4"/>
      <c r="N4943" s="57"/>
      <c r="O4943" s="57"/>
      <c r="P4943" s="4"/>
      <c r="Q4943" s="4"/>
    </row>
    <row r="4944" spans="1:17" s="1" customFormat="1" ht="18.649999999999999" hidden="1" customHeight="1" x14ac:dyDescent="0.35">
      <c r="A4944" s="3"/>
      <c r="B4944" s="57">
        <f t="shared" si="350"/>
        <v>0</v>
      </c>
      <c r="C4944" s="57" t="str">
        <f t="shared" si="351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52"/>
        <v>0</v>
      </c>
      <c r="L4944" s="57">
        <f t="shared" si="353"/>
        <v>0</v>
      </c>
      <c r="M4944" s="4"/>
      <c r="N4944" s="57"/>
      <c r="O4944" s="57"/>
      <c r="P4944" s="4"/>
      <c r="Q4944" s="4"/>
    </row>
    <row r="4945" spans="1:17" s="1" customFormat="1" ht="18.649999999999999" hidden="1" customHeight="1" x14ac:dyDescent="0.35">
      <c r="A4945" s="3"/>
      <c r="B4945" s="57">
        <f t="shared" si="350"/>
        <v>0</v>
      </c>
      <c r="C4945" s="57" t="str">
        <f t="shared" si="351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52"/>
        <v>0</v>
      </c>
      <c r="L4945" s="57">
        <f t="shared" si="353"/>
        <v>0</v>
      </c>
      <c r="M4945" s="4"/>
      <c r="N4945" s="57"/>
      <c r="O4945" s="57"/>
      <c r="P4945" s="4"/>
      <c r="Q4945" s="4"/>
    </row>
    <row r="4946" spans="1:17" s="1" customFormat="1" ht="18.649999999999999" hidden="1" customHeight="1" x14ac:dyDescent="0.35">
      <c r="A4946" s="3"/>
      <c r="B4946" s="57">
        <f t="shared" si="350"/>
        <v>0</v>
      </c>
      <c r="C4946" s="57" t="str">
        <f t="shared" si="351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52"/>
        <v>0</v>
      </c>
      <c r="L4946" s="57">
        <f t="shared" si="353"/>
        <v>0</v>
      </c>
      <c r="M4946" s="4"/>
      <c r="N4946" s="57"/>
      <c r="O4946" s="57"/>
      <c r="P4946" s="4"/>
      <c r="Q4946" s="4"/>
    </row>
    <row r="4947" spans="1:17" s="1" customFormat="1" ht="18.649999999999999" hidden="1" customHeight="1" x14ac:dyDescent="0.35">
      <c r="A4947" s="3"/>
      <c r="B4947" s="57">
        <f t="shared" si="350"/>
        <v>0</v>
      </c>
      <c r="C4947" s="57" t="str">
        <f t="shared" si="351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52"/>
        <v>0</v>
      </c>
      <c r="L4947" s="57">
        <f t="shared" si="353"/>
        <v>0</v>
      </c>
      <c r="M4947" s="4"/>
      <c r="N4947" s="57"/>
      <c r="O4947" s="57"/>
      <c r="P4947" s="4"/>
      <c r="Q4947" s="4"/>
    </row>
    <row r="4948" spans="1:17" s="1" customFormat="1" ht="18.649999999999999" hidden="1" customHeight="1" x14ac:dyDescent="0.35">
      <c r="A4948" s="3"/>
      <c r="B4948" s="57">
        <f t="shared" si="350"/>
        <v>0</v>
      </c>
      <c r="C4948" s="57" t="str">
        <f t="shared" si="351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52"/>
        <v>0</v>
      </c>
      <c r="L4948" s="57">
        <f t="shared" si="353"/>
        <v>0</v>
      </c>
      <c r="M4948" s="4"/>
      <c r="N4948" s="57"/>
      <c r="O4948" s="57"/>
      <c r="P4948" s="4"/>
      <c r="Q4948" s="4"/>
    </row>
    <row r="4949" spans="1:17" s="1" customFormat="1" ht="18.649999999999999" hidden="1" customHeight="1" x14ac:dyDescent="0.35">
      <c r="A4949" s="3"/>
      <c r="B4949" s="57">
        <f t="shared" si="350"/>
        <v>0</v>
      </c>
      <c r="C4949" s="57" t="str">
        <f t="shared" si="351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52"/>
        <v>0</v>
      </c>
      <c r="L4949" s="57">
        <f t="shared" si="353"/>
        <v>0</v>
      </c>
      <c r="M4949" s="4"/>
      <c r="N4949" s="57"/>
      <c r="O4949" s="57"/>
      <c r="P4949" s="4"/>
      <c r="Q4949" s="4"/>
    </row>
    <row r="4950" spans="1:17" s="1" customFormat="1" ht="18.649999999999999" hidden="1" customHeight="1" x14ac:dyDescent="0.35">
      <c r="A4950" s="3"/>
      <c r="B4950" s="57">
        <f t="shared" si="350"/>
        <v>0</v>
      </c>
      <c r="C4950" s="57" t="str">
        <f t="shared" si="351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52"/>
        <v>0</v>
      </c>
      <c r="L4950" s="57">
        <f t="shared" si="353"/>
        <v>0</v>
      </c>
      <c r="M4950" s="4"/>
      <c r="N4950" s="57"/>
      <c r="O4950" s="57"/>
      <c r="P4950" s="4"/>
      <c r="Q4950" s="4"/>
    </row>
    <row r="4951" spans="1:17" s="1" customFormat="1" ht="18.649999999999999" hidden="1" customHeight="1" x14ac:dyDescent="0.35">
      <c r="A4951" s="3"/>
      <c r="B4951" s="57">
        <f t="shared" si="350"/>
        <v>0</v>
      </c>
      <c r="C4951" s="57" t="str">
        <f t="shared" si="351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52"/>
        <v>0</v>
      </c>
      <c r="L4951" s="57">
        <f t="shared" si="353"/>
        <v>0</v>
      </c>
      <c r="M4951" s="4"/>
      <c r="N4951" s="57"/>
      <c r="O4951" s="57"/>
      <c r="P4951" s="4"/>
      <c r="Q4951" s="4"/>
    </row>
    <row r="4952" spans="1:17" s="1" customFormat="1" ht="18.649999999999999" hidden="1" customHeight="1" x14ac:dyDescent="0.35">
      <c r="A4952" s="3"/>
      <c r="B4952" s="57">
        <f t="shared" si="350"/>
        <v>0</v>
      </c>
      <c r="C4952" s="57" t="str">
        <f t="shared" si="351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52"/>
        <v>0</v>
      </c>
      <c r="L4952" s="57">
        <f t="shared" si="353"/>
        <v>0</v>
      </c>
      <c r="M4952" s="4"/>
      <c r="N4952" s="57"/>
      <c r="O4952" s="57"/>
      <c r="P4952" s="4"/>
      <c r="Q4952" s="4"/>
    </row>
    <row r="4953" spans="1:17" s="1" customFormat="1" ht="18.649999999999999" hidden="1" customHeight="1" x14ac:dyDescent="0.35">
      <c r="A4953" s="3"/>
      <c r="B4953" s="57">
        <f t="shared" si="350"/>
        <v>0</v>
      </c>
      <c r="C4953" s="57" t="str">
        <f t="shared" si="351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52"/>
        <v>0</v>
      </c>
      <c r="L4953" s="57">
        <f t="shared" si="353"/>
        <v>0</v>
      </c>
      <c r="M4953" s="4"/>
      <c r="N4953" s="57"/>
      <c r="O4953" s="57"/>
      <c r="P4953" s="4"/>
      <c r="Q4953" s="4"/>
    </row>
    <row r="4954" spans="1:17" s="1" customFormat="1" ht="18.649999999999999" hidden="1" customHeight="1" x14ac:dyDescent="0.35">
      <c r="A4954" s="3"/>
      <c r="B4954" s="57">
        <f t="shared" si="350"/>
        <v>0</v>
      </c>
      <c r="C4954" s="57" t="str">
        <f t="shared" si="351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52"/>
        <v>0</v>
      </c>
      <c r="L4954" s="57">
        <f t="shared" si="353"/>
        <v>0</v>
      </c>
      <c r="M4954" s="4"/>
      <c r="N4954" s="57"/>
      <c r="O4954" s="57"/>
      <c r="P4954" s="4"/>
      <c r="Q4954" s="4"/>
    </row>
    <row r="4955" spans="1:17" s="1" customFormat="1" ht="18.649999999999999" hidden="1" customHeight="1" x14ac:dyDescent="0.35">
      <c r="A4955" s="3"/>
      <c r="B4955" s="57">
        <f t="shared" si="350"/>
        <v>0</v>
      </c>
      <c r="C4955" s="57" t="str">
        <f t="shared" si="351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52"/>
        <v>0</v>
      </c>
      <c r="L4955" s="57">
        <f t="shared" si="353"/>
        <v>0</v>
      </c>
      <c r="M4955" s="4"/>
      <c r="N4955" s="57"/>
      <c r="O4955" s="57"/>
      <c r="P4955" s="4"/>
      <c r="Q4955" s="4"/>
    </row>
    <row r="4956" spans="1:17" s="1" customFormat="1" ht="18.649999999999999" hidden="1" customHeight="1" x14ac:dyDescent="0.35">
      <c r="A4956" s="3"/>
      <c r="B4956" s="57">
        <f t="shared" si="350"/>
        <v>0</v>
      </c>
      <c r="C4956" s="57" t="str">
        <f t="shared" si="351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52"/>
        <v>0</v>
      </c>
      <c r="L4956" s="57">
        <f t="shared" si="353"/>
        <v>0</v>
      </c>
      <c r="M4956" s="4"/>
      <c r="N4956" s="57"/>
      <c r="O4956" s="57"/>
      <c r="P4956" s="4"/>
      <c r="Q4956" s="4"/>
    </row>
    <row r="4957" spans="1:17" s="1" customFormat="1" ht="18.649999999999999" hidden="1" customHeight="1" x14ac:dyDescent="0.35">
      <c r="A4957" s="3"/>
      <c r="B4957" s="57">
        <f t="shared" si="350"/>
        <v>0</v>
      </c>
      <c r="C4957" s="57" t="str">
        <f t="shared" si="351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52"/>
        <v>0</v>
      </c>
      <c r="L4957" s="57">
        <f t="shared" si="353"/>
        <v>0</v>
      </c>
      <c r="M4957" s="4"/>
      <c r="N4957" s="57"/>
      <c r="O4957" s="57"/>
      <c r="P4957" s="4"/>
      <c r="Q4957" s="4"/>
    </row>
    <row r="4958" spans="1:17" s="1" customFormat="1" ht="18.649999999999999" hidden="1" customHeight="1" x14ac:dyDescent="0.35">
      <c r="A4958" s="3"/>
      <c r="B4958" s="57">
        <f t="shared" si="350"/>
        <v>0</v>
      </c>
      <c r="C4958" s="57" t="str">
        <f t="shared" si="351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52"/>
        <v>0</v>
      </c>
      <c r="L4958" s="57">
        <f t="shared" si="353"/>
        <v>0</v>
      </c>
      <c r="M4958" s="4"/>
      <c r="N4958" s="57"/>
      <c r="O4958" s="57"/>
      <c r="P4958" s="4"/>
      <c r="Q4958" s="4"/>
    </row>
    <row r="4959" spans="1:17" s="1" customFormat="1" ht="18.649999999999999" hidden="1" customHeight="1" x14ac:dyDescent="0.35">
      <c r="A4959" s="3"/>
      <c r="B4959" s="57">
        <f t="shared" si="350"/>
        <v>0</v>
      </c>
      <c r="C4959" s="57" t="str">
        <f t="shared" si="351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52"/>
        <v>0</v>
      </c>
      <c r="L4959" s="57">
        <f t="shared" si="353"/>
        <v>0</v>
      </c>
      <c r="M4959" s="4"/>
      <c r="N4959" s="57"/>
      <c r="O4959" s="57"/>
      <c r="P4959" s="4"/>
      <c r="Q4959" s="4"/>
    </row>
    <row r="4960" spans="1:17" s="1" customFormat="1" ht="18.649999999999999" hidden="1" customHeight="1" x14ac:dyDescent="0.35">
      <c r="A4960" s="3"/>
      <c r="B4960" s="57">
        <f t="shared" si="350"/>
        <v>0</v>
      </c>
      <c r="C4960" s="57" t="str">
        <f t="shared" si="351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52"/>
        <v>0</v>
      </c>
      <c r="L4960" s="57">
        <f t="shared" si="353"/>
        <v>0</v>
      </c>
      <c r="M4960" s="4"/>
      <c r="N4960" s="57"/>
      <c r="O4960" s="57"/>
      <c r="P4960" s="4"/>
      <c r="Q4960" s="4"/>
    </row>
    <row r="4961" spans="1:17" s="1" customFormat="1" ht="18.649999999999999" hidden="1" customHeight="1" x14ac:dyDescent="0.35">
      <c r="A4961" s="3"/>
      <c r="B4961" s="57">
        <f t="shared" si="350"/>
        <v>0</v>
      </c>
      <c r="C4961" s="57" t="str">
        <f t="shared" si="351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52"/>
        <v>0</v>
      </c>
      <c r="L4961" s="57">
        <f t="shared" si="353"/>
        <v>0</v>
      </c>
      <c r="M4961" s="4"/>
      <c r="N4961" s="57"/>
      <c r="O4961" s="57"/>
      <c r="P4961" s="4"/>
      <c r="Q4961" s="4"/>
    </row>
    <row r="4962" spans="1:17" s="1" customFormat="1" ht="18.649999999999999" hidden="1" customHeight="1" x14ac:dyDescent="0.35">
      <c r="A4962" s="3"/>
      <c r="B4962" s="57">
        <f t="shared" ref="B4962:B5025" si="354">WEEKNUM(A4962)</f>
        <v>0</v>
      </c>
      <c r="C4962" s="57" t="str">
        <f t="shared" ref="C4962:C5025" si="355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52"/>
        <v>0</v>
      </c>
      <c r="L4962" s="57">
        <f t="shared" si="353"/>
        <v>0</v>
      </c>
      <c r="M4962" s="4"/>
      <c r="N4962" s="57"/>
      <c r="O4962" s="57"/>
      <c r="P4962" s="4"/>
      <c r="Q4962" s="4"/>
    </row>
    <row r="4963" spans="1:17" s="1" customFormat="1" ht="18.649999999999999" hidden="1" customHeight="1" x14ac:dyDescent="0.35">
      <c r="A4963" s="3"/>
      <c r="B4963" s="57">
        <f t="shared" si="354"/>
        <v>0</v>
      </c>
      <c r="C4963" s="57" t="str">
        <f t="shared" si="355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52"/>
        <v>0</v>
      </c>
      <c r="L4963" s="57">
        <f t="shared" si="353"/>
        <v>0</v>
      </c>
      <c r="M4963" s="4"/>
      <c r="N4963" s="57"/>
      <c r="O4963" s="57"/>
      <c r="P4963" s="4"/>
      <c r="Q4963" s="4"/>
    </row>
    <row r="4964" spans="1:17" s="1" customFormat="1" ht="18.649999999999999" hidden="1" customHeight="1" x14ac:dyDescent="0.35">
      <c r="A4964" s="3"/>
      <c r="B4964" s="57">
        <f t="shared" si="354"/>
        <v>0</v>
      </c>
      <c r="C4964" s="57" t="str">
        <f t="shared" si="355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52"/>
        <v>0</v>
      </c>
      <c r="L4964" s="57">
        <f t="shared" si="353"/>
        <v>0</v>
      </c>
      <c r="M4964" s="4"/>
      <c r="N4964" s="57"/>
      <c r="O4964" s="57"/>
      <c r="P4964" s="4"/>
      <c r="Q4964" s="4"/>
    </row>
    <row r="4965" spans="1:17" s="1" customFormat="1" ht="18.649999999999999" hidden="1" customHeight="1" x14ac:dyDescent="0.35">
      <c r="A4965" s="3"/>
      <c r="B4965" s="57">
        <f t="shared" si="354"/>
        <v>0</v>
      </c>
      <c r="C4965" s="57" t="str">
        <f t="shared" si="355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52"/>
        <v>0</v>
      </c>
      <c r="L4965" s="57">
        <f t="shared" si="353"/>
        <v>0</v>
      </c>
      <c r="M4965" s="4"/>
      <c r="N4965" s="57"/>
      <c r="O4965" s="57"/>
      <c r="P4965" s="4"/>
      <c r="Q4965" s="4"/>
    </row>
    <row r="4966" spans="1:17" s="1" customFormat="1" ht="18.649999999999999" hidden="1" customHeight="1" x14ac:dyDescent="0.35">
      <c r="A4966" s="3"/>
      <c r="B4966" s="57">
        <f t="shared" si="354"/>
        <v>0</v>
      </c>
      <c r="C4966" s="57" t="str">
        <f t="shared" si="355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52"/>
        <v>0</v>
      </c>
      <c r="L4966" s="57">
        <f t="shared" si="353"/>
        <v>0</v>
      </c>
      <c r="M4966" s="4"/>
      <c r="N4966" s="57"/>
      <c r="O4966" s="57"/>
      <c r="P4966" s="4"/>
      <c r="Q4966" s="4"/>
    </row>
    <row r="4967" spans="1:17" s="1" customFormat="1" ht="18.649999999999999" hidden="1" customHeight="1" x14ac:dyDescent="0.35">
      <c r="A4967" s="3"/>
      <c r="B4967" s="57">
        <f t="shared" si="354"/>
        <v>0</v>
      </c>
      <c r="C4967" s="57" t="str">
        <f t="shared" si="355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52"/>
        <v>0</v>
      </c>
      <c r="L4967" s="57">
        <f t="shared" si="353"/>
        <v>0</v>
      </c>
      <c r="M4967" s="4"/>
      <c r="N4967" s="57"/>
      <c r="O4967" s="57"/>
      <c r="P4967" s="4"/>
      <c r="Q4967" s="4"/>
    </row>
    <row r="4968" spans="1:17" s="1" customFormat="1" ht="18.649999999999999" hidden="1" customHeight="1" x14ac:dyDescent="0.35">
      <c r="A4968" s="3"/>
      <c r="B4968" s="57">
        <f t="shared" si="354"/>
        <v>0</v>
      </c>
      <c r="C4968" s="57" t="str">
        <f t="shared" si="355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52"/>
        <v>0</v>
      </c>
      <c r="L4968" s="57">
        <f t="shared" si="353"/>
        <v>0</v>
      </c>
      <c r="M4968" s="4"/>
      <c r="N4968" s="57"/>
      <c r="O4968" s="57"/>
      <c r="P4968" s="4"/>
      <c r="Q4968" s="4"/>
    </row>
    <row r="4969" spans="1:17" s="1" customFormat="1" ht="18.649999999999999" hidden="1" customHeight="1" x14ac:dyDescent="0.35">
      <c r="A4969" s="3"/>
      <c r="B4969" s="57">
        <f t="shared" si="354"/>
        <v>0</v>
      </c>
      <c r="C4969" s="57" t="str">
        <f t="shared" si="355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52"/>
        <v>0</v>
      </c>
      <c r="L4969" s="57">
        <f t="shared" si="353"/>
        <v>0</v>
      </c>
      <c r="M4969" s="4"/>
      <c r="N4969" s="57"/>
      <c r="O4969" s="57"/>
      <c r="P4969" s="4"/>
      <c r="Q4969" s="4"/>
    </row>
    <row r="4970" spans="1:17" s="1" customFormat="1" ht="18.649999999999999" hidden="1" customHeight="1" x14ac:dyDescent="0.35">
      <c r="A4970" s="3"/>
      <c r="B4970" s="57">
        <f t="shared" si="354"/>
        <v>0</v>
      </c>
      <c r="C4970" s="57" t="str">
        <f t="shared" si="355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52"/>
        <v>0</v>
      </c>
      <c r="L4970" s="57">
        <f t="shared" si="353"/>
        <v>0</v>
      </c>
      <c r="M4970" s="4"/>
      <c r="N4970" s="57"/>
      <c r="O4970" s="57"/>
      <c r="P4970" s="4"/>
      <c r="Q4970" s="4"/>
    </row>
    <row r="4971" spans="1:17" s="1" customFormat="1" ht="18.649999999999999" hidden="1" customHeight="1" x14ac:dyDescent="0.35">
      <c r="A4971" s="3"/>
      <c r="B4971" s="57">
        <f t="shared" si="354"/>
        <v>0</v>
      </c>
      <c r="C4971" s="57" t="str">
        <f t="shared" si="355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52"/>
        <v>0</v>
      </c>
      <c r="L4971" s="57">
        <f t="shared" si="353"/>
        <v>0</v>
      </c>
      <c r="M4971" s="4"/>
      <c r="N4971" s="57"/>
      <c r="O4971" s="57"/>
      <c r="P4971" s="4"/>
      <c r="Q4971" s="4"/>
    </row>
    <row r="4972" spans="1:17" s="1" customFormat="1" ht="18.649999999999999" hidden="1" customHeight="1" x14ac:dyDescent="0.35">
      <c r="A4972" s="3"/>
      <c r="B4972" s="57">
        <f t="shared" si="354"/>
        <v>0</v>
      </c>
      <c r="C4972" s="57" t="str">
        <f t="shared" si="355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52"/>
        <v>0</v>
      </c>
      <c r="L4972" s="57">
        <f t="shared" si="353"/>
        <v>0</v>
      </c>
      <c r="M4972" s="4"/>
      <c r="N4972" s="57"/>
      <c r="O4972" s="57"/>
      <c r="P4972" s="4"/>
      <c r="Q4972" s="4"/>
    </row>
    <row r="4973" spans="1:17" s="1" customFormat="1" ht="18.649999999999999" hidden="1" customHeight="1" x14ac:dyDescent="0.35">
      <c r="A4973" s="3"/>
      <c r="B4973" s="57">
        <f t="shared" si="354"/>
        <v>0</v>
      </c>
      <c r="C4973" s="57" t="str">
        <f t="shared" si="355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356">I4973+J4973</f>
        <v>0</v>
      </c>
      <c r="L4973" s="57">
        <f t="shared" ref="L4973:L5036" si="357">H4973*K4973</f>
        <v>0</v>
      </c>
      <c r="M4973" s="4"/>
      <c r="N4973" s="57"/>
      <c r="O4973" s="57"/>
      <c r="P4973" s="4"/>
      <c r="Q4973" s="4"/>
    </row>
    <row r="4974" spans="1:17" s="1" customFormat="1" ht="18.649999999999999" hidden="1" customHeight="1" x14ac:dyDescent="0.35">
      <c r="A4974" s="3"/>
      <c r="B4974" s="57">
        <f t="shared" si="354"/>
        <v>0</v>
      </c>
      <c r="C4974" s="57" t="str">
        <f t="shared" si="355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56"/>
        <v>0</v>
      </c>
      <c r="L4974" s="57">
        <f t="shared" si="357"/>
        <v>0</v>
      </c>
      <c r="M4974" s="4"/>
      <c r="N4974" s="57"/>
      <c r="O4974" s="57"/>
      <c r="P4974" s="4"/>
      <c r="Q4974" s="4"/>
    </row>
    <row r="4975" spans="1:17" s="1" customFormat="1" ht="18.649999999999999" hidden="1" customHeight="1" x14ac:dyDescent="0.35">
      <c r="A4975" s="3"/>
      <c r="B4975" s="57">
        <f t="shared" si="354"/>
        <v>0</v>
      </c>
      <c r="C4975" s="57" t="str">
        <f t="shared" si="355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56"/>
        <v>0</v>
      </c>
      <c r="L4975" s="57">
        <f t="shared" si="357"/>
        <v>0</v>
      </c>
      <c r="M4975" s="4"/>
      <c r="N4975" s="57"/>
      <c r="O4975" s="57"/>
      <c r="P4975" s="4"/>
      <c r="Q4975" s="4"/>
    </row>
    <row r="4976" spans="1:17" s="1" customFormat="1" ht="18.649999999999999" hidden="1" customHeight="1" x14ac:dyDescent="0.35">
      <c r="A4976" s="3"/>
      <c r="B4976" s="57">
        <f t="shared" si="354"/>
        <v>0</v>
      </c>
      <c r="C4976" s="57" t="str">
        <f t="shared" si="355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56"/>
        <v>0</v>
      </c>
      <c r="L4976" s="57">
        <f t="shared" si="357"/>
        <v>0</v>
      </c>
      <c r="M4976" s="4"/>
      <c r="N4976" s="57"/>
      <c r="O4976" s="57"/>
      <c r="P4976" s="4"/>
      <c r="Q4976" s="4"/>
    </row>
    <row r="4977" spans="1:17" s="1" customFormat="1" ht="18.649999999999999" hidden="1" customHeight="1" x14ac:dyDescent="0.35">
      <c r="A4977" s="3"/>
      <c r="B4977" s="57">
        <f t="shared" si="354"/>
        <v>0</v>
      </c>
      <c r="C4977" s="57" t="str">
        <f t="shared" si="355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56"/>
        <v>0</v>
      </c>
      <c r="L4977" s="57">
        <f t="shared" si="357"/>
        <v>0</v>
      </c>
      <c r="M4977" s="4"/>
      <c r="N4977" s="57"/>
      <c r="O4977" s="57"/>
      <c r="P4977" s="4"/>
      <c r="Q4977" s="4"/>
    </row>
    <row r="4978" spans="1:17" s="1" customFormat="1" ht="18.649999999999999" hidden="1" customHeight="1" x14ac:dyDescent="0.35">
      <c r="A4978" s="3"/>
      <c r="B4978" s="57">
        <f t="shared" si="354"/>
        <v>0</v>
      </c>
      <c r="C4978" s="57" t="str">
        <f t="shared" si="355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56"/>
        <v>0</v>
      </c>
      <c r="L4978" s="57">
        <f t="shared" si="357"/>
        <v>0</v>
      </c>
      <c r="M4978" s="4"/>
      <c r="N4978" s="57"/>
      <c r="O4978" s="57"/>
      <c r="P4978" s="4"/>
      <c r="Q4978" s="4"/>
    </row>
    <row r="4979" spans="1:17" s="1" customFormat="1" ht="18.649999999999999" hidden="1" customHeight="1" x14ac:dyDescent="0.35">
      <c r="A4979" s="3"/>
      <c r="B4979" s="57">
        <f t="shared" si="354"/>
        <v>0</v>
      </c>
      <c r="C4979" s="57" t="str">
        <f t="shared" si="355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56"/>
        <v>0</v>
      </c>
      <c r="L4979" s="57">
        <f t="shared" si="357"/>
        <v>0</v>
      </c>
      <c r="M4979" s="4"/>
      <c r="N4979" s="57"/>
      <c r="O4979" s="57"/>
      <c r="P4979" s="4"/>
      <c r="Q4979" s="4"/>
    </row>
    <row r="4980" spans="1:17" s="1" customFormat="1" ht="18.649999999999999" hidden="1" customHeight="1" x14ac:dyDescent="0.35">
      <c r="A4980" s="3"/>
      <c r="B4980" s="57">
        <f t="shared" si="354"/>
        <v>0</v>
      </c>
      <c r="C4980" s="57" t="str">
        <f t="shared" si="355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56"/>
        <v>0</v>
      </c>
      <c r="L4980" s="57">
        <f t="shared" si="357"/>
        <v>0</v>
      </c>
      <c r="M4980" s="4"/>
      <c r="N4980" s="57"/>
      <c r="O4980" s="57"/>
      <c r="P4980" s="4"/>
      <c r="Q4980" s="4"/>
    </row>
    <row r="4981" spans="1:17" s="1" customFormat="1" ht="18.649999999999999" hidden="1" customHeight="1" x14ac:dyDescent="0.35">
      <c r="A4981" s="3"/>
      <c r="B4981" s="57">
        <f t="shared" si="354"/>
        <v>0</v>
      </c>
      <c r="C4981" s="57" t="str">
        <f t="shared" si="355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56"/>
        <v>0</v>
      </c>
      <c r="L4981" s="57">
        <f t="shared" si="357"/>
        <v>0</v>
      </c>
      <c r="M4981" s="4"/>
      <c r="N4981" s="57"/>
      <c r="O4981" s="57"/>
      <c r="P4981" s="4"/>
      <c r="Q4981" s="4"/>
    </row>
    <row r="4982" spans="1:17" s="1" customFormat="1" ht="18.649999999999999" hidden="1" customHeight="1" x14ac:dyDescent="0.35">
      <c r="A4982" s="3"/>
      <c r="B4982" s="57">
        <f t="shared" si="354"/>
        <v>0</v>
      </c>
      <c r="C4982" s="57" t="str">
        <f t="shared" si="355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56"/>
        <v>0</v>
      </c>
      <c r="L4982" s="57">
        <f t="shared" si="357"/>
        <v>0</v>
      </c>
      <c r="M4982" s="4"/>
      <c r="N4982" s="57"/>
      <c r="O4982" s="57"/>
      <c r="P4982" s="4"/>
      <c r="Q4982" s="4"/>
    </row>
    <row r="4983" spans="1:17" s="1" customFormat="1" ht="18.649999999999999" hidden="1" customHeight="1" x14ac:dyDescent="0.35">
      <c r="A4983" s="3"/>
      <c r="B4983" s="57">
        <f t="shared" si="354"/>
        <v>0</v>
      </c>
      <c r="C4983" s="57" t="str">
        <f t="shared" si="355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56"/>
        <v>0</v>
      </c>
      <c r="L4983" s="57">
        <f t="shared" si="357"/>
        <v>0</v>
      </c>
      <c r="M4983" s="4"/>
      <c r="N4983" s="57"/>
      <c r="O4983" s="57"/>
      <c r="P4983" s="4"/>
      <c r="Q4983" s="4"/>
    </row>
    <row r="4984" spans="1:17" s="1" customFormat="1" ht="18.649999999999999" hidden="1" customHeight="1" x14ac:dyDescent="0.35">
      <c r="A4984" s="3"/>
      <c r="B4984" s="57">
        <f t="shared" si="354"/>
        <v>0</v>
      </c>
      <c r="C4984" s="57" t="str">
        <f t="shared" si="355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56"/>
        <v>0</v>
      </c>
      <c r="L4984" s="57">
        <f t="shared" si="357"/>
        <v>0</v>
      </c>
      <c r="M4984" s="4"/>
      <c r="N4984" s="57"/>
      <c r="O4984" s="57"/>
      <c r="P4984" s="4"/>
      <c r="Q4984" s="4"/>
    </row>
    <row r="4985" spans="1:17" s="1" customFormat="1" ht="18.649999999999999" hidden="1" customHeight="1" x14ac:dyDescent="0.35">
      <c r="A4985" s="3"/>
      <c r="B4985" s="57">
        <f t="shared" si="354"/>
        <v>0</v>
      </c>
      <c r="C4985" s="57" t="str">
        <f t="shared" si="355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56"/>
        <v>0</v>
      </c>
      <c r="L4985" s="57">
        <f t="shared" si="357"/>
        <v>0</v>
      </c>
      <c r="M4985" s="4"/>
      <c r="N4985" s="57"/>
      <c r="O4985" s="57"/>
      <c r="P4985" s="4"/>
      <c r="Q4985" s="4"/>
    </row>
    <row r="4986" spans="1:17" s="1" customFormat="1" ht="18.649999999999999" hidden="1" customHeight="1" x14ac:dyDescent="0.35">
      <c r="A4986" s="3"/>
      <c r="B4986" s="57">
        <f t="shared" si="354"/>
        <v>0</v>
      </c>
      <c r="C4986" s="57" t="str">
        <f t="shared" si="355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56"/>
        <v>0</v>
      </c>
      <c r="L4986" s="57">
        <f t="shared" si="357"/>
        <v>0</v>
      </c>
      <c r="M4986" s="4"/>
      <c r="N4986" s="57"/>
      <c r="O4986" s="57"/>
      <c r="P4986" s="4"/>
      <c r="Q4986" s="4"/>
    </row>
    <row r="4987" spans="1:17" s="1" customFormat="1" ht="18.649999999999999" hidden="1" customHeight="1" x14ac:dyDescent="0.35">
      <c r="A4987" s="3"/>
      <c r="B4987" s="57">
        <f t="shared" si="354"/>
        <v>0</v>
      </c>
      <c r="C4987" s="57" t="str">
        <f t="shared" si="355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56"/>
        <v>0</v>
      </c>
      <c r="L4987" s="57">
        <f t="shared" si="357"/>
        <v>0</v>
      </c>
      <c r="M4987" s="4"/>
      <c r="N4987" s="57"/>
      <c r="O4987" s="57"/>
      <c r="P4987" s="4"/>
      <c r="Q4987" s="4"/>
    </row>
    <row r="4988" spans="1:17" s="1" customFormat="1" ht="18.649999999999999" hidden="1" customHeight="1" x14ac:dyDescent="0.35">
      <c r="A4988" s="3"/>
      <c r="B4988" s="57">
        <f t="shared" si="354"/>
        <v>0</v>
      </c>
      <c r="C4988" s="57" t="str">
        <f t="shared" si="355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56"/>
        <v>0</v>
      </c>
      <c r="L4988" s="57">
        <f t="shared" si="357"/>
        <v>0</v>
      </c>
      <c r="M4988" s="4"/>
      <c r="N4988" s="57"/>
      <c r="O4988" s="57"/>
      <c r="P4988" s="4"/>
      <c r="Q4988" s="4"/>
    </row>
    <row r="4989" spans="1:17" s="1" customFormat="1" ht="18.649999999999999" hidden="1" customHeight="1" x14ac:dyDescent="0.35">
      <c r="A4989" s="3"/>
      <c r="B4989" s="57">
        <f t="shared" si="354"/>
        <v>0</v>
      </c>
      <c r="C4989" s="57" t="str">
        <f t="shared" si="355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56"/>
        <v>0</v>
      </c>
      <c r="L4989" s="57">
        <f t="shared" si="357"/>
        <v>0</v>
      </c>
      <c r="M4989" s="4"/>
      <c r="N4989" s="57"/>
      <c r="O4989" s="57"/>
      <c r="P4989" s="4"/>
      <c r="Q4989" s="4"/>
    </row>
    <row r="4990" spans="1:17" s="1" customFormat="1" ht="18.649999999999999" hidden="1" customHeight="1" x14ac:dyDescent="0.35">
      <c r="A4990" s="3"/>
      <c r="B4990" s="57">
        <f t="shared" si="354"/>
        <v>0</v>
      </c>
      <c r="C4990" s="57" t="str">
        <f t="shared" si="355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56"/>
        <v>0</v>
      </c>
      <c r="L4990" s="57">
        <f t="shared" si="357"/>
        <v>0</v>
      </c>
      <c r="M4990" s="4"/>
      <c r="N4990" s="57"/>
      <c r="O4990" s="57"/>
      <c r="P4990" s="4"/>
      <c r="Q4990" s="4"/>
    </row>
    <row r="4991" spans="1:17" s="1" customFormat="1" ht="18.649999999999999" hidden="1" customHeight="1" x14ac:dyDescent="0.35">
      <c r="A4991" s="3"/>
      <c r="B4991" s="57">
        <f t="shared" si="354"/>
        <v>0</v>
      </c>
      <c r="C4991" s="57" t="str">
        <f t="shared" si="355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56"/>
        <v>0</v>
      </c>
      <c r="L4991" s="57">
        <f t="shared" si="357"/>
        <v>0</v>
      </c>
      <c r="M4991" s="4"/>
      <c r="N4991" s="57"/>
      <c r="O4991" s="57"/>
      <c r="P4991" s="4"/>
      <c r="Q4991" s="4"/>
    </row>
    <row r="4992" spans="1:17" s="1" customFormat="1" ht="18.649999999999999" hidden="1" customHeight="1" x14ac:dyDescent="0.35">
      <c r="A4992" s="3"/>
      <c r="B4992" s="57">
        <f t="shared" si="354"/>
        <v>0</v>
      </c>
      <c r="C4992" s="57" t="str">
        <f t="shared" si="355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56"/>
        <v>0</v>
      </c>
      <c r="L4992" s="57">
        <f t="shared" si="357"/>
        <v>0</v>
      </c>
      <c r="M4992" s="4"/>
      <c r="N4992" s="57"/>
      <c r="O4992" s="57"/>
      <c r="P4992" s="4"/>
      <c r="Q4992" s="4"/>
    </row>
    <row r="4993" spans="1:17" s="1" customFormat="1" ht="18.649999999999999" hidden="1" customHeight="1" x14ac:dyDescent="0.35">
      <c r="A4993" s="3"/>
      <c r="B4993" s="57">
        <f t="shared" si="354"/>
        <v>0</v>
      </c>
      <c r="C4993" s="57" t="str">
        <f t="shared" si="355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56"/>
        <v>0</v>
      </c>
      <c r="L4993" s="57">
        <f t="shared" si="357"/>
        <v>0</v>
      </c>
      <c r="M4993" s="4"/>
      <c r="N4993" s="57"/>
      <c r="O4993" s="57"/>
      <c r="P4993" s="4"/>
      <c r="Q4993" s="4"/>
    </row>
    <row r="4994" spans="1:17" s="1" customFormat="1" ht="18.649999999999999" hidden="1" customHeight="1" x14ac:dyDescent="0.35">
      <c r="A4994" s="3"/>
      <c r="B4994" s="57">
        <f t="shared" si="354"/>
        <v>0</v>
      </c>
      <c r="C4994" s="57" t="str">
        <f t="shared" si="355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56"/>
        <v>0</v>
      </c>
      <c r="L4994" s="57">
        <f t="shared" si="357"/>
        <v>0</v>
      </c>
      <c r="M4994" s="4"/>
      <c r="N4994" s="57"/>
      <c r="O4994" s="57"/>
      <c r="P4994" s="4"/>
      <c r="Q4994" s="4"/>
    </row>
    <row r="4995" spans="1:17" s="1" customFormat="1" ht="18.649999999999999" hidden="1" customHeight="1" x14ac:dyDescent="0.35">
      <c r="A4995" s="3"/>
      <c r="B4995" s="57">
        <f t="shared" si="354"/>
        <v>0</v>
      </c>
      <c r="C4995" s="57" t="str">
        <f t="shared" si="355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56"/>
        <v>0</v>
      </c>
      <c r="L4995" s="57">
        <f t="shared" si="357"/>
        <v>0</v>
      </c>
      <c r="M4995" s="4"/>
      <c r="N4995" s="57"/>
      <c r="O4995" s="57"/>
      <c r="P4995" s="4"/>
      <c r="Q4995" s="4"/>
    </row>
    <row r="4996" spans="1:17" s="1" customFormat="1" ht="18.649999999999999" hidden="1" customHeight="1" x14ac:dyDescent="0.35">
      <c r="A4996" s="3"/>
      <c r="B4996" s="57">
        <f t="shared" si="354"/>
        <v>0</v>
      </c>
      <c r="C4996" s="57" t="str">
        <f t="shared" si="355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56"/>
        <v>0</v>
      </c>
      <c r="L4996" s="57">
        <f t="shared" si="357"/>
        <v>0</v>
      </c>
      <c r="M4996" s="4"/>
      <c r="N4996" s="57"/>
      <c r="O4996" s="57"/>
      <c r="P4996" s="4"/>
      <c r="Q4996" s="4"/>
    </row>
    <row r="4997" spans="1:17" s="1" customFormat="1" ht="18.649999999999999" hidden="1" customHeight="1" x14ac:dyDescent="0.35">
      <c r="A4997" s="3"/>
      <c r="B4997" s="57">
        <f t="shared" si="354"/>
        <v>0</v>
      </c>
      <c r="C4997" s="57" t="str">
        <f t="shared" si="355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56"/>
        <v>0</v>
      </c>
      <c r="L4997" s="57">
        <f t="shared" si="357"/>
        <v>0</v>
      </c>
      <c r="M4997" s="4"/>
      <c r="N4997" s="57"/>
      <c r="O4997" s="57"/>
      <c r="P4997" s="4"/>
      <c r="Q4997" s="4"/>
    </row>
    <row r="4998" spans="1:17" s="1" customFormat="1" ht="18.649999999999999" hidden="1" customHeight="1" x14ac:dyDescent="0.35">
      <c r="A4998" s="3"/>
      <c r="B4998" s="57">
        <f t="shared" si="354"/>
        <v>0</v>
      </c>
      <c r="C4998" s="57" t="str">
        <f t="shared" si="355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56"/>
        <v>0</v>
      </c>
      <c r="L4998" s="57">
        <f t="shared" si="357"/>
        <v>0</v>
      </c>
      <c r="M4998" s="4"/>
      <c r="N4998" s="57"/>
      <c r="O4998" s="57"/>
      <c r="P4998" s="4"/>
      <c r="Q4998" s="4"/>
    </row>
    <row r="4999" spans="1:17" s="1" customFormat="1" ht="18.649999999999999" hidden="1" customHeight="1" x14ac:dyDescent="0.35">
      <c r="A4999" s="3"/>
      <c r="B4999" s="57">
        <f t="shared" si="354"/>
        <v>0</v>
      </c>
      <c r="C4999" s="57" t="str">
        <f t="shared" si="355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56"/>
        <v>0</v>
      </c>
      <c r="L4999" s="57">
        <f t="shared" si="357"/>
        <v>0</v>
      </c>
      <c r="M4999" s="4"/>
      <c r="N4999" s="57"/>
      <c r="O4999" s="57"/>
      <c r="P4999" s="4"/>
      <c r="Q4999" s="4"/>
    </row>
    <row r="5000" spans="1:17" s="1" customFormat="1" ht="18.649999999999999" hidden="1" customHeight="1" x14ac:dyDescent="0.35">
      <c r="A5000" s="3"/>
      <c r="B5000" s="57">
        <f t="shared" si="354"/>
        <v>0</v>
      </c>
      <c r="C5000" s="57" t="str">
        <f t="shared" si="355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56"/>
        <v>0</v>
      </c>
      <c r="L5000" s="57">
        <f t="shared" si="357"/>
        <v>0</v>
      </c>
      <c r="M5000" s="4"/>
      <c r="N5000" s="57"/>
      <c r="O5000" s="57"/>
      <c r="P5000" s="4"/>
      <c r="Q5000" s="4"/>
    </row>
    <row r="5001" spans="1:17" s="1" customFormat="1" ht="18.649999999999999" hidden="1" customHeight="1" x14ac:dyDescent="0.35">
      <c r="A5001" s="3"/>
      <c r="B5001" s="57">
        <f t="shared" si="354"/>
        <v>0</v>
      </c>
      <c r="C5001" s="57" t="str">
        <f t="shared" si="355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56"/>
        <v>0</v>
      </c>
      <c r="L5001" s="57">
        <f t="shared" si="357"/>
        <v>0</v>
      </c>
      <c r="M5001" s="4"/>
      <c r="N5001" s="57"/>
      <c r="O5001" s="57"/>
      <c r="P5001" s="4"/>
      <c r="Q5001" s="4"/>
    </row>
    <row r="5002" spans="1:17" s="1" customFormat="1" ht="18.649999999999999" hidden="1" customHeight="1" x14ac:dyDescent="0.35">
      <c r="A5002" s="3"/>
      <c r="B5002" s="57">
        <f t="shared" si="354"/>
        <v>0</v>
      </c>
      <c r="C5002" s="57" t="str">
        <f t="shared" si="355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56"/>
        <v>0</v>
      </c>
      <c r="L5002" s="57">
        <f t="shared" si="357"/>
        <v>0</v>
      </c>
      <c r="M5002" s="4"/>
      <c r="N5002" s="57"/>
      <c r="O5002" s="57"/>
      <c r="P5002" s="4"/>
      <c r="Q5002" s="4"/>
    </row>
    <row r="5003" spans="1:17" s="1" customFormat="1" ht="18.649999999999999" hidden="1" customHeight="1" x14ac:dyDescent="0.35">
      <c r="A5003" s="3"/>
      <c r="B5003" s="57">
        <f t="shared" si="354"/>
        <v>0</v>
      </c>
      <c r="C5003" s="57" t="str">
        <f t="shared" si="355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56"/>
        <v>0</v>
      </c>
      <c r="L5003" s="57">
        <f t="shared" si="357"/>
        <v>0</v>
      </c>
      <c r="M5003" s="4"/>
      <c r="N5003" s="57"/>
      <c r="O5003" s="57"/>
      <c r="P5003" s="4"/>
      <c r="Q5003" s="4"/>
    </row>
    <row r="5004" spans="1:17" s="1" customFormat="1" ht="18.649999999999999" hidden="1" customHeight="1" x14ac:dyDescent="0.35">
      <c r="A5004" s="3"/>
      <c r="B5004" s="57">
        <f t="shared" si="354"/>
        <v>0</v>
      </c>
      <c r="C5004" s="57" t="str">
        <f t="shared" si="355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56"/>
        <v>0</v>
      </c>
      <c r="L5004" s="57">
        <f t="shared" si="357"/>
        <v>0</v>
      </c>
      <c r="M5004" s="4"/>
      <c r="N5004" s="57"/>
      <c r="O5004" s="57"/>
      <c r="P5004" s="4"/>
      <c r="Q5004" s="4"/>
    </row>
    <row r="5005" spans="1:17" s="1" customFormat="1" ht="18.649999999999999" hidden="1" customHeight="1" x14ac:dyDescent="0.35">
      <c r="A5005" s="3"/>
      <c r="B5005" s="57">
        <f t="shared" si="354"/>
        <v>0</v>
      </c>
      <c r="C5005" s="57" t="str">
        <f t="shared" si="355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56"/>
        <v>0</v>
      </c>
      <c r="L5005" s="57">
        <f t="shared" si="357"/>
        <v>0</v>
      </c>
      <c r="M5005" s="4"/>
      <c r="N5005" s="57"/>
      <c r="O5005" s="57"/>
      <c r="P5005" s="4"/>
      <c r="Q5005" s="4"/>
    </row>
    <row r="5006" spans="1:17" s="1" customFormat="1" ht="18.649999999999999" hidden="1" customHeight="1" x14ac:dyDescent="0.35">
      <c r="A5006" s="3"/>
      <c r="B5006" s="57">
        <f t="shared" si="354"/>
        <v>0</v>
      </c>
      <c r="C5006" s="57" t="str">
        <f t="shared" si="355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56"/>
        <v>0</v>
      </c>
      <c r="L5006" s="57">
        <f t="shared" si="357"/>
        <v>0</v>
      </c>
      <c r="M5006" s="4"/>
      <c r="N5006" s="57"/>
      <c r="O5006" s="57"/>
      <c r="P5006" s="4"/>
      <c r="Q5006" s="4"/>
    </row>
    <row r="5007" spans="1:17" s="1" customFormat="1" ht="18.649999999999999" hidden="1" customHeight="1" x14ac:dyDescent="0.35">
      <c r="A5007" s="3"/>
      <c r="B5007" s="57">
        <f t="shared" si="354"/>
        <v>0</v>
      </c>
      <c r="C5007" s="57" t="str">
        <f t="shared" si="355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56"/>
        <v>0</v>
      </c>
      <c r="L5007" s="57">
        <f t="shared" si="357"/>
        <v>0</v>
      </c>
      <c r="M5007" s="4"/>
      <c r="N5007" s="57"/>
      <c r="O5007" s="57"/>
      <c r="P5007" s="4"/>
      <c r="Q5007" s="4"/>
    </row>
    <row r="5008" spans="1:17" s="1" customFormat="1" ht="18.649999999999999" hidden="1" customHeight="1" x14ac:dyDescent="0.35">
      <c r="A5008" s="3"/>
      <c r="B5008" s="57">
        <f t="shared" si="354"/>
        <v>0</v>
      </c>
      <c r="C5008" s="57" t="str">
        <f t="shared" si="355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56"/>
        <v>0</v>
      </c>
      <c r="L5008" s="57">
        <f t="shared" si="357"/>
        <v>0</v>
      </c>
      <c r="M5008" s="4"/>
      <c r="N5008" s="57"/>
      <c r="O5008" s="57"/>
      <c r="P5008" s="4"/>
      <c r="Q5008" s="4"/>
    </row>
    <row r="5009" spans="1:17" s="1" customFormat="1" ht="18.649999999999999" hidden="1" customHeight="1" x14ac:dyDescent="0.35">
      <c r="A5009" s="3"/>
      <c r="B5009" s="57">
        <f t="shared" si="354"/>
        <v>0</v>
      </c>
      <c r="C5009" s="57" t="str">
        <f t="shared" si="355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56"/>
        <v>0</v>
      </c>
      <c r="L5009" s="57">
        <f t="shared" si="357"/>
        <v>0</v>
      </c>
      <c r="M5009" s="4"/>
      <c r="N5009" s="57"/>
      <c r="O5009" s="57"/>
      <c r="P5009" s="4"/>
      <c r="Q5009" s="4"/>
    </row>
    <row r="5010" spans="1:17" s="1" customFormat="1" ht="18.649999999999999" hidden="1" customHeight="1" x14ac:dyDescent="0.35">
      <c r="A5010" s="3"/>
      <c r="B5010" s="57">
        <f t="shared" si="354"/>
        <v>0</v>
      </c>
      <c r="C5010" s="57" t="str">
        <f t="shared" si="355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56"/>
        <v>0</v>
      </c>
      <c r="L5010" s="57">
        <f t="shared" si="357"/>
        <v>0</v>
      </c>
      <c r="M5010" s="4"/>
      <c r="N5010" s="57"/>
      <c r="O5010" s="57"/>
      <c r="P5010" s="4"/>
      <c r="Q5010" s="4"/>
    </row>
    <row r="5011" spans="1:17" s="1" customFormat="1" ht="18.649999999999999" hidden="1" customHeight="1" x14ac:dyDescent="0.35">
      <c r="A5011" s="3"/>
      <c r="B5011" s="57">
        <f t="shared" si="354"/>
        <v>0</v>
      </c>
      <c r="C5011" s="57" t="str">
        <f t="shared" si="355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56"/>
        <v>0</v>
      </c>
      <c r="L5011" s="57">
        <f t="shared" si="357"/>
        <v>0</v>
      </c>
      <c r="M5011" s="4"/>
      <c r="N5011" s="57"/>
      <c r="O5011" s="57"/>
      <c r="P5011" s="4"/>
      <c r="Q5011" s="4"/>
    </row>
    <row r="5012" spans="1:17" s="1" customFormat="1" ht="18.649999999999999" hidden="1" customHeight="1" x14ac:dyDescent="0.35">
      <c r="A5012" s="3"/>
      <c r="B5012" s="57">
        <f t="shared" si="354"/>
        <v>0</v>
      </c>
      <c r="C5012" s="57" t="str">
        <f t="shared" si="355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56"/>
        <v>0</v>
      </c>
      <c r="L5012" s="57">
        <f t="shared" si="357"/>
        <v>0</v>
      </c>
      <c r="M5012" s="4"/>
      <c r="N5012" s="57"/>
      <c r="O5012" s="57"/>
      <c r="P5012" s="4"/>
      <c r="Q5012" s="4"/>
    </row>
    <row r="5013" spans="1:17" s="1" customFormat="1" ht="18.649999999999999" hidden="1" customHeight="1" x14ac:dyDescent="0.35">
      <c r="A5013" s="3"/>
      <c r="B5013" s="57">
        <f t="shared" si="354"/>
        <v>0</v>
      </c>
      <c r="C5013" s="57" t="str">
        <f t="shared" si="355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56"/>
        <v>0</v>
      </c>
      <c r="L5013" s="57">
        <f t="shared" si="357"/>
        <v>0</v>
      </c>
      <c r="M5013" s="4"/>
      <c r="N5013" s="57"/>
      <c r="O5013" s="57"/>
      <c r="P5013" s="4"/>
      <c r="Q5013" s="4"/>
    </row>
    <row r="5014" spans="1:17" s="1" customFormat="1" ht="18.649999999999999" hidden="1" customHeight="1" x14ac:dyDescent="0.35">
      <c r="A5014" s="3"/>
      <c r="B5014" s="57">
        <f t="shared" si="354"/>
        <v>0</v>
      </c>
      <c r="C5014" s="57" t="str">
        <f t="shared" si="355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56"/>
        <v>0</v>
      </c>
      <c r="L5014" s="57">
        <f t="shared" si="357"/>
        <v>0</v>
      </c>
      <c r="M5014" s="4"/>
      <c r="N5014" s="57"/>
      <c r="O5014" s="57"/>
      <c r="P5014" s="4"/>
      <c r="Q5014" s="4"/>
    </row>
    <row r="5015" spans="1:17" s="1" customFormat="1" ht="18.649999999999999" hidden="1" customHeight="1" x14ac:dyDescent="0.35">
      <c r="A5015" s="3"/>
      <c r="B5015" s="57">
        <f t="shared" si="354"/>
        <v>0</v>
      </c>
      <c r="C5015" s="57" t="str">
        <f t="shared" si="355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56"/>
        <v>0</v>
      </c>
      <c r="L5015" s="57">
        <f t="shared" si="357"/>
        <v>0</v>
      </c>
      <c r="M5015" s="4"/>
      <c r="N5015" s="57"/>
      <c r="O5015" s="57"/>
      <c r="P5015" s="4"/>
      <c r="Q5015" s="4"/>
    </row>
    <row r="5016" spans="1:17" s="1" customFormat="1" ht="18.649999999999999" hidden="1" customHeight="1" x14ac:dyDescent="0.35">
      <c r="A5016" s="3"/>
      <c r="B5016" s="57">
        <f t="shared" si="354"/>
        <v>0</v>
      </c>
      <c r="C5016" s="57" t="str">
        <f t="shared" si="355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56"/>
        <v>0</v>
      </c>
      <c r="L5016" s="57">
        <f t="shared" si="357"/>
        <v>0</v>
      </c>
      <c r="M5016" s="4"/>
      <c r="N5016" s="57"/>
      <c r="O5016" s="57"/>
      <c r="P5016" s="4"/>
      <c r="Q5016" s="4"/>
    </row>
    <row r="5017" spans="1:17" s="1" customFormat="1" ht="18.649999999999999" hidden="1" customHeight="1" x14ac:dyDescent="0.35">
      <c r="A5017" s="3"/>
      <c r="B5017" s="57">
        <f t="shared" si="354"/>
        <v>0</v>
      </c>
      <c r="C5017" s="57" t="str">
        <f t="shared" si="355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56"/>
        <v>0</v>
      </c>
      <c r="L5017" s="57">
        <f t="shared" si="357"/>
        <v>0</v>
      </c>
      <c r="M5017" s="4"/>
      <c r="N5017" s="57"/>
      <c r="O5017" s="57"/>
      <c r="P5017" s="4"/>
      <c r="Q5017" s="4"/>
    </row>
    <row r="5018" spans="1:17" s="1" customFormat="1" ht="18.649999999999999" hidden="1" customHeight="1" x14ac:dyDescent="0.35">
      <c r="A5018" s="3"/>
      <c r="B5018" s="57">
        <f t="shared" si="354"/>
        <v>0</v>
      </c>
      <c r="C5018" s="57" t="str">
        <f t="shared" si="355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56"/>
        <v>0</v>
      </c>
      <c r="L5018" s="57">
        <f t="shared" si="357"/>
        <v>0</v>
      </c>
      <c r="M5018" s="4"/>
      <c r="N5018" s="57"/>
      <c r="O5018" s="57"/>
      <c r="P5018" s="4"/>
      <c r="Q5018" s="4"/>
    </row>
    <row r="5019" spans="1:17" s="1" customFormat="1" ht="18.649999999999999" hidden="1" customHeight="1" x14ac:dyDescent="0.35">
      <c r="A5019" s="3"/>
      <c r="B5019" s="57">
        <f t="shared" si="354"/>
        <v>0</v>
      </c>
      <c r="C5019" s="57" t="str">
        <f t="shared" si="355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56"/>
        <v>0</v>
      </c>
      <c r="L5019" s="57">
        <f t="shared" si="357"/>
        <v>0</v>
      </c>
      <c r="M5019" s="4"/>
      <c r="N5019" s="57"/>
      <c r="O5019" s="57"/>
      <c r="P5019" s="4"/>
      <c r="Q5019" s="4"/>
    </row>
    <row r="5020" spans="1:17" s="1" customFormat="1" ht="18.649999999999999" hidden="1" customHeight="1" x14ac:dyDescent="0.35">
      <c r="A5020" s="3"/>
      <c r="B5020" s="57">
        <f t="shared" si="354"/>
        <v>0</v>
      </c>
      <c r="C5020" s="57" t="str">
        <f t="shared" si="355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56"/>
        <v>0</v>
      </c>
      <c r="L5020" s="57">
        <f t="shared" si="357"/>
        <v>0</v>
      </c>
      <c r="M5020" s="4"/>
      <c r="N5020" s="57"/>
      <c r="O5020" s="57"/>
      <c r="P5020" s="4"/>
      <c r="Q5020" s="4"/>
    </row>
    <row r="5021" spans="1:17" s="1" customFormat="1" ht="18.649999999999999" hidden="1" customHeight="1" x14ac:dyDescent="0.35">
      <c r="A5021" s="3"/>
      <c r="B5021" s="57">
        <f t="shared" si="354"/>
        <v>0</v>
      </c>
      <c r="C5021" s="57" t="str">
        <f t="shared" si="355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56"/>
        <v>0</v>
      </c>
      <c r="L5021" s="57">
        <f t="shared" si="357"/>
        <v>0</v>
      </c>
      <c r="M5021" s="4"/>
      <c r="N5021" s="57"/>
      <c r="O5021" s="57"/>
      <c r="P5021" s="4"/>
      <c r="Q5021" s="4"/>
    </row>
    <row r="5022" spans="1:17" s="1" customFormat="1" ht="18.649999999999999" hidden="1" customHeight="1" x14ac:dyDescent="0.35">
      <c r="A5022" s="3"/>
      <c r="B5022" s="57">
        <f t="shared" si="354"/>
        <v>0</v>
      </c>
      <c r="C5022" s="57" t="str">
        <f t="shared" si="355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56"/>
        <v>0</v>
      </c>
      <c r="L5022" s="57">
        <f t="shared" si="357"/>
        <v>0</v>
      </c>
      <c r="M5022" s="4"/>
      <c r="N5022" s="57"/>
      <c r="O5022" s="57"/>
      <c r="P5022" s="4"/>
      <c r="Q5022" s="4"/>
    </row>
    <row r="5023" spans="1:17" s="1" customFormat="1" ht="18.649999999999999" hidden="1" customHeight="1" x14ac:dyDescent="0.35">
      <c r="A5023" s="3"/>
      <c r="B5023" s="57">
        <f t="shared" si="354"/>
        <v>0</v>
      </c>
      <c r="C5023" s="57" t="str">
        <f t="shared" si="355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56"/>
        <v>0</v>
      </c>
      <c r="L5023" s="57">
        <f t="shared" si="357"/>
        <v>0</v>
      </c>
      <c r="M5023" s="4"/>
      <c r="N5023" s="57"/>
      <c r="O5023" s="57"/>
      <c r="P5023" s="4"/>
      <c r="Q5023" s="4"/>
    </row>
    <row r="5024" spans="1:17" s="1" customFormat="1" ht="18.649999999999999" hidden="1" customHeight="1" x14ac:dyDescent="0.35">
      <c r="A5024" s="3"/>
      <c r="B5024" s="57">
        <f t="shared" si="354"/>
        <v>0</v>
      </c>
      <c r="C5024" s="57" t="str">
        <f t="shared" si="355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56"/>
        <v>0</v>
      </c>
      <c r="L5024" s="57">
        <f t="shared" si="357"/>
        <v>0</v>
      </c>
      <c r="M5024" s="4"/>
      <c r="N5024" s="57"/>
      <c r="O5024" s="57"/>
      <c r="P5024" s="4"/>
      <c r="Q5024" s="4"/>
    </row>
    <row r="5025" spans="1:17" s="1" customFormat="1" ht="18.649999999999999" hidden="1" customHeight="1" x14ac:dyDescent="0.35">
      <c r="A5025" s="3"/>
      <c r="B5025" s="57">
        <f t="shared" si="354"/>
        <v>0</v>
      </c>
      <c r="C5025" s="57" t="str">
        <f t="shared" si="355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56"/>
        <v>0</v>
      </c>
      <c r="L5025" s="57">
        <f t="shared" si="357"/>
        <v>0</v>
      </c>
      <c r="M5025" s="4"/>
      <c r="N5025" s="57"/>
      <c r="O5025" s="57"/>
      <c r="P5025" s="4"/>
      <c r="Q5025" s="4"/>
    </row>
    <row r="5026" spans="1:17" s="1" customFormat="1" ht="18.649999999999999" hidden="1" customHeight="1" x14ac:dyDescent="0.35">
      <c r="A5026" s="3"/>
      <c r="B5026" s="57">
        <f t="shared" ref="B5026:B5089" si="358">WEEKNUM(A5026)</f>
        <v>0</v>
      </c>
      <c r="C5026" s="57" t="str">
        <f t="shared" ref="C5026:C5089" si="359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56"/>
        <v>0</v>
      </c>
      <c r="L5026" s="57">
        <f t="shared" si="357"/>
        <v>0</v>
      </c>
      <c r="M5026" s="4"/>
      <c r="N5026" s="57"/>
      <c r="O5026" s="57"/>
      <c r="P5026" s="4"/>
      <c r="Q5026" s="4"/>
    </row>
    <row r="5027" spans="1:17" s="1" customFormat="1" ht="18.649999999999999" hidden="1" customHeight="1" x14ac:dyDescent="0.35">
      <c r="A5027" s="3"/>
      <c r="B5027" s="57">
        <f t="shared" si="358"/>
        <v>0</v>
      </c>
      <c r="C5027" s="57" t="str">
        <f t="shared" si="359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56"/>
        <v>0</v>
      </c>
      <c r="L5027" s="57">
        <f t="shared" si="357"/>
        <v>0</v>
      </c>
      <c r="M5027" s="4"/>
      <c r="N5027" s="57"/>
      <c r="O5027" s="57"/>
      <c r="P5027" s="4"/>
      <c r="Q5027" s="4"/>
    </row>
    <row r="5028" spans="1:17" s="1" customFormat="1" ht="18.649999999999999" hidden="1" customHeight="1" x14ac:dyDescent="0.35">
      <c r="A5028" s="3"/>
      <c r="B5028" s="57">
        <f t="shared" si="358"/>
        <v>0</v>
      </c>
      <c r="C5028" s="57" t="str">
        <f t="shared" si="359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56"/>
        <v>0</v>
      </c>
      <c r="L5028" s="57">
        <f t="shared" si="357"/>
        <v>0</v>
      </c>
      <c r="M5028" s="4"/>
      <c r="N5028" s="57"/>
      <c r="O5028" s="57"/>
      <c r="P5028" s="4"/>
      <c r="Q5028" s="4"/>
    </row>
    <row r="5029" spans="1:17" s="1" customFormat="1" ht="18.649999999999999" hidden="1" customHeight="1" x14ac:dyDescent="0.35">
      <c r="A5029" s="3"/>
      <c r="B5029" s="57">
        <f t="shared" si="358"/>
        <v>0</v>
      </c>
      <c r="C5029" s="57" t="str">
        <f t="shared" si="359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56"/>
        <v>0</v>
      </c>
      <c r="L5029" s="57">
        <f t="shared" si="357"/>
        <v>0</v>
      </c>
      <c r="M5029" s="4"/>
      <c r="N5029" s="57"/>
      <c r="O5029" s="57"/>
      <c r="P5029" s="4"/>
      <c r="Q5029" s="4"/>
    </row>
    <row r="5030" spans="1:17" s="1" customFormat="1" ht="18.649999999999999" hidden="1" customHeight="1" x14ac:dyDescent="0.35">
      <c r="A5030" s="3"/>
      <c r="B5030" s="57">
        <f t="shared" si="358"/>
        <v>0</v>
      </c>
      <c r="C5030" s="57" t="str">
        <f t="shared" si="359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56"/>
        <v>0</v>
      </c>
      <c r="L5030" s="57">
        <f t="shared" si="357"/>
        <v>0</v>
      </c>
      <c r="M5030" s="4"/>
      <c r="N5030" s="57"/>
      <c r="O5030" s="57"/>
      <c r="P5030" s="4"/>
      <c r="Q5030" s="4"/>
    </row>
    <row r="5031" spans="1:17" s="1" customFormat="1" ht="18.649999999999999" hidden="1" customHeight="1" x14ac:dyDescent="0.35">
      <c r="A5031" s="3"/>
      <c r="B5031" s="57">
        <f t="shared" si="358"/>
        <v>0</v>
      </c>
      <c r="C5031" s="57" t="str">
        <f t="shared" si="359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56"/>
        <v>0</v>
      </c>
      <c r="L5031" s="57">
        <f t="shared" si="357"/>
        <v>0</v>
      </c>
      <c r="M5031" s="4"/>
      <c r="N5031" s="57"/>
      <c r="O5031" s="57"/>
      <c r="P5031" s="4"/>
      <c r="Q5031" s="4"/>
    </row>
    <row r="5032" spans="1:17" s="1" customFormat="1" ht="18.649999999999999" hidden="1" customHeight="1" x14ac:dyDescent="0.35">
      <c r="A5032" s="3"/>
      <c r="B5032" s="57">
        <f t="shared" si="358"/>
        <v>0</v>
      </c>
      <c r="C5032" s="57" t="str">
        <f t="shared" si="359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56"/>
        <v>0</v>
      </c>
      <c r="L5032" s="57">
        <f t="shared" si="357"/>
        <v>0</v>
      </c>
      <c r="M5032" s="4"/>
      <c r="N5032" s="57"/>
      <c r="O5032" s="57"/>
      <c r="P5032" s="4"/>
      <c r="Q5032" s="4"/>
    </row>
    <row r="5033" spans="1:17" s="1" customFormat="1" ht="18.649999999999999" hidden="1" customHeight="1" x14ac:dyDescent="0.35">
      <c r="A5033" s="3"/>
      <c r="B5033" s="57">
        <f t="shared" si="358"/>
        <v>0</v>
      </c>
      <c r="C5033" s="57" t="str">
        <f t="shared" si="359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56"/>
        <v>0</v>
      </c>
      <c r="L5033" s="57">
        <f t="shared" si="357"/>
        <v>0</v>
      </c>
      <c r="M5033" s="4"/>
      <c r="N5033" s="57"/>
      <c r="O5033" s="57"/>
      <c r="P5033" s="4"/>
      <c r="Q5033" s="4"/>
    </row>
    <row r="5034" spans="1:17" s="1" customFormat="1" ht="18.649999999999999" hidden="1" customHeight="1" x14ac:dyDescent="0.35">
      <c r="A5034" s="3"/>
      <c r="B5034" s="57">
        <f t="shared" si="358"/>
        <v>0</v>
      </c>
      <c r="C5034" s="57" t="str">
        <f t="shared" si="359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56"/>
        <v>0</v>
      </c>
      <c r="L5034" s="57">
        <f t="shared" si="357"/>
        <v>0</v>
      </c>
      <c r="M5034" s="4"/>
      <c r="N5034" s="57"/>
      <c r="O5034" s="57"/>
      <c r="P5034" s="4"/>
      <c r="Q5034" s="4"/>
    </row>
    <row r="5035" spans="1:17" s="1" customFormat="1" ht="18.649999999999999" hidden="1" customHeight="1" x14ac:dyDescent="0.35">
      <c r="A5035" s="3"/>
      <c r="B5035" s="57">
        <f t="shared" si="358"/>
        <v>0</v>
      </c>
      <c r="C5035" s="57" t="str">
        <f t="shared" si="359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56"/>
        <v>0</v>
      </c>
      <c r="L5035" s="57">
        <f t="shared" si="357"/>
        <v>0</v>
      </c>
      <c r="M5035" s="4"/>
      <c r="N5035" s="57"/>
      <c r="O5035" s="57"/>
      <c r="P5035" s="4"/>
      <c r="Q5035" s="4"/>
    </row>
    <row r="5036" spans="1:17" s="1" customFormat="1" ht="18.649999999999999" hidden="1" customHeight="1" x14ac:dyDescent="0.35">
      <c r="A5036" s="3"/>
      <c r="B5036" s="57">
        <f t="shared" si="358"/>
        <v>0</v>
      </c>
      <c r="C5036" s="57" t="str">
        <f t="shared" si="359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56"/>
        <v>0</v>
      </c>
      <c r="L5036" s="57">
        <f t="shared" si="357"/>
        <v>0</v>
      </c>
      <c r="M5036" s="4"/>
      <c r="N5036" s="57"/>
      <c r="O5036" s="57"/>
      <c r="P5036" s="4"/>
      <c r="Q5036" s="4"/>
    </row>
    <row r="5037" spans="1:17" s="1" customFormat="1" ht="18.649999999999999" hidden="1" customHeight="1" x14ac:dyDescent="0.35">
      <c r="A5037" s="3"/>
      <c r="B5037" s="57">
        <f t="shared" si="358"/>
        <v>0</v>
      </c>
      <c r="C5037" s="57" t="str">
        <f t="shared" si="359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360">I5037+J5037</f>
        <v>0</v>
      </c>
      <c r="L5037" s="57">
        <f t="shared" ref="L5037:L5100" si="361">H5037*K5037</f>
        <v>0</v>
      </c>
      <c r="M5037" s="4"/>
      <c r="N5037" s="57"/>
      <c r="O5037" s="57"/>
      <c r="P5037" s="4"/>
      <c r="Q5037" s="4"/>
    </row>
    <row r="5038" spans="1:17" s="1" customFormat="1" ht="18.649999999999999" hidden="1" customHeight="1" x14ac:dyDescent="0.35">
      <c r="A5038" s="3"/>
      <c r="B5038" s="57">
        <f t="shared" si="358"/>
        <v>0</v>
      </c>
      <c r="C5038" s="57" t="str">
        <f t="shared" si="359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60"/>
        <v>0</v>
      </c>
      <c r="L5038" s="57">
        <f t="shared" si="361"/>
        <v>0</v>
      </c>
      <c r="M5038" s="4"/>
      <c r="N5038" s="57"/>
      <c r="O5038" s="57"/>
      <c r="P5038" s="4"/>
      <c r="Q5038" s="4"/>
    </row>
    <row r="5039" spans="1:17" s="1" customFormat="1" ht="18.649999999999999" hidden="1" customHeight="1" x14ac:dyDescent="0.35">
      <c r="A5039" s="3"/>
      <c r="B5039" s="57">
        <f t="shared" si="358"/>
        <v>0</v>
      </c>
      <c r="C5039" s="57" t="str">
        <f t="shared" si="359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60"/>
        <v>0</v>
      </c>
      <c r="L5039" s="57">
        <f t="shared" si="361"/>
        <v>0</v>
      </c>
      <c r="M5039" s="4"/>
      <c r="N5039" s="57"/>
      <c r="O5039" s="57"/>
      <c r="P5039" s="4"/>
      <c r="Q5039" s="4"/>
    </row>
    <row r="5040" spans="1:17" s="1" customFormat="1" ht="18.649999999999999" hidden="1" customHeight="1" x14ac:dyDescent="0.35">
      <c r="A5040" s="3"/>
      <c r="B5040" s="57">
        <f t="shared" si="358"/>
        <v>0</v>
      </c>
      <c r="C5040" s="57" t="str">
        <f t="shared" si="359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60"/>
        <v>0</v>
      </c>
      <c r="L5040" s="57">
        <f t="shared" si="361"/>
        <v>0</v>
      </c>
      <c r="M5040" s="4"/>
      <c r="N5040" s="57"/>
      <c r="O5040" s="57"/>
      <c r="P5040" s="4"/>
      <c r="Q5040" s="4"/>
    </row>
    <row r="5041" spans="1:17" s="1" customFormat="1" ht="18.649999999999999" hidden="1" customHeight="1" x14ac:dyDescent="0.35">
      <c r="A5041" s="3"/>
      <c r="B5041" s="57">
        <f t="shared" si="358"/>
        <v>0</v>
      </c>
      <c r="C5041" s="57" t="str">
        <f t="shared" si="359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60"/>
        <v>0</v>
      </c>
      <c r="L5041" s="57">
        <f t="shared" si="361"/>
        <v>0</v>
      </c>
      <c r="M5041" s="4"/>
      <c r="N5041" s="57"/>
      <c r="O5041" s="57"/>
      <c r="P5041" s="4"/>
      <c r="Q5041" s="4"/>
    </row>
    <row r="5042" spans="1:17" s="1" customFormat="1" ht="18.649999999999999" hidden="1" customHeight="1" x14ac:dyDescent="0.35">
      <c r="A5042" s="3"/>
      <c r="B5042" s="57">
        <f t="shared" si="358"/>
        <v>0</v>
      </c>
      <c r="C5042" s="57" t="str">
        <f t="shared" si="359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60"/>
        <v>0</v>
      </c>
      <c r="L5042" s="57">
        <f t="shared" si="361"/>
        <v>0</v>
      </c>
      <c r="M5042" s="4"/>
      <c r="N5042" s="57"/>
      <c r="O5042" s="57"/>
      <c r="P5042" s="4"/>
      <c r="Q5042" s="4"/>
    </row>
    <row r="5043" spans="1:17" s="1" customFormat="1" ht="18.649999999999999" hidden="1" customHeight="1" x14ac:dyDescent="0.35">
      <c r="A5043" s="3"/>
      <c r="B5043" s="57">
        <f t="shared" si="358"/>
        <v>0</v>
      </c>
      <c r="C5043" s="57" t="str">
        <f t="shared" si="359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60"/>
        <v>0</v>
      </c>
      <c r="L5043" s="57">
        <f t="shared" si="361"/>
        <v>0</v>
      </c>
      <c r="M5043" s="4"/>
      <c r="N5043" s="57"/>
      <c r="O5043" s="57"/>
      <c r="P5043" s="4"/>
      <c r="Q5043" s="4"/>
    </row>
    <row r="5044" spans="1:17" s="1" customFormat="1" ht="18.649999999999999" hidden="1" customHeight="1" x14ac:dyDescent="0.35">
      <c r="A5044" s="3"/>
      <c r="B5044" s="57">
        <f t="shared" si="358"/>
        <v>0</v>
      </c>
      <c r="C5044" s="57" t="str">
        <f t="shared" si="359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60"/>
        <v>0</v>
      </c>
      <c r="L5044" s="57">
        <f t="shared" si="361"/>
        <v>0</v>
      </c>
      <c r="M5044" s="4"/>
      <c r="N5044" s="57"/>
      <c r="O5044" s="57"/>
      <c r="P5044" s="4"/>
      <c r="Q5044" s="4"/>
    </row>
    <row r="5045" spans="1:17" s="1" customFormat="1" ht="18.649999999999999" hidden="1" customHeight="1" x14ac:dyDescent="0.35">
      <c r="A5045" s="3"/>
      <c r="B5045" s="57">
        <f t="shared" si="358"/>
        <v>0</v>
      </c>
      <c r="C5045" s="57" t="str">
        <f t="shared" si="359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60"/>
        <v>0</v>
      </c>
      <c r="L5045" s="57">
        <f t="shared" si="361"/>
        <v>0</v>
      </c>
      <c r="M5045" s="4"/>
      <c r="N5045" s="57"/>
      <c r="O5045" s="57"/>
      <c r="P5045" s="4"/>
      <c r="Q5045" s="4"/>
    </row>
    <row r="5046" spans="1:17" s="1" customFormat="1" ht="18.649999999999999" hidden="1" customHeight="1" x14ac:dyDescent="0.35">
      <c r="A5046" s="3"/>
      <c r="B5046" s="57">
        <f t="shared" si="358"/>
        <v>0</v>
      </c>
      <c r="C5046" s="57" t="str">
        <f t="shared" si="359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60"/>
        <v>0</v>
      </c>
      <c r="L5046" s="57">
        <f t="shared" si="361"/>
        <v>0</v>
      </c>
      <c r="M5046" s="4"/>
      <c r="N5046" s="57"/>
      <c r="O5046" s="57"/>
      <c r="P5046" s="4"/>
      <c r="Q5046" s="4"/>
    </row>
    <row r="5047" spans="1:17" s="1" customFormat="1" ht="18.649999999999999" hidden="1" customHeight="1" x14ac:dyDescent="0.35">
      <c r="A5047" s="3"/>
      <c r="B5047" s="57">
        <f t="shared" si="358"/>
        <v>0</v>
      </c>
      <c r="C5047" s="57" t="str">
        <f t="shared" si="359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60"/>
        <v>0</v>
      </c>
      <c r="L5047" s="57">
        <f t="shared" si="361"/>
        <v>0</v>
      </c>
      <c r="M5047" s="4"/>
      <c r="N5047" s="57"/>
      <c r="O5047" s="57"/>
      <c r="P5047" s="4"/>
      <c r="Q5047" s="4"/>
    </row>
    <row r="5048" spans="1:17" s="1" customFormat="1" ht="18.649999999999999" hidden="1" customHeight="1" x14ac:dyDescent="0.35">
      <c r="A5048" s="3"/>
      <c r="B5048" s="57">
        <f t="shared" si="358"/>
        <v>0</v>
      </c>
      <c r="C5048" s="57" t="str">
        <f t="shared" si="359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60"/>
        <v>0</v>
      </c>
      <c r="L5048" s="57">
        <f t="shared" si="361"/>
        <v>0</v>
      </c>
      <c r="M5048" s="4"/>
      <c r="N5048" s="57"/>
      <c r="O5048" s="57"/>
      <c r="P5048" s="4"/>
      <c r="Q5048" s="4"/>
    </row>
    <row r="5049" spans="1:17" s="1" customFormat="1" ht="18.649999999999999" hidden="1" customHeight="1" x14ac:dyDescent="0.35">
      <c r="A5049" s="3"/>
      <c r="B5049" s="57">
        <f t="shared" si="358"/>
        <v>0</v>
      </c>
      <c r="C5049" s="57" t="str">
        <f t="shared" si="359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60"/>
        <v>0</v>
      </c>
      <c r="L5049" s="57">
        <f t="shared" si="361"/>
        <v>0</v>
      </c>
      <c r="M5049" s="4"/>
      <c r="N5049" s="57"/>
      <c r="O5049" s="57"/>
      <c r="P5049" s="4"/>
      <c r="Q5049" s="4"/>
    </row>
    <row r="5050" spans="1:17" s="1" customFormat="1" ht="18.649999999999999" hidden="1" customHeight="1" x14ac:dyDescent="0.35">
      <c r="A5050" s="3"/>
      <c r="B5050" s="57">
        <f t="shared" si="358"/>
        <v>0</v>
      </c>
      <c r="C5050" s="57" t="str">
        <f t="shared" si="359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60"/>
        <v>0</v>
      </c>
      <c r="L5050" s="57">
        <f t="shared" si="361"/>
        <v>0</v>
      </c>
      <c r="M5050" s="4"/>
      <c r="N5050" s="57"/>
      <c r="O5050" s="57"/>
      <c r="P5050" s="4"/>
      <c r="Q5050" s="4"/>
    </row>
    <row r="5051" spans="1:17" s="1" customFormat="1" ht="18.649999999999999" hidden="1" customHeight="1" x14ac:dyDescent="0.35">
      <c r="A5051" s="3"/>
      <c r="B5051" s="57">
        <f t="shared" si="358"/>
        <v>0</v>
      </c>
      <c r="C5051" s="57" t="str">
        <f t="shared" si="359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60"/>
        <v>0</v>
      </c>
      <c r="L5051" s="57">
        <f t="shared" si="361"/>
        <v>0</v>
      </c>
      <c r="M5051" s="4"/>
      <c r="N5051" s="57"/>
      <c r="O5051" s="57"/>
      <c r="P5051" s="4"/>
      <c r="Q5051" s="4"/>
    </row>
    <row r="5052" spans="1:17" s="1" customFormat="1" ht="18.649999999999999" hidden="1" customHeight="1" x14ac:dyDescent="0.35">
      <c r="A5052" s="3"/>
      <c r="B5052" s="57">
        <f t="shared" si="358"/>
        <v>0</v>
      </c>
      <c r="C5052" s="57" t="str">
        <f t="shared" si="359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60"/>
        <v>0</v>
      </c>
      <c r="L5052" s="57">
        <f t="shared" si="361"/>
        <v>0</v>
      </c>
      <c r="M5052" s="4"/>
      <c r="N5052" s="57"/>
      <c r="O5052" s="57"/>
      <c r="P5052" s="4"/>
      <c r="Q5052" s="4"/>
    </row>
    <row r="5053" spans="1:17" s="1" customFormat="1" ht="18.649999999999999" hidden="1" customHeight="1" x14ac:dyDescent="0.35">
      <c r="A5053" s="3"/>
      <c r="B5053" s="57">
        <f t="shared" si="358"/>
        <v>0</v>
      </c>
      <c r="C5053" s="57" t="str">
        <f t="shared" si="359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60"/>
        <v>0</v>
      </c>
      <c r="L5053" s="57">
        <f t="shared" si="361"/>
        <v>0</v>
      </c>
      <c r="M5053" s="4"/>
      <c r="N5053" s="57"/>
      <c r="O5053" s="57"/>
      <c r="P5053" s="4"/>
      <c r="Q5053" s="4"/>
    </row>
    <row r="5054" spans="1:17" s="1" customFormat="1" ht="18.649999999999999" hidden="1" customHeight="1" x14ac:dyDescent="0.35">
      <c r="A5054" s="3"/>
      <c r="B5054" s="57">
        <f t="shared" si="358"/>
        <v>0</v>
      </c>
      <c r="C5054" s="57" t="str">
        <f t="shared" si="359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60"/>
        <v>0</v>
      </c>
      <c r="L5054" s="57">
        <f t="shared" si="361"/>
        <v>0</v>
      </c>
      <c r="M5054" s="4"/>
      <c r="N5054" s="57"/>
      <c r="O5054" s="57"/>
      <c r="P5054" s="4"/>
      <c r="Q5054" s="4"/>
    </row>
    <row r="5055" spans="1:17" s="1" customFormat="1" ht="18.649999999999999" hidden="1" customHeight="1" x14ac:dyDescent="0.35">
      <c r="A5055" s="3"/>
      <c r="B5055" s="57">
        <f t="shared" si="358"/>
        <v>0</v>
      </c>
      <c r="C5055" s="57" t="str">
        <f t="shared" si="359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60"/>
        <v>0</v>
      </c>
      <c r="L5055" s="57">
        <f t="shared" si="361"/>
        <v>0</v>
      </c>
      <c r="M5055" s="4"/>
      <c r="N5055" s="57"/>
      <c r="O5055" s="57"/>
      <c r="P5055" s="4"/>
      <c r="Q5055" s="4"/>
    </row>
    <row r="5056" spans="1:17" s="1" customFormat="1" ht="18.649999999999999" hidden="1" customHeight="1" x14ac:dyDescent="0.35">
      <c r="A5056" s="3"/>
      <c r="B5056" s="57">
        <f t="shared" si="358"/>
        <v>0</v>
      </c>
      <c r="C5056" s="57" t="str">
        <f t="shared" si="359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60"/>
        <v>0</v>
      </c>
      <c r="L5056" s="57">
        <f t="shared" si="361"/>
        <v>0</v>
      </c>
      <c r="M5056" s="4"/>
      <c r="N5056" s="57"/>
      <c r="O5056" s="57"/>
      <c r="P5056" s="4"/>
      <c r="Q5056" s="4"/>
    </row>
    <row r="5057" spans="1:17" s="1" customFormat="1" ht="18.649999999999999" hidden="1" customHeight="1" x14ac:dyDescent="0.35">
      <c r="A5057" s="3"/>
      <c r="B5057" s="57">
        <f t="shared" si="358"/>
        <v>0</v>
      </c>
      <c r="C5057" s="57" t="str">
        <f t="shared" si="359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60"/>
        <v>0</v>
      </c>
      <c r="L5057" s="57">
        <f t="shared" si="361"/>
        <v>0</v>
      </c>
      <c r="M5057" s="4"/>
      <c r="N5057" s="57"/>
      <c r="O5057" s="57"/>
      <c r="P5057" s="4"/>
      <c r="Q5057" s="4"/>
    </row>
    <row r="5058" spans="1:17" s="1" customFormat="1" ht="18.649999999999999" hidden="1" customHeight="1" x14ac:dyDescent="0.35">
      <c r="A5058" s="3"/>
      <c r="B5058" s="57">
        <f t="shared" si="358"/>
        <v>0</v>
      </c>
      <c r="C5058" s="57" t="str">
        <f t="shared" si="359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60"/>
        <v>0</v>
      </c>
      <c r="L5058" s="57">
        <f t="shared" si="361"/>
        <v>0</v>
      </c>
      <c r="M5058" s="4"/>
      <c r="N5058" s="57"/>
      <c r="O5058" s="57"/>
      <c r="P5058" s="4"/>
      <c r="Q5058" s="4"/>
    </row>
    <row r="5059" spans="1:17" s="1" customFormat="1" ht="18.649999999999999" hidden="1" customHeight="1" x14ac:dyDescent="0.35">
      <c r="A5059" s="3"/>
      <c r="B5059" s="57">
        <f t="shared" si="358"/>
        <v>0</v>
      </c>
      <c r="C5059" s="57" t="str">
        <f t="shared" si="359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60"/>
        <v>0</v>
      </c>
      <c r="L5059" s="57">
        <f t="shared" si="361"/>
        <v>0</v>
      </c>
      <c r="M5059" s="4"/>
      <c r="N5059" s="57"/>
      <c r="O5059" s="57"/>
      <c r="P5059" s="4"/>
      <c r="Q5059" s="4"/>
    </row>
    <row r="5060" spans="1:17" s="1" customFormat="1" ht="18.649999999999999" hidden="1" customHeight="1" x14ac:dyDescent="0.35">
      <c r="A5060" s="3"/>
      <c r="B5060" s="57">
        <f t="shared" si="358"/>
        <v>0</v>
      </c>
      <c r="C5060" s="57" t="str">
        <f t="shared" si="359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60"/>
        <v>0</v>
      </c>
      <c r="L5060" s="57">
        <f t="shared" si="361"/>
        <v>0</v>
      </c>
      <c r="M5060" s="4"/>
      <c r="N5060" s="57"/>
      <c r="O5060" s="57"/>
      <c r="P5060" s="4"/>
      <c r="Q5060" s="4"/>
    </row>
    <row r="5061" spans="1:17" s="1" customFormat="1" ht="18.649999999999999" hidden="1" customHeight="1" x14ac:dyDescent="0.35">
      <c r="A5061" s="3"/>
      <c r="B5061" s="57">
        <f t="shared" si="358"/>
        <v>0</v>
      </c>
      <c r="C5061" s="57" t="str">
        <f t="shared" si="359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60"/>
        <v>0</v>
      </c>
      <c r="L5061" s="57">
        <f t="shared" si="361"/>
        <v>0</v>
      </c>
      <c r="M5061" s="4"/>
      <c r="N5061" s="57"/>
      <c r="O5061" s="57"/>
      <c r="P5061" s="4"/>
      <c r="Q5061" s="4"/>
    </row>
    <row r="5062" spans="1:17" s="1" customFormat="1" ht="18.649999999999999" hidden="1" customHeight="1" x14ac:dyDescent="0.35">
      <c r="A5062" s="3"/>
      <c r="B5062" s="57">
        <f t="shared" si="358"/>
        <v>0</v>
      </c>
      <c r="C5062" s="57" t="str">
        <f t="shared" si="359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60"/>
        <v>0</v>
      </c>
      <c r="L5062" s="57">
        <f t="shared" si="361"/>
        <v>0</v>
      </c>
      <c r="M5062" s="4"/>
      <c r="N5062" s="57"/>
      <c r="O5062" s="57"/>
      <c r="P5062" s="4"/>
      <c r="Q5062" s="4"/>
    </row>
    <row r="5063" spans="1:17" s="1" customFormat="1" ht="18.649999999999999" hidden="1" customHeight="1" x14ac:dyDescent="0.35">
      <c r="A5063" s="3"/>
      <c r="B5063" s="57">
        <f t="shared" si="358"/>
        <v>0</v>
      </c>
      <c r="C5063" s="57" t="str">
        <f t="shared" si="359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60"/>
        <v>0</v>
      </c>
      <c r="L5063" s="57">
        <f t="shared" si="361"/>
        <v>0</v>
      </c>
      <c r="M5063" s="4"/>
      <c r="N5063" s="57"/>
      <c r="O5063" s="57"/>
      <c r="P5063" s="4"/>
      <c r="Q5063" s="4"/>
    </row>
    <row r="5064" spans="1:17" s="1" customFormat="1" ht="18.649999999999999" hidden="1" customHeight="1" x14ac:dyDescent="0.35">
      <c r="A5064" s="3"/>
      <c r="B5064" s="57">
        <f t="shared" si="358"/>
        <v>0</v>
      </c>
      <c r="C5064" s="57" t="str">
        <f t="shared" si="359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60"/>
        <v>0</v>
      </c>
      <c r="L5064" s="57">
        <f t="shared" si="361"/>
        <v>0</v>
      </c>
      <c r="M5064" s="4"/>
      <c r="N5064" s="57"/>
      <c r="O5064" s="57"/>
      <c r="P5064" s="4"/>
      <c r="Q5064" s="4"/>
    </row>
    <row r="5065" spans="1:17" s="1" customFormat="1" ht="18.649999999999999" hidden="1" customHeight="1" x14ac:dyDescent="0.35">
      <c r="A5065" s="3"/>
      <c r="B5065" s="57">
        <f t="shared" si="358"/>
        <v>0</v>
      </c>
      <c r="C5065" s="57" t="str">
        <f t="shared" si="359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60"/>
        <v>0</v>
      </c>
      <c r="L5065" s="57">
        <f t="shared" si="361"/>
        <v>0</v>
      </c>
      <c r="M5065" s="4"/>
      <c r="N5065" s="57"/>
      <c r="O5065" s="57"/>
      <c r="P5065" s="4"/>
      <c r="Q5065" s="4"/>
    </row>
    <row r="5066" spans="1:17" s="1" customFormat="1" ht="18.649999999999999" hidden="1" customHeight="1" x14ac:dyDescent="0.35">
      <c r="A5066" s="3"/>
      <c r="B5066" s="57">
        <f t="shared" si="358"/>
        <v>0</v>
      </c>
      <c r="C5066" s="57" t="str">
        <f t="shared" si="359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60"/>
        <v>0</v>
      </c>
      <c r="L5066" s="57">
        <f t="shared" si="361"/>
        <v>0</v>
      </c>
      <c r="M5066" s="4"/>
      <c r="N5066" s="57"/>
      <c r="O5066" s="57"/>
      <c r="P5066" s="4"/>
      <c r="Q5066" s="4"/>
    </row>
    <row r="5067" spans="1:17" s="1" customFormat="1" ht="18.649999999999999" hidden="1" customHeight="1" x14ac:dyDescent="0.35">
      <c r="A5067" s="3"/>
      <c r="B5067" s="57">
        <f t="shared" si="358"/>
        <v>0</v>
      </c>
      <c r="C5067" s="57" t="str">
        <f t="shared" si="359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60"/>
        <v>0</v>
      </c>
      <c r="L5067" s="57">
        <f t="shared" si="361"/>
        <v>0</v>
      </c>
      <c r="M5067" s="4"/>
      <c r="N5067" s="57"/>
      <c r="O5067" s="57"/>
      <c r="P5067" s="4"/>
      <c r="Q5067" s="4"/>
    </row>
    <row r="5068" spans="1:17" s="1" customFormat="1" ht="18.649999999999999" hidden="1" customHeight="1" x14ac:dyDescent="0.35">
      <c r="A5068" s="3"/>
      <c r="B5068" s="57">
        <f t="shared" si="358"/>
        <v>0</v>
      </c>
      <c r="C5068" s="57" t="str">
        <f t="shared" si="359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60"/>
        <v>0</v>
      </c>
      <c r="L5068" s="57">
        <f t="shared" si="361"/>
        <v>0</v>
      </c>
      <c r="M5068" s="4"/>
      <c r="N5068" s="57"/>
      <c r="O5068" s="57"/>
      <c r="P5068" s="4"/>
      <c r="Q5068" s="4"/>
    </row>
    <row r="5069" spans="1:17" s="1" customFormat="1" ht="18.649999999999999" hidden="1" customHeight="1" x14ac:dyDescent="0.35">
      <c r="A5069" s="3"/>
      <c r="B5069" s="57">
        <f t="shared" si="358"/>
        <v>0</v>
      </c>
      <c r="C5069" s="57" t="str">
        <f t="shared" si="359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60"/>
        <v>0</v>
      </c>
      <c r="L5069" s="57">
        <f t="shared" si="361"/>
        <v>0</v>
      </c>
      <c r="M5069" s="4"/>
      <c r="N5069" s="57"/>
      <c r="O5069" s="57"/>
      <c r="P5069" s="4"/>
      <c r="Q5069" s="4"/>
    </row>
    <row r="5070" spans="1:17" s="1" customFormat="1" ht="18.649999999999999" hidden="1" customHeight="1" x14ac:dyDescent="0.35">
      <c r="A5070" s="3"/>
      <c r="B5070" s="57">
        <f t="shared" si="358"/>
        <v>0</v>
      </c>
      <c r="C5070" s="57" t="str">
        <f t="shared" si="359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60"/>
        <v>0</v>
      </c>
      <c r="L5070" s="57">
        <f t="shared" si="361"/>
        <v>0</v>
      </c>
      <c r="M5070" s="4"/>
      <c r="N5070" s="57"/>
      <c r="O5070" s="57"/>
      <c r="P5070" s="4"/>
      <c r="Q5070" s="4"/>
    </row>
    <row r="5071" spans="1:17" s="1" customFormat="1" ht="18.649999999999999" hidden="1" customHeight="1" x14ac:dyDescent="0.35">
      <c r="A5071" s="3"/>
      <c r="B5071" s="57">
        <f t="shared" si="358"/>
        <v>0</v>
      </c>
      <c r="C5071" s="57" t="str">
        <f t="shared" si="359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60"/>
        <v>0</v>
      </c>
      <c r="L5071" s="57">
        <f t="shared" si="361"/>
        <v>0</v>
      </c>
      <c r="M5071" s="4"/>
      <c r="N5071" s="57"/>
      <c r="O5071" s="57"/>
      <c r="P5071" s="4"/>
      <c r="Q5071" s="4"/>
    </row>
    <row r="5072" spans="1:17" s="1" customFormat="1" ht="18.649999999999999" hidden="1" customHeight="1" x14ac:dyDescent="0.35">
      <c r="A5072" s="3"/>
      <c r="B5072" s="57">
        <f t="shared" si="358"/>
        <v>0</v>
      </c>
      <c r="C5072" s="57" t="str">
        <f t="shared" si="359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60"/>
        <v>0</v>
      </c>
      <c r="L5072" s="57">
        <f t="shared" si="361"/>
        <v>0</v>
      </c>
      <c r="M5072" s="4"/>
      <c r="N5072" s="57"/>
      <c r="O5072" s="57"/>
      <c r="P5072" s="4"/>
      <c r="Q5072" s="4"/>
    </row>
    <row r="5073" spans="1:17" s="1" customFormat="1" ht="18.649999999999999" hidden="1" customHeight="1" x14ac:dyDescent="0.35">
      <c r="A5073" s="3"/>
      <c r="B5073" s="57">
        <f t="shared" si="358"/>
        <v>0</v>
      </c>
      <c r="C5073" s="57" t="str">
        <f t="shared" si="359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60"/>
        <v>0</v>
      </c>
      <c r="L5073" s="57">
        <f t="shared" si="361"/>
        <v>0</v>
      </c>
      <c r="M5073" s="4"/>
      <c r="N5073" s="57"/>
      <c r="O5073" s="57"/>
      <c r="P5073" s="4"/>
      <c r="Q5073" s="4"/>
    </row>
    <row r="5074" spans="1:17" s="1" customFormat="1" ht="18.649999999999999" hidden="1" customHeight="1" x14ac:dyDescent="0.35">
      <c r="A5074" s="3"/>
      <c r="B5074" s="57">
        <f t="shared" si="358"/>
        <v>0</v>
      </c>
      <c r="C5074" s="57" t="str">
        <f t="shared" si="359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60"/>
        <v>0</v>
      </c>
      <c r="L5074" s="57">
        <f t="shared" si="361"/>
        <v>0</v>
      </c>
      <c r="M5074" s="4"/>
      <c r="N5074" s="57"/>
      <c r="O5074" s="57"/>
      <c r="P5074" s="4"/>
      <c r="Q5074" s="4"/>
    </row>
    <row r="5075" spans="1:17" s="1" customFormat="1" ht="18.649999999999999" hidden="1" customHeight="1" x14ac:dyDescent="0.35">
      <c r="A5075" s="3"/>
      <c r="B5075" s="57">
        <f t="shared" si="358"/>
        <v>0</v>
      </c>
      <c r="C5075" s="57" t="str">
        <f t="shared" si="359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60"/>
        <v>0</v>
      </c>
      <c r="L5075" s="57">
        <f t="shared" si="361"/>
        <v>0</v>
      </c>
      <c r="M5075" s="4"/>
      <c r="N5075" s="57"/>
      <c r="O5075" s="57"/>
      <c r="P5075" s="4"/>
      <c r="Q5075" s="4"/>
    </row>
    <row r="5076" spans="1:17" s="1" customFormat="1" ht="18.649999999999999" hidden="1" customHeight="1" x14ac:dyDescent="0.35">
      <c r="A5076" s="3"/>
      <c r="B5076" s="57">
        <f t="shared" si="358"/>
        <v>0</v>
      </c>
      <c r="C5076" s="57" t="str">
        <f t="shared" si="359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60"/>
        <v>0</v>
      </c>
      <c r="L5076" s="57">
        <f t="shared" si="361"/>
        <v>0</v>
      </c>
      <c r="M5076" s="4"/>
      <c r="N5076" s="57"/>
      <c r="O5076" s="57"/>
      <c r="P5076" s="4"/>
      <c r="Q5076" s="4"/>
    </row>
    <row r="5077" spans="1:17" s="1" customFormat="1" ht="18.649999999999999" hidden="1" customHeight="1" x14ac:dyDescent="0.35">
      <c r="A5077" s="3"/>
      <c r="B5077" s="57">
        <f t="shared" si="358"/>
        <v>0</v>
      </c>
      <c r="C5077" s="57" t="str">
        <f t="shared" si="359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60"/>
        <v>0</v>
      </c>
      <c r="L5077" s="57">
        <f t="shared" si="361"/>
        <v>0</v>
      </c>
      <c r="M5077" s="4"/>
      <c r="N5077" s="57"/>
      <c r="O5077" s="57"/>
      <c r="P5077" s="4"/>
      <c r="Q5077" s="4"/>
    </row>
    <row r="5078" spans="1:17" s="1" customFormat="1" ht="18.649999999999999" hidden="1" customHeight="1" x14ac:dyDescent="0.35">
      <c r="A5078" s="3"/>
      <c r="B5078" s="57">
        <f t="shared" si="358"/>
        <v>0</v>
      </c>
      <c r="C5078" s="57" t="str">
        <f t="shared" si="359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60"/>
        <v>0</v>
      </c>
      <c r="L5078" s="57">
        <f t="shared" si="361"/>
        <v>0</v>
      </c>
      <c r="M5078" s="4"/>
      <c r="N5078" s="57"/>
      <c r="O5078" s="57"/>
      <c r="P5078" s="4"/>
      <c r="Q5078" s="4"/>
    </row>
    <row r="5079" spans="1:17" s="1" customFormat="1" ht="18.649999999999999" hidden="1" customHeight="1" x14ac:dyDescent="0.35">
      <c r="A5079" s="3"/>
      <c r="B5079" s="57">
        <f t="shared" si="358"/>
        <v>0</v>
      </c>
      <c r="C5079" s="57" t="str">
        <f t="shared" si="359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60"/>
        <v>0</v>
      </c>
      <c r="L5079" s="57">
        <f t="shared" si="361"/>
        <v>0</v>
      </c>
      <c r="M5079" s="4"/>
      <c r="N5079" s="57"/>
      <c r="O5079" s="57"/>
      <c r="P5079" s="4"/>
      <c r="Q5079" s="4"/>
    </row>
    <row r="5080" spans="1:17" s="1" customFormat="1" ht="18.649999999999999" hidden="1" customHeight="1" x14ac:dyDescent="0.35">
      <c r="A5080" s="3"/>
      <c r="B5080" s="57">
        <f t="shared" si="358"/>
        <v>0</v>
      </c>
      <c r="C5080" s="57" t="str">
        <f t="shared" si="359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60"/>
        <v>0</v>
      </c>
      <c r="L5080" s="57">
        <f t="shared" si="361"/>
        <v>0</v>
      </c>
      <c r="M5080" s="4"/>
      <c r="N5080" s="57"/>
      <c r="O5080" s="57"/>
      <c r="P5080" s="4"/>
      <c r="Q5080" s="4"/>
    </row>
    <row r="5081" spans="1:17" s="1" customFormat="1" ht="18.649999999999999" hidden="1" customHeight="1" x14ac:dyDescent="0.35">
      <c r="A5081" s="3"/>
      <c r="B5081" s="57">
        <f t="shared" si="358"/>
        <v>0</v>
      </c>
      <c r="C5081" s="57" t="str">
        <f t="shared" si="359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60"/>
        <v>0</v>
      </c>
      <c r="L5081" s="57">
        <f t="shared" si="361"/>
        <v>0</v>
      </c>
      <c r="M5081" s="4"/>
      <c r="N5081" s="57"/>
      <c r="O5081" s="57"/>
      <c r="P5081" s="4"/>
      <c r="Q5081" s="4"/>
    </row>
    <row r="5082" spans="1:17" s="1" customFormat="1" ht="18.649999999999999" hidden="1" customHeight="1" x14ac:dyDescent="0.35">
      <c r="A5082" s="3"/>
      <c r="B5082" s="57">
        <f t="shared" si="358"/>
        <v>0</v>
      </c>
      <c r="C5082" s="57" t="str">
        <f t="shared" si="359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60"/>
        <v>0</v>
      </c>
      <c r="L5082" s="57">
        <f t="shared" si="361"/>
        <v>0</v>
      </c>
      <c r="M5082" s="4"/>
      <c r="N5082" s="57"/>
      <c r="O5082" s="57"/>
      <c r="P5082" s="4"/>
      <c r="Q5082" s="4"/>
    </row>
    <row r="5083" spans="1:17" s="1" customFormat="1" ht="18.649999999999999" hidden="1" customHeight="1" x14ac:dyDescent="0.35">
      <c r="A5083" s="3"/>
      <c r="B5083" s="57">
        <f t="shared" si="358"/>
        <v>0</v>
      </c>
      <c r="C5083" s="57" t="str">
        <f t="shared" si="359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60"/>
        <v>0</v>
      </c>
      <c r="L5083" s="57">
        <f t="shared" si="361"/>
        <v>0</v>
      </c>
      <c r="M5083" s="4"/>
      <c r="N5083" s="57"/>
      <c r="O5083" s="57"/>
      <c r="P5083" s="4"/>
      <c r="Q5083" s="4"/>
    </row>
    <row r="5084" spans="1:17" s="1" customFormat="1" ht="18.649999999999999" hidden="1" customHeight="1" x14ac:dyDescent="0.35">
      <c r="A5084" s="3"/>
      <c r="B5084" s="57">
        <f t="shared" si="358"/>
        <v>0</v>
      </c>
      <c r="C5084" s="57" t="str">
        <f t="shared" si="359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60"/>
        <v>0</v>
      </c>
      <c r="L5084" s="57">
        <f t="shared" si="361"/>
        <v>0</v>
      </c>
      <c r="M5084" s="4"/>
      <c r="N5084" s="57"/>
      <c r="O5084" s="57"/>
      <c r="P5084" s="4"/>
      <c r="Q5084" s="4"/>
    </row>
    <row r="5085" spans="1:17" s="1" customFormat="1" ht="18.649999999999999" hidden="1" customHeight="1" x14ac:dyDescent="0.35">
      <c r="A5085" s="3"/>
      <c r="B5085" s="57">
        <f t="shared" si="358"/>
        <v>0</v>
      </c>
      <c r="C5085" s="57" t="str">
        <f t="shared" si="359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60"/>
        <v>0</v>
      </c>
      <c r="L5085" s="57">
        <f t="shared" si="361"/>
        <v>0</v>
      </c>
      <c r="M5085" s="4"/>
      <c r="N5085" s="57"/>
      <c r="O5085" s="57"/>
      <c r="P5085" s="4"/>
      <c r="Q5085" s="4"/>
    </row>
    <row r="5086" spans="1:17" s="1" customFormat="1" ht="18.649999999999999" hidden="1" customHeight="1" x14ac:dyDescent="0.35">
      <c r="A5086" s="3"/>
      <c r="B5086" s="57">
        <f t="shared" si="358"/>
        <v>0</v>
      </c>
      <c r="C5086" s="57" t="str">
        <f t="shared" si="359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60"/>
        <v>0</v>
      </c>
      <c r="L5086" s="57">
        <f t="shared" si="361"/>
        <v>0</v>
      </c>
      <c r="M5086" s="4"/>
      <c r="N5086" s="57"/>
      <c r="O5086" s="57"/>
      <c r="P5086" s="4"/>
      <c r="Q5086" s="4"/>
    </row>
    <row r="5087" spans="1:17" s="1" customFormat="1" ht="18.649999999999999" hidden="1" customHeight="1" x14ac:dyDescent="0.35">
      <c r="A5087" s="3"/>
      <c r="B5087" s="57">
        <f t="shared" si="358"/>
        <v>0</v>
      </c>
      <c r="C5087" s="57" t="str">
        <f t="shared" si="359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60"/>
        <v>0</v>
      </c>
      <c r="L5087" s="57">
        <f t="shared" si="361"/>
        <v>0</v>
      </c>
      <c r="M5087" s="4"/>
      <c r="N5087" s="57"/>
      <c r="O5087" s="57"/>
      <c r="P5087" s="4"/>
      <c r="Q5087" s="4"/>
    </row>
    <row r="5088" spans="1:17" s="1" customFormat="1" ht="18.649999999999999" hidden="1" customHeight="1" x14ac:dyDescent="0.35">
      <c r="A5088" s="3"/>
      <c r="B5088" s="57">
        <f t="shared" si="358"/>
        <v>0</v>
      </c>
      <c r="C5088" s="57" t="str">
        <f t="shared" si="359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60"/>
        <v>0</v>
      </c>
      <c r="L5088" s="57">
        <f t="shared" si="361"/>
        <v>0</v>
      </c>
      <c r="M5088" s="4"/>
      <c r="N5088" s="57"/>
      <c r="O5088" s="57"/>
      <c r="P5088" s="4"/>
      <c r="Q5088" s="4"/>
    </row>
    <row r="5089" spans="1:17" s="1" customFormat="1" ht="18.649999999999999" hidden="1" customHeight="1" x14ac:dyDescent="0.35">
      <c r="A5089" s="3"/>
      <c r="B5089" s="57">
        <f t="shared" si="358"/>
        <v>0</v>
      </c>
      <c r="C5089" s="57" t="str">
        <f t="shared" si="359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60"/>
        <v>0</v>
      </c>
      <c r="L5089" s="57">
        <f t="shared" si="361"/>
        <v>0</v>
      </c>
      <c r="M5089" s="4"/>
      <c r="N5089" s="57"/>
      <c r="O5089" s="57"/>
      <c r="P5089" s="4"/>
      <c r="Q5089" s="4"/>
    </row>
    <row r="5090" spans="1:17" s="1" customFormat="1" ht="18.649999999999999" hidden="1" customHeight="1" x14ac:dyDescent="0.35">
      <c r="A5090" s="3"/>
      <c r="B5090" s="57">
        <f t="shared" ref="B5090:B5153" si="362">WEEKNUM(A5090)</f>
        <v>0</v>
      </c>
      <c r="C5090" s="57" t="str">
        <f t="shared" ref="C5090:C5153" si="363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60"/>
        <v>0</v>
      </c>
      <c r="L5090" s="57">
        <f t="shared" si="361"/>
        <v>0</v>
      </c>
      <c r="M5090" s="4"/>
      <c r="N5090" s="57"/>
      <c r="O5090" s="57"/>
      <c r="P5090" s="4"/>
      <c r="Q5090" s="4"/>
    </row>
    <row r="5091" spans="1:17" s="1" customFormat="1" ht="18.649999999999999" hidden="1" customHeight="1" x14ac:dyDescent="0.35">
      <c r="A5091" s="3"/>
      <c r="B5091" s="57">
        <f t="shared" si="362"/>
        <v>0</v>
      </c>
      <c r="C5091" s="57" t="str">
        <f t="shared" si="363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60"/>
        <v>0</v>
      </c>
      <c r="L5091" s="57">
        <f t="shared" si="361"/>
        <v>0</v>
      </c>
      <c r="M5091" s="4"/>
      <c r="N5091" s="57"/>
      <c r="O5091" s="57"/>
      <c r="P5091" s="4"/>
      <c r="Q5091" s="4"/>
    </row>
    <row r="5092" spans="1:17" s="1" customFormat="1" ht="18.649999999999999" hidden="1" customHeight="1" x14ac:dyDescent="0.35">
      <c r="A5092" s="3"/>
      <c r="B5092" s="57">
        <f t="shared" si="362"/>
        <v>0</v>
      </c>
      <c r="C5092" s="57" t="str">
        <f t="shared" si="363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60"/>
        <v>0</v>
      </c>
      <c r="L5092" s="57">
        <f t="shared" si="361"/>
        <v>0</v>
      </c>
      <c r="M5092" s="4"/>
      <c r="N5092" s="57"/>
      <c r="O5092" s="57"/>
      <c r="P5092" s="4"/>
      <c r="Q5092" s="4"/>
    </row>
    <row r="5093" spans="1:17" s="1" customFormat="1" ht="18.649999999999999" hidden="1" customHeight="1" x14ac:dyDescent="0.35">
      <c r="A5093" s="3"/>
      <c r="B5093" s="57">
        <f t="shared" si="362"/>
        <v>0</v>
      </c>
      <c r="C5093" s="57" t="str">
        <f t="shared" si="363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60"/>
        <v>0</v>
      </c>
      <c r="L5093" s="57">
        <f t="shared" si="361"/>
        <v>0</v>
      </c>
      <c r="M5093" s="4"/>
      <c r="N5093" s="57"/>
      <c r="O5093" s="57"/>
      <c r="P5093" s="4"/>
      <c r="Q5093" s="4"/>
    </row>
    <row r="5094" spans="1:17" s="1" customFormat="1" ht="18.649999999999999" hidden="1" customHeight="1" x14ac:dyDescent="0.35">
      <c r="A5094" s="3"/>
      <c r="B5094" s="57">
        <f t="shared" si="362"/>
        <v>0</v>
      </c>
      <c r="C5094" s="57" t="str">
        <f t="shared" si="363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60"/>
        <v>0</v>
      </c>
      <c r="L5094" s="57">
        <f t="shared" si="361"/>
        <v>0</v>
      </c>
      <c r="M5094" s="4"/>
      <c r="N5094" s="57"/>
      <c r="O5094" s="57"/>
      <c r="P5094" s="4"/>
      <c r="Q5094" s="4"/>
    </row>
    <row r="5095" spans="1:17" s="1" customFormat="1" ht="18.649999999999999" hidden="1" customHeight="1" x14ac:dyDescent="0.35">
      <c r="A5095" s="3"/>
      <c r="B5095" s="57">
        <f t="shared" si="362"/>
        <v>0</v>
      </c>
      <c r="C5095" s="57" t="str">
        <f t="shared" si="363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60"/>
        <v>0</v>
      </c>
      <c r="L5095" s="57">
        <f t="shared" si="361"/>
        <v>0</v>
      </c>
      <c r="M5095" s="4"/>
      <c r="N5095" s="57"/>
      <c r="O5095" s="57"/>
      <c r="P5095" s="4"/>
      <c r="Q5095" s="4"/>
    </row>
    <row r="5096" spans="1:17" s="1" customFormat="1" ht="18.649999999999999" hidden="1" customHeight="1" x14ac:dyDescent="0.35">
      <c r="A5096" s="3"/>
      <c r="B5096" s="57">
        <f t="shared" si="362"/>
        <v>0</v>
      </c>
      <c r="C5096" s="57" t="str">
        <f t="shared" si="363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60"/>
        <v>0</v>
      </c>
      <c r="L5096" s="57">
        <f t="shared" si="361"/>
        <v>0</v>
      </c>
      <c r="M5096" s="4"/>
      <c r="N5096" s="57"/>
      <c r="O5096" s="57"/>
      <c r="P5096" s="4"/>
      <c r="Q5096" s="4"/>
    </row>
    <row r="5097" spans="1:17" s="1" customFormat="1" ht="18.649999999999999" hidden="1" customHeight="1" x14ac:dyDescent="0.35">
      <c r="A5097" s="3"/>
      <c r="B5097" s="57">
        <f t="shared" si="362"/>
        <v>0</v>
      </c>
      <c r="C5097" s="57" t="str">
        <f t="shared" si="363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60"/>
        <v>0</v>
      </c>
      <c r="L5097" s="57">
        <f t="shared" si="361"/>
        <v>0</v>
      </c>
      <c r="M5097" s="4"/>
      <c r="N5097" s="57"/>
      <c r="O5097" s="57"/>
      <c r="P5097" s="4"/>
      <c r="Q5097" s="4"/>
    </row>
    <row r="5098" spans="1:17" s="1" customFormat="1" ht="18.649999999999999" hidden="1" customHeight="1" x14ac:dyDescent="0.35">
      <c r="A5098" s="3"/>
      <c r="B5098" s="57">
        <f t="shared" si="362"/>
        <v>0</v>
      </c>
      <c r="C5098" s="57" t="str">
        <f t="shared" si="363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60"/>
        <v>0</v>
      </c>
      <c r="L5098" s="57">
        <f t="shared" si="361"/>
        <v>0</v>
      </c>
      <c r="M5098" s="4"/>
      <c r="N5098" s="57"/>
      <c r="O5098" s="57"/>
      <c r="P5098" s="4"/>
      <c r="Q5098" s="4"/>
    </row>
    <row r="5099" spans="1:17" s="1" customFormat="1" ht="18.649999999999999" hidden="1" customHeight="1" x14ac:dyDescent="0.35">
      <c r="A5099" s="3"/>
      <c r="B5099" s="57">
        <f t="shared" si="362"/>
        <v>0</v>
      </c>
      <c r="C5099" s="57" t="str">
        <f t="shared" si="363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60"/>
        <v>0</v>
      </c>
      <c r="L5099" s="57">
        <f t="shared" si="361"/>
        <v>0</v>
      </c>
      <c r="M5099" s="4"/>
      <c r="N5099" s="57"/>
      <c r="O5099" s="57"/>
      <c r="P5099" s="4"/>
      <c r="Q5099" s="4"/>
    </row>
    <row r="5100" spans="1:17" s="1" customFormat="1" ht="18.649999999999999" hidden="1" customHeight="1" x14ac:dyDescent="0.35">
      <c r="A5100" s="3"/>
      <c r="B5100" s="57">
        <f t="shared" si="362"/>
        <v>0</v>
      </c>
      <c r="C5100" s="57" t="str">
        <f t="shared" si="363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60"/>
        <v>0</v>
      </c>
      <c r="L5100" s="57">
        <f t="shared" si="361"/>
        <v>0</v>
      </c>
      <c r="M5100" s="4"/>
      <c r="N5100" s="57"/>
      <c r="O5100" s="57"/>
      <c r="P5100" s="4"/>
      <c r="Q5100" s="4"/>
    </row>
    <row r="5101" spans="1:17" s="1" customFormat="1" ht="18.649999999999999" hidden="1" customHeight="1" x14ac:dyDescent="0.35">
      <c r="A5101" s="3"/>
      <c r="B5101" s="57">
        <f t="shared" si="362"/>
        <v>0</v>
      </c>
      <c r="C5101" s="57" t="str">
        <f t="shared" si="363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364">I5101+J5101</f>
        <v>0</v>
      </c>
      <c r="L5101" s="57">
        <f t="shared" ref="L5101:L5164" si="365">H5101*K5101</f>
        <v>0</v>
      </c>
      <c r="M5101" s="4"/>
      <c r="N5101" s="57"/>
      <c r="O5101" s="57"/>
      <c r="P5101" s="4"/>
      <c r="Q5101" s="4"/>
    </row>
    <row r="5102" spans="1:17" s="1" customFormat="1" ht="18.649999999999999" hidden="1" customHeight="1" x14ac:dyDescent="0.35">
      <c r="A5102" s="3"/>
      <c r="B5102" s="57">
        <f t="shared" si="362"/>
        <v>0</v>
      </c>
      <c r="C5102" s="57" t="str">
        <f t="shared" si="363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64"/>
        <v>0</v>
      </c>
      <c r="L5102" s="57">
        <f t="shared" si="365"/>
        <v>0</v>
      </c>
      <c r="M5102" s="4"/>
      <c r="N5102" s="57"/>
      <c r="O5102" s="57"/>
      <c r="P5102" s="4"/>
      <c r="Q5102" s="4"/>
    </row>
    <row r="5103" spans="1:17" s="1" customFormat="1" ht="18.649999999999999" hidden="1" customHeight="1" x14ac:dyDescent="0.35">
      <c r="A5103" s="3"/>
      <c r="B5103" s="57">
        <f t="shared" si="362"/>
        <v>0</v>
      </c>
      <c r="C5103" s="57" t="str">
        <f t="shared" si="363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64"/>
        <v>0</v>
      </c>
      <c r="L5103" s="57">
        <f t="shared" si="365"/>
        <v>0</v>
      </c>
      <c r="M5103" s="4"/>
      <c r="N5103" s="57"/>
      <c r="O5103" s="57"/>
      <c r="P5103" s="4"/>
      <c r="Q5103" s="4"/>
    </row>
    <row r="5104" spans="1:17" s="1" customFormat="1" ht="18.649999999999999" hidden="1" customHeight="1" x14ac:dyDescent="0.35">
      <c r="A5104" s="3"/>
      <c r="B5104" s="57">
        <f t="shared" si="362"/>
        <v>0</v>
      </c>
      <c r="C5104" s="57" t="str">
        <f t="shared" si="363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64"/>
        <v>0</v>
      </c>
      <c r="L5104" s="57">
        <f t="shared" si="365"/>
        <v>0</v>
      </c>
      <c r="M5104" s="4"/>
      <c r="N5104" s="57"/>
      <c r="O5104" s="57"/>
      <c r="P5104" s="4"/>
      <c r="Q5104" s="4"/>
    </row>
    <row r="5105" spans="1:17" s="1" customFormat="1" ht="18.649999999999999" hidden="1" customHeight="1" x14ac:dyDescent="0.35">
      <c r="A5105" s="3"/>
      <c r="B5105" s="57">
        <f t="shared" si="362"/>
        <v>0</v>
      </c>
      <c r="C5105" s="57" t="str">
        <f t="shared" si="363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64"/>
        <v>0</v>
      </c>
      <c r="L5105" s="57">
        <f t="shared" si="365"/>
        <v>0</v>
      </c>
      <c r="M5105" s="4"/>
      <c r="N5105" s="57"/>
      <c r="O5105" s="57"/>
      <c r="P5105" s="4"/>
      <c r="Q5105" s="4"/>
    </row>
    <row r="5106" spans="1:17" s="1" customFormat="1" ht="18.649999999999999" hidden="1" customHeight="1" x14ac:dyDescent="0.35">
      <c r="A5106" s="3"/>
      <c r="B5106" s="57">
        <f t="shared" si="362"/>
        <v>0</v>
      </c>
      <c r="C5106" s="57" t="str">
        <f t="shared" si="363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64"/>
        <v>0</v>
      </c>
      <c r="L5106" s="57">
        <f t="shared" si="365"/>
        <v>0</v>
      </c>
      <c r="M5106" s="4"/>
      <c r="N5106" s="57"/>
      <c r="O5106" s="57"/>
      <c r="P5106" s="4"/>
      <c r="Q5106" s="4"/>
    </row>
    <row r="5107" spans="1:17" s="1" customFormat="1" ht="18.649999999999999" hidden="1" customHeight="1" x14ac:dyDescent="0.35">
      <c r="A5107" s="3"/>
      <c r="B5107" s="57">
        <f t="shared" si="362"/>
        <v>0</v>
      </c>
      <c r="C5107" s="57" t="str">
        <f t="shared" si="363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64"/>
        <v>0</v>
      </c>
      <c r="L5107" s="57">
        <f t="shared" si="365"/>
        <v>0</v>
      </c>
      <c r="M5107" s="4"/>
      <c r="N5107" s="57"/>
      <c r="O5107" s="57"/>
      <c r="P5107" s="4"/>
      <c r="Q5107" s="4"/>
    </row>
    <row r="5108" spans="1:17" s="1" customFormat="1" ht="18.649999999999999" hidden="1" customHeight="1" x14ac:dyDescent="0.35">
      <c r="A5108" s="3"/>
      <c r="B5108" s="57">
        <f t="shared" si="362"/>
        <v>0</v>
      </c>
      <c r="C5108" s="57" t="str">
        <f t="shared" si="363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64"/>
        <v>0</v>
      </c>
      <c r="L5108" s="57">
        <f t="shared" si="365"/>
        <v>0</v>
      </c>
      <c r="M5108" s="4"/>
      <c r="N5108" s="57"/>
      <c r="O5108" s="57"/>
      <c r="P5108" s="4"/>
      <c r="Q5108" s="4"/>
    </row>
    <row r="5109" spans="1:17" s="1" customFormat="1" ht="18.649999999999999" hidden="1" customHeight="1" x14ac:dyDescent="0.35">
      <c r="A5109" s="3"/>
      <c r="B5109" s="57">
        <f t="shared" si="362"/>
        <v>0</v>
      </c>
      <c r="C5109" s="57" t="str">
        <f t="shared" si="363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64"/>
        <v>0</v>
      </c>
      <c r="L5109" s="57">
        <f t="shared" si="365"/>
        <v>0</v>
      </c>
      <c r="M5109" s="4"/>
      <c r="N5109" s="57"/>
      <c r="O5109" s="57"/>
      <c r="P5109" s="4"/>
      <c r="Q5109" s="4"/>
    </row>
    <row r="5110" spans="1:17" s="1" customFormat="1" ht="18.649999999999999" hidden="1" customHeight="1" x14ac:dyDescent="0.35">
      <c r="A5110" s="3"/>
      <c r="B5110" s="57">
        <f t="shared" si="362"/>
        <v>0</v>
      </c>
      <c r="C5110" s="57" t="str">
        <f t="shared" si="363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64"/>
        <v>0</v>
      </c>
      <c r="L5110" s="57">
        <f t="shared" si="365"/>
        <v>0</v>
      </c>
      <c r="M5110" s="4"/>
      <c r="N5110" s="57"/>
      <c r="O5110" s="57"/>
      <c r="P5110" s="4"/>
      <c r="Q5110" s="4"/>
    </row>
    <row r="5111" spans="1:17" s="1" customFormat="1" ht="18.649999999999999" hidden="1" customHeight="1" x14ac:dyDescent="0.35">
      <c r="A5111" s="3"/>
      <c r="B5111" s="57">
        <f t="shared" si="362"/>
        <v>0</v>
      </c>
      <c r="C5111" s="57" t="str">
        <f t="shared" si="363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64"/>
        <v>0</v>
      </c>
      <c r="L5111" s="57">
        <f t="shared" si="365"/>
        <v>0</v>
      </c>
      <c r="M5111" s="4"/>
      <c r="N5111" s="57"/>
      <c r="O5111" s="57"/>
      <c r="P5111" s="4"/>
      <c r="Q5111" s="4"/>
    </row>
    <row r="5112" spans="1:17" s="1" customFormat="1" ht="18.649999999999999" hidden="1" customHeight="1" x14ac:dyDescent="0.35">
      <c r="A5112" s="3"/>
      <c r="B5112" s="57">
        <f t="shared" si="362"/>
        <v>0</v>
      </c>
      <c r="C5112" s="57" t="str">
        <f t="shared" si="363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64"/>
        <v>0</v>
      </c>
      <c r="L5112" s="57">
        <f t="shared" si="365"/>
        <v>0</v>
      </c>
      <c r="M5112" s="4"/>
      <c r="N5112" s="57"/>
      <c r="O5112" s="57"/>
      <c r="P5112" s="4"/>
      <c r="Q5112" s="4"/>
    </row>
    <row r="5113" spans="1:17" s="1" customFormat="1" ht="18.649999999999999" hidden="1" customHeight="1" x14ac:dyDescent="0.35">
      <c r="A5113" s="3"/>
      <c r="B5113" s="57">
        <f t="shared" si="362"/>
        <v>0</v>
      </c>
      <c r="C5113" s="57" t="str">
        <f t="shared" si="363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64"/>
        <v>0</v>
      </c>
      <c r="L5113" s="57">
        <f t="shared" si="365"/>
        <v>0</v>
      </c>
      <c r="M5113" s="4"/>
      <c r="N5113" s="57"/>
      <c r="O5113" s="57"/>
      <c r="P5113" s="4"/>
      <c r="Q5113" s="4"/>
    </row>
    <row r="5114" spans="1:17" s="1" customFormat="1" ht="18.649999999999999" hidden="1" customHeight="1" x14ac:dyDescent="0.35">
      <c r="A5114" s="3"/>
      <c r="B5114" s="57">
        <f t="shared" si="362"/>
        <v>0</v>
      </c>
      <c r="C5114" s="57" t="str">
        <f t="shared" si="363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64"/>
        <v>0</v>
      </c>
      <c r="L5114" s="57">
        <f t="shared" si="365"/>
        <v>0</v>
      </c>
      <c r="M5114" s="4"/>
      <c r="N5114" s="57"/>
      <c r="O5114" s="57"/>
      <c r="P5114" s="4"/>
      <c r="Q5114" s="4"/>
    </row>
    <row r="5115" spans="1:17" s="1" customFormat="1" ht="18.649999999999999" hidden="1" customHeight="1" x14ac:dyDescent="0.35">
      <c r="A5115" s="3"/>
      <c r="B5115" s="57">
        <f t="shared" si="362"/>
        <v>0</v>
      </c>
      <c r="C5115" s="57" t="str">
        <f t="shared" si="363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64"/>
        <v>0</v>
      </c>
      <c r="L5115" s="57">
        <f t="shared" si="365"/>
        <v>0</v>
      </c>
      <c r="M5115" s="4"/>
      <c r="N5115" s="57"/>
      <c r="O5115" s="57"/>
      <c r="P5115" s="4"/>
      <c r="Q5115" s="4"/>
    </row>
    <row r="5116" spans="1:17" s="1" customFormat="1" ht="18.649999999999999" hidden="1" customHeight="1" x14ac:dyDescent="0.35">
      <c r="A5116" s="3"/>
      <c r="B5116" s="57">
        <f t="shared" si="362"/>
        <v>0</v>
      </c>
      <c r="C5116" s="57" t="str">
        <f t="shared" si="363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64"/>
        <v>0</v>
      </c>
      <c r="L5116" s="57">
        <f t="shared" si="365"/>
        <v>0</v>
      </c>
      <c r="M5116" s="4"/>
      <c r="N5116" s="57"/>
      <c r="O5116" s="57"/>
      <c r="P5116" s="4"/>
      <c r="Q5116" s="4"/>
    </row>
    <row r="5117" spans="1:17" s="1" customFormat="1" ht="18.649999999999999" hidden="1" customHeight="1" x14ac:dyDescent="0.35">
      <c r="A5117" s="3"/>
      <c r="B5117" s="57">
        <f t="shared" si="362"/>
        <v>0</v>
      </c>
      <c r="C5117" s="57" t="str">
        <f t="shared" si="363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64"/>
        <v>0</v>
      </c>
      <c r="L5117" s="57">
        <f t="shared" si="365"/>
        <v>0</v>
      </c>
      <c r="M5117" s="4"/>
      <c r="N5117" s="57"/>
      <c r="O5117" s="57"/>
      <c r="P5117" s="4"/>
      <c r="Q5117" s="4"/>
    </row>
    <row r="5118" spans="1:17" s="1" customFormat="1" ht="18.649999999999999" hidden="1" customHeight="1" x14ac:dyDescent="0.35">
      <c r="A5118" s="3"/>
      <c r="B5118" s="57">
        <f t="shared" si="362"/>
        <v>0</v>
      </c>
      <c r="C5118" s="57" t="str">
        <f t="shared" si="363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64"/>
        <v>0</v>
      </c>
      <c r="L5118" s="57">
        <f t="shared" si="365"/>
        <v>0</v>
      </c>
      <c r="M5118" s="4"/>
      <c r="N5118" s="57"/>
      <c r="O5118" s="57"/>
      <c r="P5118" s="4"/>
      <c r="Q5118" s="4"/>
    </row>
    <row r="5119" spans="1:17" s="1" customFormat="1" ht="18.649999999999999" hidden="1" customHeight="1" x14ac:dyDescent="0.35">
      <c r="A5119" s="3"/>
      <c r="B5119" s="57">
        <f t="shared" si="362"/>
        <v>0</v>
      </c>
      <c r="C5119" s="57" t="str">
        <f t="shared" si="363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64"/>
        <v>0</v>
      </c>
      <c r="L5119" s="57">
        <f t="shared" si="365"/>
        <v>0</v>
      </c>
      <c r="M5119" s="4"/>
      <c r="N5119" s="57"/>
      <c r="O5119" s="57"/>
      <c r="P5119" s="4"/>
      <c r="Q5119" s="4"/>
    </row>
    <row r="5120" spans="1:17" s="1" customFormat="1" ht="18.649999999999999" hidden="1" customHeight="1" x14ac:dyDescent="0.35">
      <c r="A5120" s="3"/>
      <c r="B5120" s="57">
        <f t="shared" si="362"/>
        <v>0</v>
      </c>
      <c r="C5120" s="57" t="str">
        <f t="shared" si="363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64"/>
        <v>0</v>
      </c>
      <c r="L5120" s="57">
        <f t="shared" si="365"/>
        <v>0</v>
      </c>
      <c r="M5120" s="4"/>
      <c r="N5120" s="57"/>
      <c r="O5120" s="57"/>
      <c r="P5120" s="4"/>
      <c r="Q5120" s="4"/>
    </row>
    <row r="5121" spans="1:17" s="1" customFormat="1" ht="18.649999999999999" hidden="1" customHeight="1" x14ac:dyDescent="0.35">
      <c r="A5121" s="3"/>
      <c r="B5121" s="57">
        <f t="shared" si="362"/>
        <v>0</v>
      </c>
      <c r="C5121" s="57" t="str">
        <f t="shared" si="363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64"/>
        <v>0</v>
      </c>
      <c r="L5121" s="57">
        <f t="shared" si="365"/>
        <v>0</v>
      </c>
      <c r="M5121" s="4"/>
      <c r="N5121" s="57"/>
      <c r="O5121" s="57"/>
      <c r="P5121" s="4"/>
      <c r="Q5121" s="4"/>
    </row>
    <row r="5122" spans="1:17" s="1" customFormat="1" ht="18.649999999999999" hidden="1" customHeight="1" x14ac:dyDescent="0.35">
      <c r="A5122" s="3"/>
      <c r="B5122" s="57">
        <f t="shared" si="362"/>
        <v>0</v>
      </c>
      <c r="C5122" s="57" t="str">
        <f t="shared" si="363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64"/>
        <v>0</v>
      </c>
      <c r="L5122" s="57">
        <f t="shared" si="365"/>
        <v>0</v>
      </c>
      <c r="M5122" s="4"/>
      <c r="N5122" s="57"/>
      <c r="O5122" s="57"/>
      <c r="P5122" s="4"/>
      <c r="Q5122" s="4"/>
    </row>
    <row r="5123" spans="1:17" s="1" customFormat="1" ht="18.649999999999999" hidden="1" customHeight="1" x14ac:dyDescent="0.35">
      <c r="A5123" s="3"/>
      <c r="B5123" s="57">
        <f t="shared" si="362"/>
        <v>0</v>
      </c>
      <c r="C5123" s="57" t="str">
        <f t="shared" si="363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64"/>
        <v>0</v>
      </c>
      <c r="L5123" s="57">
        <f t="shared" si="365"/>
        <v>0</v>
      </c>
      <c r="M5123" s="4"/>
      <c r="N5123" s="57"/>
      <c r="O5123" s="57"/>
      <c r="P5123" s="4"/>
      <c r="Q5123" s="4"/>
    </row>
    <row r="5124" spans="1:17" s="1" customFormat="1" ht="18.649999999999999" hidden="1" customHeight="1" x14ac:dyDescent="0.35">
      <c r="A5124" s="3"/>
      <c r="B5124" s="57">
        <f t="shared" si="362"/>
        <v>0</v>
      </c>
      <c r="C5124" s="57" t="str">
        <f t="shared" si="363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64"/>
        <v>0</v>
      </c>
      <c r="L5124" s="57">
        <f t="shared" si="365"/>
        <v>0</v>
      </c>
      <c r="M5124" s="4"/>
      <c r="N5124" s="57"/>
      <c r="O5124" s="57"/>
      <c r="P5124" s="4"/>
      <c r="Q5124" s="4"/>
    </row>
    <row r="5125" spans="1:17" s="1" customFormat="1" ht="18.649999999999999" hidden="1" customHeight="1" x14ac:dyDescent="0.35">
      <c r="A5125" s="3"/>
      <c r="B5125" s="57">
        <f t="shared" si="362"/>
        <v>0</v>
      </c>
      <c r="C5125" s="57" t="str">
        <f t="shared" si="363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64"/>
        <v>0</v>
      </c>
      <c r="L5125" s="57">
        <f t="shared" si="365"/>
        <v>0</v>
      </c>
      <c r="M5125" s="4"/>
      <c r="N5125" s="57"/>
      <c r="O5125" s="57"/>
      <c r="P5125" s="4"/>
      <c r="Q5125" s="4"/>
    </row>
    <row r="5126" spans="1:17" s="1" customFormat="1" ht="18.649999999999999" hidden="1" customHeight="1" x14ac:dyDescent="0.35">
      <c r="A5126" s="3"/>
      <c r="B5126" s="57">
        <f t="shared" si="362"/>
        <v>0</v>
      </c>
      <c r="C5126" s="57" t="str">
        <f t="shared" si="363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64"/>
        <v>0</v>
      </c>
      <c r="L5126" s="57">
        <f t="shared" si="365"/>
        <v>0</v>
      </c>
      <c r="M5126" s="4"/>
      <c r="N5126" s="57"/>
      <c r="O5126" s="57"/>
      <c r="P5126" s="4"/>
      <c r="Q5126" s="4"/>
    </row>
    <row r="5127" spans="1:17" s="1" customFormat="1" ht="18.649999999999999" hidden="1" customHeight="1" x14ac:dyDescent="0.35">
      <c r="A5127" s="3"/>
      <c r="B5127" s="57">
        <f t="shared" si="362"/>
        <v>0</v>
      </c>
      <c r="C5127" s="57" t="str">
        <f t="shared" si="363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64"/>
        <v>0</v>
      </c>
      <c r="L5127" s="57">
        <f t="shared" si="365"/>
        <v>0</v>
      </c>
      <c r="M5127" s="4"/>
      <c r="N5127" s="57"/>
      <c r="O5127" s="57"/>
      <c r="P5127" s="4"/>
      <c r="Q5127" s="4"/>
    </row>
    <row r="5128" spans="1:17" s="1" customFormat="1" ht="18.649999999999999" hidden="1" customHeight="1" x14ac:dyDescent="0.35">
      <c r="A5128" s="3"/>
      <c r="B5128" s="57">
        <f t="shared" si="362"/>
        <v>0</v>
      </c>
      <c r="C5128" s="57" t="str">
        <f t="shared" si="363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64"/>
        <v>0</v>
      </c>
      <c r="L5128" s="57">
        <f t="shared" si="365"/>
        <v>0</v>
      </c>
      <c r="M5128" s="4"/>
      <c r="N5128" s="57"/>
      <c r="O5128" s="57"/>
      <c r="P5128" s="4"/>
      <c r="Q5128" s="4"/>
    </row>
    <row r="5129" spans="1:17" s="1" customFormat="1" ht="18.649999999999999" hidden="1" customHeight="1" x14ac:dyDescent="0.35">
      <c r="A5129" s="3"/>
      <c r="B5129" s="57">
        <f t="shared" si="362"/>
        <v>0</v>
      </c>
      <c r="C5129" s="57" t="str">
        <f t="shared" si="363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64"/>
        <v>0</v>
      </c>
      <c r="L5129" s="57">
        <f t="shared" si="365"/>
        <v>0</v>
      </c>
      <c r="M5129" s="4"/>
      <c r="N5129" s="57"/>
      <c r="O5129" s="57"/>
      <c r="P5129" s="4"/>
      <c r="Q5129" s="4"/>
    </row>
    <row r="5130" spans="1:17" s="1" customFormat="1" ht="18.649999999999999" hidden="1" customHeight="1" x14ac:dyDescent="0.35">
      <c r="A5130" s="3"/>
      <c r="B5130" s="57">
        <f t="shared" si="362"/>
        <v>0</v>
      </c>
      <c r="C5130" s="57" t="str">
        <f t="shared" si="363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64"/>
        <v>0</v>
      </c>
      <c r="L5130" s="57">
        <f t="shared" si="365"/>
        <v>0</v>
      </c>
      <c r="M5130" s="4"/>
      <c r="N5130" s="57"/>
      <c r="O5130" s="57"/>
      <c r="P5130" s="4"/>
      <c r="Q5130" s="4"/>
    </row>
    <row r="5131" spans="1:17" s="1" customFormat="1" ht="18.649999999999999" hidden="1" customHeight="1" x14ac:dyDescent="0.35">
      <c r="A5131" s="3"/>
      <c r="B5131" s="57">
        <f t="shared" si="362"/>
        <v>0</v>
      </c>
      <c r="C5131" s="57" t="str">
        <f t="shared" si="363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64"/>
        <v>0</v>
      </c>
      <c r="L5131" s="57">
        <f t="shared" si="365"/>
        <v>0</v>
      </c>
      <c r="M5131" s="4"/>
      <c r="N5131" s="57"/>
      <c r="O5131" s="57"/>
      <c r="P5131" s="4"/>
      <c r="Q5131" s="4"/>
    </row>
    <row r="5132" spans="1:17" s="1" customFormat="1" ht="18.649999999999999" hidden="1" customHeight="1" x14ac:dyDescent="0.35">
      <c r="A5132" s="3"/>
      <c r="B5132" s="57">
        <f t="shared" si="362"/>
        <v>0</v>
      </c>
      <c r="C5132" s="57" t="str">
        <f t="shared" si="363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64"/>
        <v>0</v>
      </c>
      <c r="L5132" s="57">
        <f t="shared" si="365"/>
        <v>0</v>
      </c>
      <c r="M5132" s="4"/>
      <c r="N5132" s="57"/>
      <c r="O5132" s="57"/>
      <c r="P5132" s="4"/>
      <c r="Q5132" s="4"/>
    </row>
    <row r="5133" spans="1:17" s="1" customFormat="1" ht="18.649999999999999" hidden="1" customHeight="1" x14ac:dyDescent="0.35">
      <c r="A5133" s="3"/>
      <c r="B5133" s="57">
        <f t="shared" si="362"/>
        <v>0</v>
      </c>
      <c r="C5133" s="57" t="str">
        <f t="shared" si="363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64"/>
        <v>0</v>
      </c>
      <c r="L5133" s="57">
        <f t="shared" si="365"/>
        <v>0</v>
      </c>
      <c r="M5133" s="4"/>
      <c r="N5133" s="57"/>
      <c r="O5133" s="57"/>
      <c r="P5133" s="4"/>
      <c r="Q5133" s="4"/>
    </row>
    <row r="5134" spans="1:17" s="1" customFormat="1" ht="18.649999999999999" hidden="1" customHeight="1" x14ac:dyDescent="0.35">
      <c r="A5134" s="3"/>
      <c r="B5134" s="57">
        <f t="shared" si="362"/>
        <v>0</v>
      </c>
      <c r="C5134" s="57" t="str">
        <f t="shared" si="363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64"/>
        <v>0</v>
      </c>
      <c r="L5134" s="57">
        <f t="shared" si="365"/>
        <v>0</v>
      </c>
      <c r="M5134" s="4"/>
      <c r="N5134" s="57"/>
      <c r="O5134" s="57"/>
      <c r="P5134" s="4"/>
      <c r="Q5134" s="4"/>
    </row>
    <row r="5135" spans="1:17" s="1" customFormat="1" ht="18.649999999999999" hidden="1" customHeight="1" x14ac:dyDescent="0.35">
      <c r="A5135" s="3"/>
      <c r="B5135" s="57">
        <f t="shared" si="362"/>
        <v>0</v>
      </c>
      <c r="C5135" s="57" t="str">
        <f t="shared" si="363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64"/>
        <v>0</v>
      </c>
      <c r="L5135" s="57">
        <f t="shared" si="365"/>
        <v>0</v>
      </c>
      <c r="M5135" s="4"/>
      <c r="N5135" s="57"/>
      <c r="O5135" s="57"/>
      <c r="P5135" s="4"/>
      <c r="Q5135" s="4"/>
    </row>
    <row r="5136" spans="1:17" s="1" customFormat="1" ht="18.649999999999999" hidden="1" customHeight="1" x14ac:dyDescent="0.35">
      <c r="A5136" s="3"/>
      <c r="B5136" s="57">
        <f t="shared" si="362"/>
        <v>0</v>
      </c>
      <c r="C5136" s="57" t="str">
        <f t="shared" si="363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64"/>
        <v>0</v>
      </c>
      <c r="L5136" s="57">
        <f t="shared" si="365"/>
        <v>0</v>
      </c>
      <c r="M5136" s="4"/>
      <c r="N5136" s="57"/>
      <c r="O5136" s="57"/>
      <c r="P5136" s="4"/>
      <c r="Q5136" s="4"/>
    </row>
    <row r="5137" spans="1:17" s="1" customFormat="1" ht="18.649999999999999" hidden="1" customHeight="1" x14ac:dyDescent="0.35">
      <c r="A5137" s="3"/>
      <c r="B5137" s="57">
        <f t="shared" si="362"/>
        <v>0</v>
      </c>
      <c r="C5137" s="57" t="str">
        <f t="shared" si="363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64"/>
        <v>0</v>
      </c>
      <c r="L5137" s="57">
        <f t="shared" si="365"/>
        <v>0</v>
      </c>
      <c r="M5137" s="4"/>
      <c r="N5137" s="57"/>
      <c r="O5137" s="57"/>
      <c r="P5137" s="4"/>
      <c r="Q5137" s="4"/>
    </row>
    <row r="5138" spans="1:17" s="1" customFormat="1" ht="18.649999999999999" hidden="1" customHeight="1" x14ac:dyDescent="0.35">
      <c r="A5138" s="3"/>
      <c r="B5138" s="57">
        <f t="shared" si="362"/>
        <v>0</v>
      </c>
      <c r="C5138" s="57" t="str">
        <f t="shared" si="363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64"/>
        <v>0</v>
      </c>
      <c r="L5138" s="57">
        <f t="shared" si="365"/>
        <v>0</v>
      </c>
      <c r="M5138" s="4"/>
      <c r="N5138" s="57"/>
      <c r="O5138" s="57"/>
      <c r="P5138" s="4"/>
      <c r="Q5138" s="4"/>
    </row>
    <row r="5139" spans="1:17" s="1" customFormat="1" ht="18.649999999999999" hidden="1" customHeight="1" x14ac:dyDescent="0.35">
      <c r="A5139" s="3"/>
      <c r="B5139" s="57">
        <f t="shared" si="362"/>
        <v>0</v>
      </c>
      <c r="C5139" s="57" t="str">
        <f t="shared" si="363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64"/>
        <v>0</v>
      </c>
      <c r="L5139" s="57">
        <f t="shared" si="365"/>
        <v>0</v>
      </c>
      <c r="M5139" s="4"/>
      <c r="N5139" s="57"/>
      <c r="O5139" s="57"/>
      <c r="P5139" s="4"/>
      <c r="Q5139" s="4"/>
    </row>
    <row r="5140" spans="1:17" s="1" customFormat="1" ht="18.649999999999999" hidden="1" customHeight="1" x14ac:dyDescent="0.35">
      <c r="A5140" s="3"/>
      <c r="B5140" s="57">
        <f t="shared" si="362"/>
        <v>0</v>
      </c>
      <c r="C5140" s="57" t="str">
        <f t="shared" si="363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64"/>
        <v>0</v>
      </c>
      <c r="L5140" s="57">
        <f t="shared" si="365"/>
        <v>0</v>
      </c>
      <c r="M5140" s="4"/>
      <c r="N5140" s="57"/>
      <c r="O5140" s="57"/>
      <c r="P5140" s="4"/>
      <c r="Q5140" s="4"/>
    </row>
    <row r="5141" spans="1:17" s="1" customFormat="1" ht="18.649999999999999" hidden="1" customHeight="1" x14ac:dyDescent="0.35">
      <c r="A5141" s="3"/>
      <c r="B5141" s="57">
        <f t="shared" si="362"/>
        <v>0</v>
      </c>
      <c r="C5141" s="57" t="str">
        <f t="shared" si="363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64"/>
        <v>0</v>
      </c>
      <c r="L5141" s="57">
        <f t="shared" si="365"/>
        <v>0</v>
      </c>
      <c r="M5141" s="4"/>
      <c r="N5141" s="57"/>
      <c r="O5141" s="57"/>
      <c r="P5141" s="4"/>
      <c r="Q5141" s="4"/>
    </row>
    <row r="5142" spans="1:17" s="1" customFormat="1" ht="18.649999999999999" hidden="1" customHeight="1" x14ac:dyDescent="0.35">
      <c r="A5142" s="3"/>
      <c r="B5142" s="57">
        <f t="shared" si="362"/>
        <v>0</v>
      </c>
      <c r="C5142" s="57" t="str">
        <f t="shared" si="363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64"/>
        <v>0</v>
      </c>
      <c r="L5142" s="57">
        <f t="shared" si="365"/>
        <v>0</v>
      </c>
      <c r="M5142" s="4"/>
      <c r="N5142" s="57"/>
      <c r="O5142" s="57"/>
      <c r="P5142" s="4"/>
      <c r="Q5142" s="4"/>
    </row>
    <row r="5143" spans="1:17" s="1" customFormat="1" ht="18.649999999999999" hidden="1" customHeight="1" x14ac:dyDescent="0.35">
      <c r="A5143" s="3"/>
      <c r="B5143" s="57">
        <f t="shared" si="362"/>
        <v>0</v>
      </c>
      <c r="C5143" s="57" t="str">
        <f t="shared" si="363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64"/>
        <v>0</v>
      </c>
      <c r="L5143" s="57">
        <f t="shared" si="365"/>
        <v>0</v>
      </c>
      <c r="M5143" s="4"/>
      <c r="N5143" s="57"/>
      <c r="O5143" s="57"/>
      <c r="P5143" s="4"/>
      <c r="Q5143" s="4"/>
    </row>
    <row r="5144" spans="1:17" s="1" customFormat="1" ht="18.649999999999999" hidden="1" customHeight="1" x14ac:dyDescent="0.35">
      <c r="A5144" s="3"/>
      <c r="B5144" s="57">
        <f t="shared" si="362"/>
        <v>0</v>
      </c>
      <c r="C5144" s="57" t="str">
        <f t="shared" si="363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64"/>
        <v>0</v>
      </c>
      <c r="L5144" s="57">
        <f t="shared" si="365"/>
        <v>0</v>
      </c>
      <c r="M5144" s="4"/>
      <c r="N5144" s="57"/>
      <c r="O5144" s="57"/>
      <c r="P5144" s="4"/>
      <c r="Q5144" s="4"/>
    </row>
    <row r="5145" spans="1:17" s="1" customFormat="1" ht="18.649999999999999" hidden="1" customHeight="1" x14ac:dyDescent="0.35">
      <c r="A5145" s="3"/>
      <c r="B5145" s="57">
        <f t="shared" si="362"/>
        <v>0</v>
      </c>
      <c r="C5145" s="57" t="str">
        <f t="shared" si="363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64"/>
        <v>0</v>
      </c>
      <c r="L5145" s="57">
        <f t="shared" si="365"/>
        <v>0</v>
      </c>
      <c r="M5145" s="4"/>
      <c r="N5145" s="57"/>
      <c r="O5145" s="57"/>
      <c r="P5145" s="4"/>
      <c r="Q5145" s="4"/>
    </row>
    <row r="5146" spans="1:17" s="1" customFormat="1" ht="18.649999999999999" hidden="1" customHeight="1" x14ac:dyDescent="0.35">
      <c r="A5146" s="3"/>
      <c r="B5146" s="57">
        <f t="shared" si="362"/>
        <v>0</v>
      </c>
      <c r="C5146" s="57" t="str">
        <f t="shared" si="363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64"/>
        <v>0</v>
      </c>
      <c r="L5146" s="57">
        <f t="shared" si="365"/>
        <v>0</v>
      </c>
      <c r="M5146" s="4"/>
      <c r="N5146" s="57"/>
      <c r="O5146" s="57"/>
      <c r="P5146" s="4"/>
      <c r="Q5146" s="4"/>
    </row>
    <row r="5147" spans="1:17" s="1" customFormat="1" ht="18.649999999999999" hidden="1" customHeight="1" x14ac:dyDescent="0.35">
      <c r="A5147" s="3"/>
      <c r="B5147" s="57">
        <f t="shared" si="362"/>
        <v>0</v>
      </c>
      <c r="C5147" s="57" t="str">
        <f t="shared" si="363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64"/>
        <v>0</v>
      </c>
      <c r="L5147" s="57">
        <f t="shared" si="365"/>
        <v>0</v>
      </c>
      <c r="M5147" s="4"/>
      <c r="N5147" s="57"/>
      <c r="O5147" s="57"/>
      <c r="P5147" s="4"/>
      <c r="Q5147" s="4"/>
    </row>
    <row r="5148" spans="1:17" s="1" customFormat="1" ht="18.649999999999999" hidden="1" customHeight="1" x14ac:dyDescent="0.35">
      <c r="A5148" s="3"/>
      <c r="B5148" s="57">
        <f t="shared" si="362"/>
        <v>0</v>
      </c>
      <c r="C5148" s="57" t="str">
        <f t="shared" si="363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64"/>
        <v>0</v>
      </c>
      <c r="L5148" s="57">
        <f t="shared" si="365"/>
        <v>0</v>
      </c>
      <c r="M5148" s="4"/>
      <c r="N5148" s="57"/>
      <c r="O5148" s="57"/>
      <c r="P5148" s="4"/>
      <c r="Q5148" s="4"/>
    </row>
    <row r="5149" spans="1:17" s="1" customFormat="1" ht="18.649999999999999" hidden="1" customHeight="1" x14ac:dyDescent="0.35">
      <c r="A5149" s="3"/>
      <c r="B5149" s="57">
        <f t="shared" si="362"/>
        <v>0</v>
      </c>
      <c r="C5149" s="57" t="str">
        <f t="shared" si="363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64"/>
        <v>0</v>
      </c>
      <c r="L5149" s="57">
        <f t="shared" si="365"/>
        <v>0</v>
      </c>
      <c r="M5149" s="4"/>
      <c r="N5149" s="57"/>
      <c r="O5149" s="57"/>
      <c r="P5149" s="4"/>
      <c r="Q5149" s="4"/>
    </row>
    <row r="5150" spans="1:17" s="1" customFormat="1" ht="18.649999999999999" hidden="1" customHeight="1" x14ac:dyDescent="0.35">
      <c r="A5150" s="3"/>
      <c r="B5150" s="57">
        <f t="shared" si="362"/>
        <v>0</v>
      </c>
      <c r="C5150" s="57" t="str">
        <f t="shared" si="363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64"/>
        <v>0</v>
      </c>
      <c r="L5150" s="57">
        <f t="shared" si="365"/>
        <v>0</v>
      </c>
      <c r="M5150" s="4"/>
      <c r="N5150" s="57"/>
      <c r="O5150" s="57"/>
      <c r="P5150" s="4"/>
      <c r="Q5150" s="4"/>
    </row>
    <row r="5151" spans="1:17" s="1" customFormat="1" ht="18.649999999999999" hidden="1" customHeight="1" x14ac:dyDescent="0.35">
      <c r="A5151" s="3"/>
      <c r="B5151" s="57">
        <f t="shared" si="362"/>
        <v>0</v>
      </c>
      <c r="C5151" s="57" t="str">
        <f t="shared" si="363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64"/>
        <v>0</v>
      </c>
      <c r="L5151" s="57">
        <f t="shared" si="365"/>
        <v>0</v>
      </c>
      <c r="M5151" s="4"/>
      <c r="N5151" s="57"/>
      <c r="O5151" s="57"/>
      <c r="P5151" s="4"/>
      <c r="Q5151" s="4"/>
    </row>
    <row r="5152" spans="1:17" s="1" customFormat="1" ht="18.649999999999999" hidden="1" customHeight="1" x14ac:dyDescent="0.35">
      <c r="A5152" s="3"/>
      <c r="B5152" s="57">
        <f t="shared" si="362"/>
        <v>0</v>
      </c>
      <c r="C5152" s="57" t="str">
        <f t="shared" si="363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64"/>
        <v>0</v>
      </c>
      <c r="L5152" s="57">
        <f t="shared" si="365"/>
        <v>0</v>
      </c>
      <c r="M5152" s="4"/>
      <c r="N5152" s="57"/>
      <c r="O5152" s="57"/>
      <c r="P5152" s="4"/>
      <c r="Q5152" s="4"/>
    </row>
    <row r="5153" spans="1:17" s="1" customFormat="1" ht="18.649999999999999" hidden="1" customHeight="1" x14ac:dyDescent="0.35">
      <c r="A5153" s="3"/>
      <c r="B5153" s="57">
        <f t="shared" si="362"/>
        <v>0</v>
      </c>
      <c r="C5153" s="57" t="str">
        <f t="shared" si="363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64"/>
        <v>0</v>
      </c>
      <c r="L5153" s="57">
        <f t="shared" si="365"/>
        <v>0</v>
      </c>
      <c r="M5153" s="4"/>
      <c r="N5153" s="57"/>
      <c r="O5153" s="57"/>
      <c r="P5153" s="4"/>
      <c r="Q5153" s="4"/>
    </row>
    <row r="5154" spans="1:17" s="1" customFormat="1" ht="18.649999999999999" hidden="1" customHeight="1" x14ac:dyDescent="0.35">
      <c r="A5154" s="3"/>
      <c r="B5154" s="57">
        <f t="shared" ref="B5154:B5217" si="366">WEEKNUM(A5154)</f>
        <v>0</v>
      </c>
      <c r="C5154" s="57" t="str">
        <f t="shared" ref="C5154:C5217" si="367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64"/>
        <v>0</v>
      </c>
      <c r="L5154" s="57">
        <f t="shared" si="365"/>
        <v>0</v>
      </c>
      <c r="M5154" s="4"/>
      <c r="N5154" s="57"/>
      <c r="O5154" s="57"/>
      <c r="P5154" s="4"/>
      <c r="Q5154" s="4"/>
    </row>
    <row r="5155" spans="1:17" s="1" customFormat="1" ht="18.649999999999999" hidden="1" customHeight="1" x14ac:dyDescent="0.35">
      <c r="A5155" s="3"/>
      <c r="B5155" s="57">
        <f t="shared" si="366"/>
        <v>0</v>
      </c>
      <c r="C5155" s="57" t="str">
        <f t="shared" si="367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64"/>
        <v>0</v>
      </c>
      <c r="L5155" s="57">
        <f t="shared" si="365"/>
        <v>0</v>
      </c>
      <c r="M5155" s="4"/>
      <c r="N5155" s="57"/>
      <c r="O5155" s="57"/>
      <c r="P5155" s="4"/>
      <c r="Q5155" s="4"/>
    </row>
    <row r="5156" spans="1:17" s="1" customFormat="1" ht="18.649999999999999" hidden="1" customHeight="1" x14ac:dyDescent="0.35">
      <c r="A5156" s="3"/>
      <c r="B5156" s="57">
        <f t="shared" si="366"/>
        <v>0</v>
      </c>
      <c r="C5156" s="57" t="str">
        <f t="shared" si="367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64"/>
        <v>0</v>
      </c>
      <c r="L5156" s="57">
        <f t="shared" si="365"/>
        <v>0</v>
      </c>
      <c r="M5156" s="4"/>
      <c r="N5156" s="57"/>
      <c r="O5156" s="57"/>
      <c r="P5156" s="4"/>
      <c r="Q5156" s="4"/>
    </row>
    <row r="5157" spans="1:17" s="1" customFormat="1" ht="18.649999999999999" hidden="1" customHeight="1" x14ac:dyDescent="0.35">
      <c r="A5157" s="3"/>
      <c r="B5157" s="57">
        <f t="shared" si="366"/>
        <v>0</v>
      </c>
      <c r="C5157" s="57" t="str">
        <f t="shared" si="367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64"/>
        <v>0</v>
      </c>
      <c r="L5157" s="57">
        <f t="shared" si="365"/>
        <v>0</v>
      </c>
      <c r="M5157" s="4"/>
      <c r="N5157" s="57"/>
      <c r="O5157" s="57"/>
      <c r="P5157" s="4"/>
      <c r="Q5157" s="4"/>
    </row>
    <row r="5158" spans="1:17" s="1" customFormat="1" ht="18.649999999999999" hidden="1" customHeight="1" x14ac:dyDescent="0.35">
      <c r="A5158" s="3"/>
      <c r="B5158" s="57">
        <f t="shared" si="366"/>
        <v>0</v>
      </c>
      <c r="C5158" s="57" t="str">
        <f t="shared" si="367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64"/>
        <v>0</v>
      </c>
      <c r="L5158" s="57">
        <f t="shared" si="365"/>
        <v>0</v>
      </c>
      <c r="M5158" s="4"/>
      <c r="N5158" s="57"/>
      <c r="O5158" s="57"/>
      <c r="P5158" s="4"/>
      <c r="Q5158" s="4"/>
    </row>
    <row r="5159" spans="1:17" s="1" customFormat="1" ht="18.649999999999999" hidden="1" customHeight="1" x14ac:dyDescent="0.35">
      <c r="A5159" s="3"/>
      <c r="B5159" s="57">
        <f t="shared" si="366"/>
        <v>0</v>
      </c>
      <c r="C5159" s="57" t="str">
        <f t="shared" si="367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64"/>
        <v>0</v>
      </c>
      <c r="L5159" s="57">
        <f t="shared" si="365"/>
        <v>0</v>
      </c>
      <c r="M5159" s="4"/>
      <c r="N5159" s="57"/>
      <c r="O5159" s="57"/>
      <c r="P5159" s="4"/>
      <c r="Q5159" s="4"/>
    </row>
    <row r="5160" spans="1:17" s="1" customFormat="1" ht="18.649999999999999" hidden="1" customHeight="1" x14ac:dyDescent="0.35">
      <c r="A5160" s="3"/>
      <c r="B5160" s="57">
        <f t="shared" si="366"/>
        <v>0</v>
      </c>
      <c r="C5160" s="57" t="str">
        <f t="shared" si="367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64"/>
        <v>0</v>
      </c>
      <c r="L5160" s="57">
        <f t="shared" si="365"/>
        <v>0</v>
      </c>
      <c r="M5160" s="4"/>
      <c r="N5160" s="57"/>
      <c r="O5160" s="57"/>
      <c r="P5160" s="4"/>
      <c r="Q5160" s="4"/>
    </row>
    <row r="5161" spans="1:17" s="1" customFormat="1" ht="18.649999999999999" hidden="1" customHeight="1" x14ac:dyDescent="0.35">
      <c r="A5161" s="3"/>
      <c r="B5161" s="57">
        <f t="shared" si="366"/>
        <v>0</v>
      </c>
      <c r="C5161" s="57" t="str">
        <f t="shared" si="367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64"/>
        <v>0</v>
      </c>
      <c r="L5161" s="57">
        <f t="shared" si="365"/>
        <v>0</v>
      </c>
      <c r="M5161" s="4"/>
      <c r="N5161" s="57"/>
      <c r="O5161" s="57"/>
      <c r="P5161" s="4"/>
      <c r="Q5161" s="4"/>
    </row>
    <row r="5162" spans="1:17" s="1" customFormat="1" ht="18.649999999999999" hidden="1" customHeight="1" x14ac:dyDescent="0.35">
      <c r="A5162" s="3"/>
      <c r="B5162" s="57">
        <f t="shared" si="366"/>
        <v>0</v>
      </c>
      <c r="C5162" s="57" t="str">
        <f t="shared" si="367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64"/>
        <v>0</v>
      </c>
      <c r="L5162" s="57">
        <f t="shared" si="365"/>
        <v>0</v>
      </c>
      <c r="M5162" s="4"/>
      <c r="N5162" s="57"/>
      <c r="O5162" s="57"/>
      <c r="P5162" s="4"/>
      <c r="Q5162" s="4"/>
    </row>
    <row r="5163" spans="1:17" s="1" customFormat="1" ht="18.649999999999999" hidden="1" customHeight="1" x14ac:dyDescent="0.35">
      <c r="A5163" s="3"/>
      <c r="B5163" s="57">
        <f t="shared" si="366"/>
        <v>0</v>
      </c>
      <c r="C5163" s="57" t="str">
        <f t="shared" si="367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64"/>
        <v>0</v>
      </c>
      <c r="L5163" s="57">
        <f t="shared" si="365"/>
        <v>0</v>
      </c>
      <c r="M5163" s="4"/>
      <c r="N5163" s="57"/>
      <c r="O5163" s="57"/>
      <c r="P5163" s="4"/>
      <c r="Q5163" s="4"/>
    </row>
    <row r="5164" spans="1:17" s="1" customFormat="1" ht="18.649999999999999" hidden="1" customHeight="1" x14ac:dyDescent="0.35">
      <c r="A5164" s="3"/>
      <c r="B5164" s="57">
        <f t="shared" si="366"/>
        <v>0</v>
      </c>
      <c r="C5164" s="57" t="str">
        <f t="shared" si="367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64"/>
        <v>0</v>
      </c>
      <c r="L5164" s="57">
        <f t="shared" si="365"/>
        <v>0</v>
      </c>
      <c r="M5164" s="4"/>
      <c r="N5164" s="57"/>
      <c r="O5164" s="57"/>
      <c r="P5164" s="4"/>
      <c r="Q5164" s="4"/>
    </row>
    <row r="5165" spans="1:17" s="1" customFormat="1" ht="18.649999999999999" hidden="1" customHeight="1" x14ac:dyDescent="0.35">
      <c r="A5165" s="3"/>
      <c r="B5165" s="57">
        <f t="shared" si="366"/>
        <v>0</v>
      </c>
      <c r="C5165" s="57" t="str">
        <f t="shared" si="367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368">I5165+J5165</f>
        <v>0</v>
      </c>
      <c r="L5165" s="57">
        <f t="shared" ref="L5165:L5228" si="369">H5165*K5165</f>
        <v>0</v>
      </c>
      <c r="M5165" s="4"/>
      <c r="N5165" s="57"/>
      <c r="O5165" s="57"/>
      <c r="P5165" s="4"/>
      <c r="Q5165" s="4"/>
    </row>
    <row r="5166" spans="1:17" s="1" customFormat="1" ht="18.649999999999999" hidden="1" customHeight="1" x14ac:dyDescent="0.35">
      <c r="A5166" s="3"/>
      <c r="B5166" s="57">
        <f t="shared" si="366"/>
        <v>0</v>
      </c>
      <c r="C5166" s="57" t="str">
        <f t="shared" si="367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68"/>
        <v>0</v>
      </c>
      <c r="L5166" s="57">
        <f t="shared" si="369"/>
        <v>0</v>
      </c>
      <c r="M5166" s="4"/>
      <c r="N5166" s="57"/>
      <c r="O5166" s="57"/>
      <c r="P5166" s="4"/>
      <c r="Q5166" s="4"/>
    </row>
    <row r="5167" spans="1:17" s="1" customFormat="1" ht="18.649999999999999" hidden="1" customHeight="1" x14ac:dyDescent="0.35">
      <c r="A5167" s="3"/>
      <c r="B5167" s="57">
        <f t="shared" si="366"/>
        <v>0</v>
      </c>
      <c r="C5167" s="57" t="str">
        <f t="shared" si="367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68"/>
        <v>0</v>
      </c>
      <c r="L5167" s="57">
        <f t="shared" si="369"/>
        <v>0</v>
      </c>
      <c r="M5167" s="4"/>
      <c r="N5167" s="57"/>
      <c r="O5167" s="57"/>
      <c r="P5167" s="4"/>
      <c r="Q5167" s="4"/>
    </row>
    <row r="5168" spans="1:17" s="1" customFormat="1" ht="18.649999999999999" hidden="1" customHeight="1" x14ac:dyDescent="0.35">
      <c r="A5168" s="3"/>
      <c r="B5168" s="57">
        <f t="shared" si="366"/>
        <v>0</v>
      </c>
      <c r="C5168" s="57" t="str">
        <f t="shared" si="367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68"/>
        <v>0</v>
      </c>
      <c r="L5168" s="57">
        <f t="shared" si="369"/>
        <v>0</v>
      </c>
      <c r="M5168" s="4"/>
      <c r="N5168" s="57"/>
      <c r="O5168" s="57"/>
      <c r="P5168" s="4"/>
      <c r="Q5168" s="4"/>
    </row>
    <row r="5169" spans="1:17" s="1" customFormat="1" ht="18.649999999999999" hidden="1" customHeight="1" x14ac:dyDescent="0.35">
      <c r="A5169" s="3"/>
      <c r="B5169" s="57">
        <f t="shared" si="366"/>
        <v>0</v>
      </c>
      <c r="C5169" s="57" t="str">
        <f t="shared" si="367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68"/>
        <v>0</v>
      </c>
      <c r="L5169" s="57">
        <f t="shared" si="369"/>
        <v>0</v>
      </c>
      <c r="M5169" s="4"/>
      <c r="N5169" s="57"/>
      <c r="O5169" s="57"/>
      <c r="P5169" s="4"/>
      <c r="Q5169" s="4"/>
    </row>
    <row r="5170" spans="1:17" s="1" customFormat="1" ht="18.649999999999999" hidden="1" customHeight="1" x14ac:dyDescent="0.35">
      <c r="A5170" s="3"/>
      <c r="B5170" s="57">
        <f t="shared" si="366"/>
        <v>0</v>
      </c>
      <c r="C5170" s="57" t="str">
        <f t="shared" si="367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68"/>
        <v>0</v>
      </c>
      <c r="L5170" s="57">
        <f t="shared" si="369"/>
        <v>0</v>
      </c>
      <c r="M5170" s="4"/>
      <c r="N5170" s="57"/>
      <c r="O5170" s="57"/>
      <c r="P5170" s="4"/>
      <c r="Q5170" s="4"/>
    </row>
    <row r="5171" spans="1:17" s="1" customFormat="1" ht="18.649999999999999" hidden="1" customHeight="1" x14ac:dyDescent="0.35">
      <c r="A5171" s="3"/>
      <c r="B5171" s="57">
        <f t="shared" si="366"/>
        <v>0</v>
      </c>
      <c r="C5171" s="57" t="str">
        <f t="shared" si="367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68"/>
        <v>0</v>
      </c>
      <c r="L5171" s="57">
        <f t="shared" si="369"/>
        <v>0</v>
      </c>
      <c r="M5171" s="4"/>
      <c r="N5171" s="57"/>
      <c r="O5171" s="57"/>
      <c r="P5171" s="4"/>
      <c r="Q5171" s="4"/>
    </row>
    <row r="5172" spans="1:17" s="1" customFormat="1" ht="18.649999999999999" hidden="1" customHeight="1" x14ac:dyDescent="0.35">
      <c r="A5172" s="3"/>
      <c r="B5172" s="57">
        <f t="shared" si="366"/>
        <v>0</v>
      </c>
      <c r="C5172" s="57" t="str">
        <f t="shared" si="367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68"/>
        <v>0</v>
      </c>
      <c r="L5172" s="57">
        <f t="shared" si="369"/>
        <v>0</v>
      </c>
      <c r="M5172" s="4"/>
      <c r="N5172" s="57"/>
      <c r="O5172" s="57"/>
      <c r="P5172" s="4"/>
      <c r="Q5172" s="4"/>
    </row>
    <row r="5173" spans="1:17" s="1" customFormat="1" ht="18.649999999999999" hidden="1" customHeight="1" x14ac:dyDescent="0.35">
      <c r="A5173" s="3"/>
      <c r="B5173" s="57">
        <f t="shared" si="366"/>
        <v>0</v>
      </c>
      <c r="C5173" s="57" t="str">
        <f t="shared" si="367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68"/>
        <v>0</v>
      </c>
      <c r="L5173" s="57">
        <f t="shared" si="369"/>
        <v>0</v>
      </c>
      <c r="M5173" s="4"/>
      <c r="N5173" s="57"/>
      <c r="O5173" s="57"/>
      <c r="P5173" s="4"/>
      <c r="Q5173" s="4"/>
    </row>
    <row r="5174" spans="1:17" s="1" customFormat="1" ht="18.649999999999999" hidden="1" customHeight="1" x14ac:dyDescent="0.35">
      <c r="A5174" s="3"/>
      <c r="B5174" s="57">
        <f t="shared" si="366"/>
        <v>0</v>
      </c>
      <c r="C5174" s="57" t="str">
        <f t="shared" si="367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68"/>
        <v>0</v>
      </c>
      <c r="L5174" s="57">
        <f t="shared" si="369"/>
        <v>0</v>
      </c>
      <c r="M5174" s="4"/>
      <c r="N5174" s="57"/>
      <c r="O5174" s="57"/>
      <c r="P5174" s="4"/>
      <c r="Q5174" s="4"/>
    </row>
    <row r="5175" spans="1:17" s="1" customFormat="1" ht="18.649999999999999" hidden="1" customHeight="1" x14ac:dyDescent="0.35">
      <c r="A5175" s="3"/>
      <c r="B5175" s="57">
        <f t="shared" si="366"/>
        <v>0</v>
      </c>
      <c r="C5175" s="57" t="str">
        <f t="shared" si="367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68"/>
        <v>0</v>
      </c>
      <c r="L5175" s="57">
        <f t="shared" si="369"/>
        <v>0</v>
      </c>
      <c r="M5175" s="4"/>
      <c r="N5175" s="57"/>
      <c r="O5175" s="57"/>
      <c r="P5175" s="4"/>
      <c r="Q5175" s="4"/>
    </row>
    <row r="5176" spans="1:17" s="1" customFormat="1" ht="18.649999999999999" hidden="1" customHeight="1" x14ac:dyDescent="0.35">
      <c r="A5176" s="3"/>
      <c r="B5176" s="57">
        <f t="shared" si="366"/>
        <v>0</v>
      </c>
      <c r="C5176" s="57" t="str">
        <f t="shared" si="367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68"/>
        <v>0</v>
      </c>
      <c r="L5176" s="57">
        <f t="shared" si="369"/>
        <v>0</v>
      </c>
      <c r="M5176" s="4"/>
      <c r="N5176" s="57"/>
      <c r="O5176" s="57"/>
      <c r="P5176" s="4"/>
      <c r="Q5176" s="4"/>
    </row>
    <row r="5177" spans="1:17" s="1" customFormat="1" ht="18.649999999999999" hidden="1" customHeight="1" x14ac:dyDescent="0.35">
      <c r="A5177" s="3"/>
      <c r="B5177" s="57">
        <f t="shared" si="366"/>
        <v>0</v>
      </c>
      <c r="C5177" s="57" t="str">
        <f t="shared" si="367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68"/>
        <v>0</v>
      </c>
      <c r="L5177" s="57">
        <f t="shared" si="369"/>
        <v>0</v>
      </c>
      <c r="M5177" s="4"/>
      <c r="N5177" s="57"/>
      <c r="O5177" s="57"/>
      <c r="P5177" s="4"/>
      <c r="Q5177" s="4"/>
    </row>
    <row r="5178" spans="1:17" s="1" customFormat="1" ht="18.649999999999999" hidden="1" customHeight="1" x14ac:dyDescent="0.35">
      <c r="A5178" s="3"/>
      <c r="B5178" s="57">
        <f t="shared" si="366"/>
        <v>0</v>
      </c>
      <c r="C5178" s="57" t="str">
        <f t="shared" si="367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68"/>
        <v>0</v>
      </c>
      <c r="L5178" s="57">
        <f t="shared" si="369"/>
        <v>0</v>
      </c>
      <c r="M5178" s="4"/>
      <c r="N5178" s="57"/>
      <c r="O5178" s="57"/>
      <c r="P5178" s="4"/>
      <c r="Q5178" s="4"/>
    </row>
    <row r="5179" spans="1:17" s="1" customFormat="1" ht="18.649999999999999" hidden="1" customHeight="1" x14ac:dyDescent="0.35">
      <c r="A5179" s="3"/>
      <c r="B5179" s="57">
        <f t="shared" si="366"/>
        <v>0</v>
      </c>
      <c r="C5179" s="57" t="str">
        <f t="shared" si="367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68"/>
        <v>0</v>
      </c>
      <c r="L5179" s="57">
        <f t="shared" si="369"/>
        <v>0</v>
      </c>
      <c r="M5179" s="4"/>
      <c r="N5179" s="57"/>
      <c r="O5179" s="57"/>
      <c r="P5179" s="4"/>
      <c r="Q5179" s="4"/>
    </row>
    <row r="5180" spans="1:17" s="1" customFormat="1" ht="18.649999999999999" hidden="1" customHeight="1" x14ac:dyDescent="0.35">
      <c r="A5180" s="3"/>
      <c r="B5180" s="57">
        <f t="shared" si="366"/>
        <v>0</v>
      </c>
      <c r="C5180" s="57" t="str">
        <f t="shared" si="367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68"/>
        <v>0</v>
      </c>
      <c r="L5180" s="57">
        <f t="shared" si="369"/>
        <v>0</v>
      </c>
      <c r="M5180" s="4"/>
      <c r="N5180" s="57"/>
      <c r="O5180" s="57"/>
      <c r="P5180" s="4"/>
      <c r="Q5180" s="4"/>
    </row>
    <row r="5181" spans="1:17" s="1" customFormat="1" ht="18.649999999999999" hidden="1" customHeight="1" x14ac:dyDescent="0.35">
      <c r="A5181" s="3"/>
      <c r="B5181" s="57">
        <f t="shared" si="366"/>
        <v>0</v>
      </c>
      <c r="C5181" s="57" t="str">
        <f t="shared" si="367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68"/>
        <v>0</v>
      </c>
      <c r="L5181" s="57">
        <f t="shared" si="369"/>
        <v>0</v>
      </c>
      <c r="M5181" s="4"/>
      <c r="N5181" s="57"/>
      <c r="O5181" s="57"/>
      <c r="P5181" s="4"/>
      <c r="Q5181" s="4"/>
    </row>
    <row r="5182" spans="1:17" s="1" customFormat="1" ht="18.649999999999999" hidden="1" customHeight="1" x14ac:dyDescent="0.35">
      <c r="A5182" s="3"/>
      <c r="B5182" s="57">
        <f t="shared" si="366"/>
        <v>0</v>
      </c>
      <c r="C5182" s="57" t="str">
        <f t="shared" si="367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68"/>
        <v>0</v>
      </c>
      <c r="L5182" s="57">
        <f t="shared" si="369"/>
        <v>0</v>
      </c>
      <c r="M5182" s="4"/>
      <c r="N5182" s="57"/>
      <c r="O5182" s="57"/>
      <c r="P5182" s="4"/>
      <c r="Q5182" s="4"/>
    </row>
    <row r="5183" spans="1:17" s="1" customFormat="1" ht="18.649999999999999" hidden="1" customHeight="1" x14ac:dyDescent="0.35">
      <c r="A5183" s="3"/>
      <c r="B5183" s="57">
        <f t="shared" si="366"/>
        <v>0</v>
      </c>
      <c r="C5183" s="57" t="str">
        <f t="shared" si="367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68"/>
        <v>0</v>
      </c>
      <c r="L5183" s="57">
        <f t="shared" si="369"/>
        <v>0</v>
      </c>
      <c r="M5183" s="4"/>
      <c r="N5183" s="57"/>
      <c r="O5183" s="57"/>
      <c r="P5183" s="4"/>
      <c r="Q5183" s="4"/>
    </row>
    <row r="5184" spans="1:17" s="1" customFormat="1" ht="18.649999999999999" hidden="1" customHeight="1" x14ac:dyDescent="0.35">
      <c r="A5184" s="3"/>
      <c r="B5184" s="57">
        <f t="shared" si="366"/>
        <v>0</v>
      </c>
      <c r="C5184" s="57" t="str">
        <f t="shared" si="367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68"/>
        <v>0</v>
      </c>
      <c r="L5184" s="57">
        <f t="shared" si="369"/>
        <v>0</v>
      </c>
      <c r="M5184" s="4"/>
      <c r="N5184" s="57"/>
      <c r="O5184" s="57"/>
      <c r="P5184" s="4"/>
      <c r="Q5184" s="4"/>
    </row>
    <row r="5185" spans="1:17" s="1" customFormat="1" ht="18.649999999999999" hidden="1" customHeight="1" x14ac:dyDescent="0.35">
      <c r="A5185" s="3"/>
      <c r="B5185" s="57">
        <f t="shared" si="366"/>
        <v>0</v>
      </c>
      <c r="C5185" s="57" t="str">
        <f t="shared" si="367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68"/>
        <v>0</v>
      </c>
      <c r="L5185" s="57">
        <f t="shared" si="369"/>
        <v>0</v>
      </c>
      <c r="M5185" s="4"/>
      <c r="N5185" s="57"/>
      <c r="O5185" s="57"/>
      <c r="P5185" s="4"/>
      <c r="Q5185" s="4"/>
    </row>
    <row r="5186" spans="1:17" s="1" customFormat="1" ht="18.649999999999999" hidden="1" customHeight="1" x14ac:dyDescent="0.35">
      <c r="A5186" s="3"/>
      <c r="B5186" s="57">
        <f t="shared" si="366"/>
        <v>0</v>
      </c>
      <c r="C5186" s="57" t="str">
        <f t="shared" si="367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68"/>
        <v>0</v>
      </c>
      <c r="L5186" s="57">
        <f t="shared" si="369"/>
        <v>0</v>
      </c>
      <c r="M5186" s="4"/>
      <c r="N5186" s="57"/>
      <c r="O5186" s="57"/>
      <c r="P5186" s="4"/>
      <c r="Q5186" s="4"/>
    </row>
    <row r="5187" spans="1:17" s="1" customFormat="1" ht="18.649999999999999" hidden="1" customHeight="1" x14ac:dyDescent="0.35">
      <c r="A5187" s="3"/>
      <c r="B5187" s="57">
        <f t="shared" si="366"/>
        <v>0</v>
      </c>
      <c r="C5187" s="57" t="str">
        <f t="shared" si="367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68"/>
        <v>0</v>
      </c>
      <c r="L5187" s="57">
        <f t="shared" si="369"/>
        <v>0</v>
      </c>
      <c r="M5187" s="4"/>
      <c r="N5187" s="57"/>
      <c r="O5187" s="57"/>
      <c r="P5187" s="4"/>
      <c r="Q5187" s="4"/>
    </row>
    <row r="5188" spans="1:17" s="1" customFormat="1" ht="18.649999999999999" hidden="1" customHeight="1" x14ac:dyDescent="0.35">
      <c r="A5188" s="3"/>
      <c r="B5188" s="57">
        <f t="shared" si="366"/>
        <v>0</v>
      </c>
      <c r="C5188" s="57" t="str">
        <f t="shared" si="367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68"/>
        <v>0</v>
      </c>
      <c r="L5188" s="57">
        <f t="shared" si="369"/>
        <v>0</v>
      </c>
      <c r="M5188" s="4"/>
      <c r="N5188" s="57"/>
      <c r="O5188" s="57"/>
      <c r="P5188" s="4"/>
      <c r="Q5188" s="4"/>
    </row>
    <row r="5189" spans="1:17" s="1" customFormat="1" ht="18.649999999999999" hidden="1" customHeight="1" x14ac:dyDescent="0.35">
      <c r="A5189" s="3"/>
      <c r="B5189" s="57">
        <f t="shared" si="366"/>
        <v>0</v>
      </c>
      <c r="C5189" s="57" t="str">
        <f t="shared" si="367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68"/>
        <v>0</v>
      </c>
      <c r="L5189" s="57">
        <f t="shared" si="369"/>
        <v>0</v>
      </c>
      <c r="M5189" s="4"/>
      <c r="N5189" s="57"/>
      <c r="O5189" s="57"/>
      <c r="P5189" s="4"/>
      <c r="Q5189" s="4"/>
    </row>
    <row r="5190" spans="1:17" s="1" customFormat="1" ht="18.649999999999999" hidden="1" customHeight="1" x14ac:dyDescent="0.35">
      <c r="A5190" s="3"/>
      <c r="B5190" s="57">
        <f t="shared" si="366"/>
        <v>0</v>
      </c>
      <c r="C5190" s="57" t="str">
        <f t="shared" si="367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68"/>
        <v>0</v>
      </c>
      <c r="L5190" s="57">
        <f t="shared" si="369"/>
        <v>0</v>
      </c>
      <c r="M5190" s="4"/>
      <c r="N5190" s="57"/>
      <c r="O5190" s="57"/>
      <c r="P5190" s="4"/>
      <c r="Q5190" s="4"/>
    </row>
    <row r="5191" spans="1:17" s="1" customFormat="1" ht="18.649999999999999" hidden="1" customHeight="1" x14ac:dyDescent="0.35">
      <c r="A5191" s="3"/>
      <c r="B5191" s="57">
        <f t="shared" si="366"/>
        <v>0</v>
      </c>
      <c r="C5191" s="57" t="str">
        <f t="shared" si="367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68"/>
        <v>0</v>
      </c>
      <c r="L5191" s="57">
        <f t="shared" si="369"/>
        <v>0</v>
      </c>
      <c r="M5191" s="4"/>
      <c r="N5191" s="57"/>
      <c r="O5191" s="57"/>
      <c r="P5191" s="4"/>
      <c r="Q5191" s="4"/>
    </row>
    <row r="5192" spans="1:17" s="1" customFormat="1" ht="18.649999999999999" hidden="1" customHeight="1" x14ac:dyDescent="0.35">
      <c r="A5192" s="3"/>
      <c r="B5192" s="57">
        <f t="shared" si="366"/>
        <v>0</v>
      </c>
      <c r="C5192" s="57" t="str">
        <f t="shared" si="367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68"/>
        <v>0</v>
      </c>
      <c r="L5192" s="57">
        <f t="shared" si="369"/>
        <v>0</v>
      </c>
      <c r="M5192" s="4"/>
      <c r="N5192" s="57"/>
      <c r="O5192" s="57"/>
      <c r="P5192" s="4"/>
      <c r="Q5192" s="4"/>
    </row>
    <row r="5193" spans="1:17" s="1" customFormat="1" ht="18.649999999999999" hidden="1" customHeight="1" x14ac:dyDescent="0.35">
      <c r="A5193" s="3"/>
      <c r="B5193" s="57">
        <f t="shared" si="366"/>
        <v>0</v>
      </c>
      <c r="C5193" s="57" t="str">
        <f t="shared" si="367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68"/>
        <v>0</v>
      </c>
      <c r="L5193" s="57">
        <f t="shared" si="369"/>
        <v>0</v>
      </c>
      <c r="M5193" s="4"/>
      <c r="N5193" s="57"/>
      <c r="O5193" s="57"/>
      <c r="P5193" s="4"/>
      <c r="Q5193" s="4"/>
    </row>
    <row r="5194" spans="1:17" s="1" customFormat="1" ht="18.649999999999999" hidden="1" customHeight="1" x14ac:dyDescent="0.35">
      <c r="A5194" s="3"/>
      <c r="B5194" s="57">
        <f t="shared" si="366"/>
        <v>0</v>
      </c>
      <c r="C5194" s="57" t="str">
        <f t="shared" si="367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68"/>
        <v>0</v>
      </c>
      <c r="L5194" s="57">
        <f t="shared" si="369"/>
        <v>0</v>
      </c>
      <c r="M5194" s="4"/>
      <c r="N5194" s="57"/>
      <c r="O5194" s="57"/>
      <c r="P5194" s="4"/>
      <c r="Q5194" s="4"/>
    </row>
    <row r="5195" spans="1:17" s="1" customFormat="1" ht="18.649999999999999" hidden="1" customHeight="1" x14ac:dyDescent="0.35">
      <c r="A5195" s="3"/>
      <c r="B5195" s="57">
        <f t="shared" si="366"/>
        <v>0</v>
      </c>
      <c r="C5195" s="57" t="str">
        <f t="shared" si="367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68"/>
        <v>0</v>
      </c>
      <c r="L5195" s="57">
        <f t="shared" si="369"/>
        <v>0</v>
      </c>
      <c r="M5195" s="4"/>
      <c r="N5195" s="57"/>
      <c r="O5195" s="57"/>
      <c r="P5195" s="4"/>
      <c r="Q5195" s="4"/>
    </row>
    <row r="5196" spans="1:17" s="1" customFormat="1" ht="18.649999999999999" hidden="1" customHeight="1" x14ac:dyDescent="0.35">
      <c r="A5196" s="3"/>
      <c r="B5196" s="57">
        <f t="shared" si="366"/>
        <v>0</v>
      </c>
      <c r="C5196" s="57" t="str">
        <f t="shared" si="367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68"/>
        <v>0</v>
      </c>
      <c r="L5196" s="57">
        <f t="shared" si="369"/>
        <v>0</v>
      </c>
      <c r="M5196" s="4"/>
      <c r="N5196" s="57"/>
      <c r="O5196" s="57"/>
      <c r="P5196" s="4"/>
      <c r="Q5196" s="4"/>
    </row>
    <row r="5197" spans="1:17" s="1" customFormat="1" ht="18.649999999999999" hidden="1" customHeight="1" x14ac:dyDescent="0.35">
      <c r="A5197" s="3"/>
      <c r="B5197" s="57">
        <f t="shared" si="366"/>
        <v>0</v>
      </c>
      <c r="C5197" s="57" t="str">
        <f t="shared" si="367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68"/>
        <v>0</v>
      </c>
      <c r="L5197" s="57">
        <f t="shared" si="369"/>
        <v>0</v>
      </c>
      <c r="M5197" s="4"/>
      <c r="N5197" s="57"/>
      <c r="O5197" s="57"/>
      <c r="P5197" s="4"/>
      <c r="Q5197" s="4"/>
    </row>
    <row r="5198" spans="1:17" s="1" customFormat="1" ht="18.649999999999999" hidden="1" customHeight="1" x14ac:dyDescent="0.35">
      <c r="A5198" s="3"/>
      <c r="B5198" s="57">
        <f t="shared" si="366"/>
        <v>0</v>
      </c>
      <c r="C5198" s="57" t="str">
        <f t="shared" si="367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68"/>
        <v>0</v>
      </c>
      <c r="L5198" s="57">
        <f t="shared" si="369"/>
        <v>0</v>
      </c>
      <c r="M5198" s="4"/>
      <c r="N5198" s="57"/>
      <c r="O5198" s="57"/>
      <c r="P5198" s="4"/>
      <c r="Q5198" s="4"/>
    </row>
    <row r="5199" spans="1:17" s="1" customFormat="1" ht="18.649999999999999" hidden="1" customHeight="1" x14ac:dyDescent="0.35">
      <c r="A5199" s="3"/>
      <c r="B5199" s="57">
        <f t="shared" si="366"/>
        <v>0</v>
      </c>
      <c r="C5199" s="57" t="str">
        <f t="shared" si="367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68"/>
        <v>0</v>
      </c>
      <c r="L5199" s="57">
        <f t="shared" si="369"/>
        <v>0</v>
      </c>
      <c r="M5199" s="4"/>
      <c r="N5199" s="57"/>
      <c r="O5199" s="57"/>
      <c r="P5199" s="4"/>
      <c r="Q5199" s="4"/>
    </row>
    <row r="5200" spans="1:17" s="1" customFormat="1" ht="18.649999999999999" hidden="1" customHeight="1" x14ac:dyDescent="0.35">
      <c r="A5200" s="3"/>
      <c r="B5200" s="57">
        <f t="shared" si="366"/>
        <v>0</v>
      </c>
      <c r="C5200" s="57" t="str">
        <f t="shared" si="367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68"/>
        <v>0</v>
      </c>
      <c r="L5200" s="57">
        <f t="shared" si="369"/>
        <v>0</v>
      </c>
      <c r="M5200" s="4"/>
      <c r="N5200" s="57"/>
      <c r="O5200" s="57"/>
      <c r="P5200" s="4"/>
      <c r="Q5200" s="4"/>
    </row>
    <row r="5201" spans="1:17" s="1" customFormat="1" ht="18.649999999999999" hidden="1" customHeight="1" x14ac:dyDescent="0.35">
      <c r="A5201" s="3"/>
      <c r="B5201" s="57">
        <f t="shared" si="366"/>
        <v>0</v>
      </c>
      <c r="C5201" s="57" t="str">
        <f t="shared" si="367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68"/>
        <v>0</v>
      </c>
      <c r="L5201" s="57">
        <f t="shared" si="369"/>
        <v>0</v>
      </c>
      <c r="M5201" s="4"/>
      <c r="N5201" s="57"/>
      <c r="O5201" s="57"/>
      <c r="P5201" s="4"/>
      <c r="Q5201" s="4"/>
    </row>
    <row r="5202" spans="1:17" s="1" customFormat="1" ht="18.649999999999999" hidden="1" customHeight="1" x14ac:dyDescent="0.35">
      <c r="A5202" s="3"/>
      <c r="B5202" s="57">
        <f t="shared" si="366"/>
        <v>0</v>
      </c>
      <c r="C5202" s="57" t="str">
        <f t="shared" si="367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68"/>
        <v>0</v>
      </c>
      <c r="L5202" s="57">
        <f t="shared" si="369"/>
        <v>0</v>
      </c>
      <c r="M5202" s="4"/>
      <c r="N5202" s="57"/>
      <c r="O5202" s="57"/>
      <c r="P5202" s="4"/>
      <c r="Q5202" s="4"/>
    </row>
    <row r="5203" spans="1:17" s="1" customFormat="1" ht="18.649999999999999" hidden="1" customHeight="1" x14ac:dyDescent="0.35">
      <c r="A5203" s="3"/>
      <c r="B5203" s="57">
        <f t="shared" si="366"/>
        <v>0</v>
      </c>
      <c r="C5203" s="57" t="str">
        <f t="shared" si="367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68"/>
        <v>0</v>
      </c>
      <c r="L5203" s="57">
        <f t="shared" si="369"/>
        <v>0</v>
      </c>
      <c r="M5203" s="4"/>
      <c r="N5203" s="57"/>
      <c r="O5203" s="57"/>
      <c r="P5203" s="4"/>
      <c r="Q5203" s="4"/>
    </row>
    <row r="5204" spans="1:17" s="1" customFormat="1" ht="18.649999999999999" hidden="1" customHeight="1" x14ac:dyDescent="0.35">
      <c r="A5204" s="3"/>
      <c r="B5204" s="57">
        <f t="shared" si="366"/>
        <v>0</v>
      </c>
      <c r="C5204" s="57" t="str">
        <f t="shared" si="367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68"/>
        <v>0</v>
      </c>
      <c r="L5204" s="57">
        <f t="shared" si="369"/>
        <v>0</v>
      </c>
      <c r="M5204" s="4"/>
      <c r="N5204" s="57"/>
      <c r="O5204" s="57"/>
      <c r="P5204" s="4"/>
      <c r="Q5204" s="4"/>
    </row>
    <row r="5205" spans="1:17" s="1" customFormat="1" ht="18.649999999999999" hidden="1" customHeight="1" x14ac:dyDescent="0.35">
      <c r="A5205" s="3"/>
      <c r="B5205" s="57">
        <f t="shared" si="366"/>
        <v>0</v>
      </c>
      <c r="C5205" s="57" t="str">
        <f t="shared" si="367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68"/>
        <v>0</v>
      </c>
      <c r="L5205" s="57">
        <f t="shared" si="369"/>
        <v>0</v>
      </c>
      <c r="M5205" s="4"/>
      <c r="N5205" s="57"/>
      <c r="O5205" s="57"/>
      <c r="P5205" s="4"/>
      <c r="Q5205" s="4"/>
    </row>
    <row r="5206" spans="1:17" s="1" customFormat="1" ht="18.649999999999999" hidden="1" customHeight="1" x14ac:dyDescent="0.35">
      <c r="A5206" s="3"/>
      <c r="B5206" s="57">
        <f t="shared" si="366"/>
        <v>0</v>
      </c>
      <c r="C5206" s="57" t="str">
        <f t="shared" si="367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68"/>
        <v>0</v>
      </c>
      <c r="L5206" s="57">
        <f t="shared" si="369"/>
        <v>0</v>
      </c>
      <c r="M5206" s="4"/>
      <c r="N5206" s="57"/>
      <c r="O5206" s="57"/>
      <c r="P5206" s="4"/>
      <c r="Q5206" s="4"/>
    </row>
    <row r="5207" spans="1:17" s="1" customFormat="1" ht="18.649999999999999" hidden="1" customHeight="1" x14ac:dyDescent="0.35">
      <c r="A5207" s="3"/>
      <c r="B5207" s="57">
        <f t="shared" si="366"/>
        <v>0</v>
      </c>
      <c r="C5207" s="57" t="str">
        <f t="shared" si="367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68"/>
        <v>0</v>
      </c>
      <c r="L5207" s="57">
        <f t="shared" si="369"/>
        <v>0</v>
      </c>
      <c r="M5207" s="4"/>
      <c r="N5207" s="57"/>
      <c r="O5207" s="57"/>
      <c r="P5207" s="4"/>
      <c r="Q5207" s="4"/>
    </row>
    <row r="5208" spans="1:17" s="1" customFormat="1" ht="18.649999999999999" hidden="1" customHeight="1" x14ac:dyDescent="0.35">
      <c r="A5208" s="3"/>
      <c r="B5208" s="57">
        <f t="shared" si="366"/>
        <v>0</v>
      </c>
      <c r="C5208" s="57" t="str">
        <f t="shared" si="367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68"/>
        <v>0</v>
      </c>
      <c r="L5208" s="57">
        <f t="shared" si="369"/>
        <v>0</v>
      </c>
      <c r="M5208" s="4"/>
      <c r="N5208" s="57"/>
      <c r="O5208" s="57"/>
      <c r="P5208" s="4"/>
      <c r="Q5208" s="4"/>
    </row>
    <row r="5209" spans="1:17" s="1" customFormat="1" ht="18.649999999999999" hidden="1" customHeight="1" x14ac:dyDescent="0.35">
      <c r="A5209" s="3"/>
      <c r="B5209" s="57">
        <f t="shared" si="366"/>
        <v>0</v>
      </c>
      <c r="C5209" s="57" t="str">
        <f t="shared" si="367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68"/>
        <v>0</v>
      </c>
      <c r="L5209" s="57">
        <f t="shared" si="369"/>
        <v>0</v>
      </c>
      <c r="M5209" s="4"/>
      <c r="N5209" s="57"/>
      <c r="O5209" s="57"/>
      <c r="P5209" s="4"/>
      <c r="Q5209" s="4"/>
    </row>
    <row r="5210" spans="1:17" s="1" customFormat="1" ht="18.649999999999999" hidden="1" customHeight="1" x14ac:dyDescent="0.35">
      <c r="A5210" s="3"/>
      <c r="B5210" s="57">
        <f t="shared" si="366"/>
        <v>0</v>
      </c>
      <c r="C5210" s="57" t="str">
        <f t="shared" si="367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68"/>
        <v>0</v>
      </c>
      <c r="L5210" s="57">
        <f t="shared" si="369"/>
        <v>0</v>
      </c>
      <c r="M5210" s="4"/>
      <c r="N5210" s="57"/>
      <c r="O5210" s="57"/>
      <c r="P5210" s="4"/>
      <c r="Q5210" s="4"/>
    </row>
    <row r="5211" spans="1:17" s="1" customFormat="1" ht="18.649999999999999" hidden="1" customHeight="1" x14ac:dyDescent="0.35">
      <c r="A5211" s="3"/>
      <c r="B5211" s="57">
        <f t="shared" si="366"/>
        <v>0</v>
      </c>
      <c r="C5211" s="57" t="str">
        <f t="shared" si="367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68"/>
        <v>0</v>
      </c>
      <c r="L5211" s="57">
        <f t="shared" si="369"/>
        <v>0</v>
      </c>
      <c r="M5211" s="4"/>
      <c r="N5211" s="57"/>
      <c r="O5211" s="57"/>
      <c r="P5211" s="4"/>
      <c r="Q5211" s="4"/>
    </row>
    <row r="5212" spans="1:17" s="1" customFormat="1" ht="18.649999999999999" hidden="1" customHeight="1" x14ac:dyDescent="0.35">
      <c r="A5212" s="3"/>
      <c r="B5212" s="57">
        <f t="shared" si="366"/>
        <v>0</v>
      </c>
      <c r="C5212" s="57" t="str">
        <f t="shared" si="367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68"/>
        <v>0</v>
      </c>
      <c r="L5212" s="57">
        <f t="shared" si="369"/>
        <v>0</v>
      </c>
      <c r="M5212" s="4"/>
      <c r="N5212" s="57"/>
      <c r="O5212" s="57"/>
      <c r="P5212" s="4"/>
      <c r="Q5212" s="4"/>
    </row>
    <row r="5213" spans="1:17" s="1" customFormat="1" ht="18.649999999999999" hidden="1" customHeight="1" x14ac:dyDescent="0.35">
      <c r="A5213" s="3"/>
      <c r="B5213" s="57">
        <f t="shared" si="366"/>
        <v>0</v>
      </c>
      <c r="C5213" s="57" t="str">
        <f t="shared" si="367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68"/>
        <v>0</v>
      </c>
      <c r="L5213" s="57">
        <f t="shared" si="369"/>
        <v>0</v>
      </c>
      <c r="M5213" s="4"/>
      <c r="N5213" s="57"/>
      <c r="O5213" s="57"/>
      <c r="P5213" s="4"/>
      <c r="Q5213" s="4"/>
    </row>
    <row r="5214" spans="1:17" s="1" customFormat="1" ht="18.649999999999999" hidden="1" customHeight="1" x14ac:dyDescent="0.35">
      <c r="A5214" s="3"/>
      <c r="B5214" s="57">
        <f t="shared" si="366"/>
        <v>0</v>
      </c>
      <c r="C5214" s="57" t="str">
        <f t="shared" si="367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68"/>
        <v>0</v>
      </c>
      <c r="L5214" s="57">
        <f t="shared" si="369"/>
        <v>0</v>
      </c>
      <c r="M5214" s="4"/>
      <c r="N5214" s="57"/>
      <c r="O5214" s="57"/>
      <c r="P5214" s="4"/>
      <c r="Q5214" s="4"/>
    </row>
    <row r="5215" spans="1:17" s="1" customFormat="1" ht="18.649999999999999" hidden="1" customHeight="1" x14ac:dyDescent="0.35">
      <c r="A5215" s="3"/>
      <c r="B5215" s="57">
        <f t="shared" si="366"/>
        <v>0</v>
      </c>
      <c r="C5215" s="57" t="str">
        <f t="shared" si="367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68"/>
        <v>0</v>
      </c>
      <c r="L5215" s="57">
        <f t="shared" si="369"/>
        <v>0</v>
      </c>
      <c r="M5215" s="4"/>
      <c r="N5215" s="57"/>
      <c r="O5215" s="57"/>
      <c r="P5215" s="4"/>
      <c r="Q5215" s="4"/>
    </row>
    <row r="5216" spans="1:17" s="1" customFormat="1" ht="18.649999999999999" hidden="1" customHeight="1" x14ac:dyDescent="0.35">
      <c r="A5216" s="3"/>
      <c r="B5216" s="57">
        <f t="shared" si="366"/>
        <v>0</v>
      </c>
      <c r="C5216" s="57" t="str">
        <f t="shared" si="367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68"/>
        <v>0</v>
      </c>
      <c r="L5216" s="57">
        <f t="shared" si="369"/>
        <v>0</v>
      </c>
      <c r="M5216" s="4"/>
      <c r="N5216" s="57"/>
      <c r="O5216" s="57"/>
      <c r="P5216" s="4"/>
      <c r="Q5216" s="4"/>
    </row>
    <row r="5217" spans="1:17" s="1" customFormat="1" ht="18.649999999999999" hidden="1" customHeight="1" x14ac:dyDescent="0.35">
      <c r="A5217" s="3"/>
      <c r="B5217" s="57">
        <f t="shared" si="366"/>
        <v>0</v>
      </c>
      <c r="C5217" s="57" t="str">
        <f t="shared" si="367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68"/>
        <v>0</v>
      </c>
      <c r="L5217" s="57">
        <f t="shared" si="369"/>
        <v>0</v>
      </c>
      <c r="M5217" s="4"/>
      <c r="N5217" s="57"/>
      <c r="O5217" s="57"/>
      <c r="P5217" s="4"/>
      <c r="Q5217" s="4"/>
    </row>
    <row r="5218" spans="1:17" s="1" customFormat="1" ht="18.649999999999999" hidden="1" customHeight="1" x14ac:dyDescent="0.35">
      <c r="A5218" s="3"/>
      <c r="B5218" s="57">
        <f t="shared" ref="B5218:B5281" si="370">WEEKNUM(A5218)</f>
        <v>0</v>
      </c>
      <c r="C5218" s="57" t="str">
        <f t="shared" ref="C5218:C5281" si="371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68"/>
        <v>0</v>
      </c>
      <c r="L5218" s="57">
        <f t="shared" si="369"/>
        <v>0</v>
      </c>
      <c r="M5218" s="4"/>
      <c r="N5218" s="57"/>
      <c r="O5218" s="57"/>
      <c r="P5218" s="4"/>
      <c r="Q5218" s="4"/>
    </row>
    <row r="5219" spans="1:17" s="1" customFormat="1" ht="18.649999999999999" hidden="1" customHeight="1" x14ac:dyDescent="0.35">
      <c r="A5219" s="3"/>
      <c r="B5219" s="57">
        <f t="shared" si="370"/>
        <v>0</v>
      </c>
      <c r="C5219" s="57" t="str">
        <f t="shared" si="371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68"/>
        <v>0</v>
      </c>
      <c r="L5219" s="57">
        <f t="shared" si="369"/>
        <v>0</v>
      </c>
      <c r="M5219" s="4"/>
      <c r="N5219" s="57"/>
      <c r="O5219" s="57"/>
      <c r="P5219" s="4"/>
      <c r="Q5219" s="4"/>
    </row>
    <row r="5220" spans="1:17" s="1" customFormat="1" ht="18.649999999999999" hidden="1" customHeight="1" x14ac:dyDescent="0.35">
      <c r="A5220" s="3"/>
      <c r="B5220" s="57">
        <f t="shared" si="370"/>
        <v>0</v>
      </c>
      <c r="C5220" s="57" t="str">
        <f t="shared" si="371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68"/>
        <v>0</v>
      </c>
      <c r="L5220" s="57">
        <f t="shared" si="369"/>
        <v>0</v>
      </c>
      <c r="M5220" s="4"/>
      <c r="N5220" s="57"/>
      <c r="O5220" s="57"/>
      <c r="P5220" s="4"/>
      <c r="Q5220" s="4"/>
    </row>
    <row r="5221" spans="1:17" s="1" customFormat="1" ht="18.649999999999999" hidden="1" customHeight="1" x14ac:dyDescent="0.35">
      <c r="A5221" s="3"/>
      <c r="B5221" s="57">
        <f t="shared" si="370"/>
        <v>0</v>
      </c>
      <c r="C5221" s="57" t="str">
        <f t="shared" si="371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68"/>
        <v>0</v>
      </c>
      <c r="L5221" s="57">
        <f t="shared" si="369"/>
        <v>0</v>
      </c>
      <c r="M5221" s="4"/>
      <c r="N5221" s="57"/>
      <c r="O5221" s="57"/>
      <c r="P5221" s="4"/>
      <c r="Q5221" s="4"/>
    </row>
    <row r="5222" spans="1:17" s="1" customFormat="1" ht="18.649999999999999" hidden="1" customHeight="1" x14ac:dyDescent="0.35">
      <c r="A5222" s="3"/>
      <c r="B5222" s="57">
        <f t="shared" si="370"/>
        <v>0</v>
      </c>
      <c r="C5222" s="57" t="str">
        <f t="shared" si="371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68"/>
        <v>0</v>
      </c>
      <c r="L5222" s="57">
        <f t="shared" si="369"/>
        <v>0</v>
      </c>
      <c r="M5222" s="4"/>
      <c r="N5222" s="57"/>
      <c r="O5222" s="57"/>
      <c r="P5222" s="4"/>
      <c r="Q5222" s="4"/>
    </row>
    <row r="5223" spans="1:17" s="1" customFormat="1" ht="18.649999999999999" hidden="1" customHeight="1" x14ac:dyDescent="0.35">
      <c r="A5223" s="3"/>
      <c r="B5223" s="57">
        <f t="shared" si="370"/>
        <v>0</v>
      </c>
      <c r="C5223" s="57" t="str">
        <f t="shared" si="371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68"/>
        <v>0</v>
      </c>
      <c r="L5223" s="57">
        <f t="shared" si="369"/>
        <v>0</v>
      </c>
      <c r="M5223" s="4"/>
      <c r="N5223" s="57"/>
      <c r="O5223" s="57"/>
      <c r="P5223" s="4"/>
      <c r="Q5223" s="4"/>
    </row>
    <row r="5224" spans="1:17" s="1" customFormat="1" ht="18.649999999999999" hidden="1" customHeight="1" x14ac:dyDescent="0.35">
      <c r="A5224" s="3"/>
      <c r="B5224" s="57">
        <f t="shared" si="370"/>
        <v>0</v>
      </c>
      <c r="C5224" s="57" t="str">
        <f t="shared" si="371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68"/>
        <v>0</v>
      </c>
      <c r="L5224" s="57">
        <f t="shared" si="369"/>
        <v>0</v>
      </c>
      <c r="M5224" s="4"/>
      <c r="N5224" s="57"/>
      <c r="O5224" s="57"/>
      <c r="P5224" s="4"/>
      <c r="Q5224" s="4"/>
    </row>
    <row r="5225" spans="1:17" s="1" customFormat="1" ht="18.649999999999999" hidden="1" customHeight="1" x14ac:dyDescent="0.35">
      <c r="A5225" s="3"/>
      <c r="B5225" s="57">
        <f t="shared" si="370"/>
        <v>0</v>
      </c>
      <c r="C5225" s="57" t="str">
        <f t="shared" si="371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68"/>
        <v>0</v>
      </c>
      <c r="L5225" s="57">
        <f t="shared" si="369"/>
        <v>0</v>
      </c>
      <c r="M5225" s="4"/>
      <c r="N5225" s="57"/>
      <c r="O5225" s="57"/>
      <c r="P5225" s="4"/>
      <c r="Q5225" s="4"/>
    </row>
    <row r="5226" spans="1:17" s="1" customFormat="1" ht="18.649999999999999" hidden="1" customHeight="1" x14ac:dyDescent="0.35">
      <c r="A5226" s="3"/>
      <c r="B5226" s="57">
        <f t="shared" si="370"/>
        <v>0</v>
      </c>
      <c r="C5226" s="57" t="str">
        <f t="shared" si="371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68"/>
        <v>0</v>
      </c>
      <c r="L5226" s="57">
        <f t="shared" si="369"/>
        <v>0</v>
      </c>
      <c r="M5226" s="4"/>
      <c r="N5226" s="57"/>
      <c r="O5226" s="57"/>
      <c r="P5226" s="4"/>
      <c r="Q5226" s="4"/>
    </row>
    <row r="5227" spans="1:17" s="1" customFormat="1" ht="18.649999999999999" hidden="1" customHeight="1" x14ac:dyDescent="0.35">
      <c r="A5227" s="3"/>
      <c r="B5227" s="57">
        <f t="shared" si="370"/>
        <v>0</v>
      </c>
      <c r="C5227" s="57" t="str">
        <f t="shared" si="371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68"/>
        <v>0</v>
      </c>
      <c r="L5227" s="57">
        <f t="shared" si="369"/>
        <v>0</v>
      </c>
      <c r="M5227" s="4"/>
      <c r="N5227" s="57"/>
      <c r="O5227" s="57"/>
      <c r="P5227" s="4"/>
      <c r="Q5227" s="4"/>
    </row>
    <row r="5228" spans="1:17" s="1" customFormat="1" ht="18.649999999999999" hidden="1" customHeight="1" x14ac:dyDescent="0.35">
      <c r="A5228" s="3"/>
      <c r="B5228" s="57">
        <f t="shared" si="370"/>
        <v>0</v>
      </c>
      <c r="C5228" s="57" t="str">
        <f t="shared" si="371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68"/>
        <v>0</v>
      </c>
      <c r="L5228" s="57">
        <f t="shared" si="369"/>
        <v>0</v>
      </c>
      <c r="M5228" s="4"/>
      <c r="N5228" s="57"/>
      <c r="O5228" s="57"/>
      <c r="P5228" s="4"/>
      <c r="Q5228" s="4"/>
    </row>
    <row r="5229" spans="1:17" s="1" customFormat="1" ht="18.649999999999999" hidden="1" customHeight="1" x14ac:dyDescent="0.35">
      <c r="A5229" s="3"/>
      <c r="B5229" s="57">
        <f t="shared" si="370"/>
        <v>0</v>
      </c>
      <c r="C5229" s="57" t="str">
        <f t="shared" si="371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372">I5229+J5229</f>
        <v>0</v>
      </c>
      <c r="L5229" s="57">
        <f t="shared" ref="L5229:L5292" si="373">H5229*K5229</f>
        <v>0</v>
      </c>
      <c r="M5229" s="4"/>
      <c r="N5229" s="57"/>
      <c r="O5229" s="57"/>
      <c r="P5229" s="4"/>
      <c r="Q5229" s="4"/>
    </row>
    <row r="5230" spans="1:17" s="1" customFormat="1" ht="18.649999999999999" hidden="1" customHeight="1" x14ac:dyDescent="0.35">
      <c r="A5230" s="3"/>
      <c r="B5230" s="57">
        <f t="shared" si="370"/>
        <v>0</v>
      </c>
      <c r="C5230" s="57" t="str">
        <f t="shared" si="371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72"/>
        <v>0</v>
      </c>
      <c r="L5230" s="57">
        <f t="shared" si="373"/>
        <v>0</v>
      </c>
      <c r="M5230" s="4"/>
      <c r="N5230" s="57"/>
      <c r="O5230" s="57"/>
      <c r="P5230" s="4"/>
      <c r="Q5230" s="4"/>
    </row>
    <row r="5231" spans="1:17" s="1" customFormat="1" ht="18.649999999999999" hidden="1" customHeight="1" x14ac:dyDescent="0.35">
      <c r="A5231" s="3"/>
      <c r="B5231" s="57">
        <f t="shared" si="370"/>
        <v>0</v>
      </c>
      <c r="C5231" s="57" t="str">
        <f t="shared" si="371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72"/>
        <v>0</v>
      </c>
      <c r="L5231" s="57">
        <f t="shared" si="373"/>
        <v>0</v>
      </c>
      <c r="M5231" s="4"/>
      <c r="N5231" s="57"/>
      <c r="O5231" s="57"/>
      <c r="P5231" s="4"/>
      <c r="Q5231" s="4"/>
    </row>
    <row r="5232" spans="1:17" s="1" customFormat="1" ht="18.649999999999999" hidden="1" customHeight="1" x14ac:dyDescent="0.35">
      <c r="A5232" s="3"/>
      <c r="B5232" s="57">
        <f t="shared" si="370"/>
        <v>0</v>
      </c>
      <c r="C5232" s="57" t="str">
        <f t="shared" si="371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72"/>
        <v>0</v>
      </c>
      <c r="L5232" s="57">
        <f t="shared" si="373"/>
        <v>0</v>
      </c>
      <c r="M5232" s="4"/>
      <c r="N5232" s="57"/>
      <c r="O5232" s="57"/>
      <c r="P5232" s="4"/>
      <c r="Q5232" s="4"/>
    </row>
    <row r="5233" spans="1:17" s="1" customFormat="1" ht="18.649999999999999" hidden="1" customHeight="1" x14ac:dyDescent="0.35">
      <c r="A5233" s="3"/>
      <c r="B5233" s="57">
        <f t="shared" si="370"/>
        <v>0</v>
      </c>
      <c r="C5233" s="57" t="str">
        <f t="shared" si="371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72"/>
        <v>0</v>
      </c>
      <c r="L5233" s="57">
        <f t="shared" si="373"/>
        <v>0</v>
      </c>
      <c r="M5233" s="4"/>
      <c r="N5233" s="57"/>
      <c r="O5233" s="57"/>
      <c r="P5233" s="4"/>
      <c r="Q5233" s="4"/>
    </row>
    <row r="5234" spans="1:17" s="1" customFormat="1" ht="18.649999999999999" hidden="1" customHeight="1" x14ac:dyDescent="0.35">
      <c r="A5234" s="3"/>
      <c r="B5234" s="57">
        <f t="shared" si="370"/>
        <v>0</v>
      </c>
      <c r="C5234" s="57" t="str">
        <f t="shared" si="371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72"/>
        <v>0</v>
      </c>
      <c r="L5234" s="57">
        <f t="shared" si="373"/>
        <v>0</v>
      </c>
      <c r="M5234" s="4"/>
      <c r="N5234" s="57"/>
      <c r="O5234" s="57"/>
      <c r="P5234" s="4"/>
      <c r="Q5234" s="4"/>
    </row>
    <row r="5235" spans="1:17" s="1" customFormat="1" ht="18.649999999999999" hidden="1" customHeight="1" x14ac:dyDescent="0.35">
      <c r="A5235" s="3"/>
      <c r="B5235" s="57">
        <f t="shared" si="370"/>
        <v>0</v>
      </c>
      <c r="C5235" s="57" t="str">
        <f t="shared" si="371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72"/>
        <v>0</v>
      </c>
      <c r="L5235" s="57">
        <f t="shared" si="373"/>
        <v>0</v>
      </c>
      <c r="M5235" s="4"/>
      <c r="N5235" s="57"/>
      <c r="O5235" s="57"/>
      <c r="P5235" s="4"/>
      <c r="Q5235" s="4"/>
    </row>
    <row r="5236" spans="1:17" s="1" customFormat="1" ht="18.649999999999999" hidden="1" customHeight="1" x14ac:dyDescent="0.35">
      <c r="A5236" s="3"/>
      <c r="B5236" s="57">
        <f t="shared" si="370"/>
        <v>0</v>
      </c>
      <c r="C5236" s="57" t="str">
        <f t="shared" si="371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72"/>
        <v>0</v>
      </c>
      <c r="L5236" s="57">
        <f t="shared" si="373"/>
        <v>0</v>
      </c>
      <c r="M5236" s="4"/>
      <c r="N5236" s="57"/>
      <c r="O5236" s="57"/>
      <c r="P5236" s="4"/>
      <c r="Q5236" s="4"/>
    </row>
    <row r="5237" spans="1:17" s="1" customFormat="1" ht="18.649999999999999" hidden="1" customHeight="1" x14ac:dyDescent="0.35">
      <c r="A5237" s="3"/>
      <c r="B5237" s="57">
        <f t="shared" si="370"/>
        <v>0</v>
      </c>
      <c r="C5237" s="57" t="str">
        <f t="shared" si="371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72"/>
        <v>0</v>
      </c>
      <c r="L5237" s="57">
        <f t="shared" si="373"/>
        <v>0</v>
      </c>
      <c r="M5237" s="4"/>
      <c r="N5237" s="57"/>
      <c r="O5237" s="57"/>
      <c r="P5237" s="4"/>
      <c r="Q5237" s="4"/>
    </row>
    <row r="5238" spans="1:17" s="1" customFormat="1" ht="18.649999999999999" hidden="1" customHeight="1" x14ac:dyDescent="0.35">
      <c r="A5238" s="3"/>
      <c r="B5238" s="57">
        <f t="shared" si="370"/>
        <v>0</v>
      </c>
      <c r="C5238" s="57" t="str">
        <f t="shared" si="371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72"/>
        <v>0</v>
      </c>
      <c r="L5238" s="57">
        <f t="shared" si="373"/>
        <v>0</v>
      </c>
      <c r="M5238" s="4"/>
      <c r="N5238" s="57"/>
      <c r="O5238" s="57"/>
      <c r="P5238" s="4"/>
      <c r="Q5238" s="4"/>
    </row>
    <row r="5239" spans="1:17" s="1" customFormat="1" ht="18.649999999999999" hidden="1" customHeight="1" x14ac:dyDescent="0.35">
      <c r="A5239" s="3"/>
      <c r="B5239" s="57">
        <f t="shared" si="370"/>
        <v>0</v>
      </c>
      <c r="C5239" s="57" t="str">
        <f t="shared" si="371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72"/>
        <v>0</v>
      </c>
      <c r="L5239" s="57">
        <f t="shared" si="373"/>
        <v>0</v>
      </c>
      <c r="M5239" s="4"/>
      <c r="N5239" s="57"/>
      <c r="O5239" s="57"/>
      <c r="P5239" s="4"/>
      <c r="Q5239" s="4"/>
    </row>
    <row r="5240" spans="1:17" s="1" customFormat="1" ht="18.649999999999999" hidden="1" customHeight="1" x14ac:dyDescent="0.35">
      <c r="A5240" s="3"/>
      <c r="B5240" s="57">
        <f t="shared" si="370"/>
        <v>0</v>
      </c>
      <c r="C5240" s="57" t="str">
        <f t="shared" si="371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72"/>
        <v>0</v>
      </c>
      <c r="L5240" s="57">
        <f t="shared" si="373"/>
        <v>0</v>
      </c>
      <c r="M5240" s="4"/>
      <c r="N5240" s="57"/>
      <c r="O5240" s="57"/>
      <c r="P5240" s="4"/>
      <c r="Q5240" s="4"/>
    </row>
    <row r="5241" spans="1:17" s="1" customFormat="1" ht="18.649999999999999" hidden="1" customHeight="1" x14ac:dyDescent="0.35">
      <c r="A5241" s="3"/>
      <c r="B5241" s="57">
        <f t="shared" si="370"/>
        <v>0</v>
      </c>
      <c r="C5241" s="57" t="str">
        <f t="shared" si="371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72"/>
        <v>0</v>
      </c>
      <c r="L5241" s="57">
        <f t="shared" si="373"/>
        <v>0</v>
      </c>
      <c r="M5241" s="4"/>
      <c r="N5241" s="57"/>
      <c r="O5241" s="57"/>
      <c r="P5241" s="4"/>
      <c r="Q5241" s="4"/>
    </row>
    <row r="5242" spans="1:17" s="1" customFormat="1" ht="18.649999999999999" hidden="1" customHeight="1" x14ac:dyDescent="0.35">
      <c r="A5242" s="3"/>
      <c r="B5242" s="57">
        <f t="shared" si="370"/>
        <v>0</v>
      </c>
      <c r="C5242" s="57" t="str">
        <f t="shared" si="371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72"/>
        <v>0</v>
      </c>
      <c r="L5242" s="57">
        <f t="shared" si="373"/>
        <v>0</v>
      </c>
      <c r="M5242" s="4"/>
      <c r="N5242" s="57"/>
      <c r="O5242" s="57"/>
      <c r="P5242" s="4"/>
      <c r="Q5242" s="4"/>
    </row>
    <row r="5243" spans="1:17" s="1" customFormat="1" ht="18.649999999999999" hidden="1" customHeight="1" x14ac:dyDescent="0.35">
      <c r="A5243" s="3"/>
      <c r="B5243" s="57">
        <f t="shared" si="370"/>
        <v>0</v>
      </c>
      <c r="C5243" s="57" t="str">
        <f t="shared" si="371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72"/>
        <v>0</v>
      </c>
      <c r="L5243" s="57">
        <f t="shared" si="373"/>
        <v>0</v>
      </c>
      <c r="M5243" s="4"/>
      <c r="N5243" s="57"/>
      <c r="O5243" s="57"/>
      <c r="P5243" s="4"/>
      <c r="Q5243" s="4"/>
    </row>
    <row r="5244" spans="1:17" s="1" customFormat="1" ht="18.649999999999999" hidden="1" customHeight="1" x14ac:dyDescent="0.35">
      <c r="A5244" s="3"/>
      <c r="B5244" s="57">
        <f t="shared" si="370"/>
        <v>0</v>
      </c>
      <c r="C5244" s="57" t="str">
        <f t="shared" si="371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72"/>
        <v>0</v>
      </c>
      <c r="L5244" s="57">
        <f t="shared" si="373"/>
        <v>0</v>
      </c>
      <c r="M5244" s="4"/>
      <c r="N5244" s="57"/>
      <c r="O5244" s="57"/>
      <c r="P5244" s="4"/>
      <c r="Q5244" s="4"/>
    </row>
    <row r="5245" spans="1:17" s="1" customFormat="1" ht="18.649999999999999" hidden="1" customHeight="1" x14ac:dyDescent="0.35">
      <c r="A5245" s="3"/>
      <c r="B5245" s="57">
        <f t="shared" si="370"/>
        <v>0</v>
      </c>
      <c r="C5245" s="57" t="str">
        <f t="shared" si="371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72"/>
        <v>0</v>
      </c>
      <c r="L5245" s="57">
        <f t="shared" si="373"/>
        <v>0</v>
      </c>
      <c r="M5245" s="4"/>
      <c r="N5245" s="57"/>
      <c r="O5245" s="57"/>
      <c r="P5245" s="4"/>
      <c r="Q5245" s="4"/>
    </row>
    <row r="5246" spans="1:17" s="1" customFormat="1" ht="18.649999999999999" hidden="1" customHeight="1" x14ac:dyDescent="0.35">
      <c r="A5246" s="3"/>
      <c r="B5246" s="57">
        <f t="shared" si="370"/>
        <v>0</v>
      </c>
      <c r="C5246" s="57" t="str">
        <f t="shared" si="371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72"/>
        <v>0</v>
      </c>
      <c r="L5246" s="57">
        <f t="shared" si="373"/>
        <v>0</v>
      </c>
      <c r="M5246" s="4"/>
      <c r="N5246" s="57"/>
      <c r="O5246" s="57"/>
      <c r="P5246" s="4"/>
      <c r="Q5246" s="4"/>
    </row>
    <row r="5247" spans="1:17" s="1" customFormat="1" ht="18.649999999999999" hidden="1" customHeight="1" x14ac:dyDescent="0.35">
      <c r="A5247" s="3"/>
      <c r="B5247" s="57">
        <f t="shared" si="370"/>
        <v>0</v>
      </c>
      <c r="C5247" s="57" t="str">
        <f t="shared" si="371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72"/>
        <v>0</v>
      </c>
      <c r="L5247" s="57">
        <f t="shared" si="373"/>
        <v>0</v>
      </c>
      <c r="M5247" s="4"/>
      <c r="N5247" s="57"/>
      <c r="O5247" s="57"/>
      <c r="P5247" s="4"/>
      <c r="Q5247" s="4"/>
    </row>
    <row r="5248" spans="1:17" s="1" customFormat="1" ht="18.649999999999999" hidden="1" customHeight="1" x14ac:dyDescent="0.35">
      <c r="A5248" s="3"/>
      <c r="B5248" s="57">
        <f t="shared" si="370"/>
        <v>0</v>
      </c>
      <c r="C5248" s="57" t="str">
        <f t="shared" si="371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72"/>
        <v>0</v>
      </c>
      <c r="L5248" s="57">
        <f t="shared" si="373"/>
        <v>0</v>
      </c>
      <c r="M5248" s="4"/>
      <c r="N5248" s="57"/>
      <c r="O5248" s="57"/>
      <c r="P5248" s="4"/>
      <c r="Q5248" s="4"/>
    </row>
    <row r="5249" spans="1:17" s="1" customFormat="1" ht="18.649999999999999" hidden="1" customHeight="1" x14ac:dyDescent="0.35">
      <c r="A5249" s="3"/>
      <c r="B5249" s="57">
        <f t="shared" si="370"/>
        <v>0</v>
      </c>
      <c r="C5249" s="57" t="str">
        <f t="shared" si="371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72"/>
        <v>0</v>
      </c>
      <c r="L5249" s="57">
        <f t="shared" si="373"/>
        <v>0</v>
      </c>
      <c r="M5249" s="4"/>
      <c r="N5249" s="57"/>
      <c r="O5249" s="57"/>
      <c r="P5249" s="4"/>
      <c r="Q5249" s="4"/>
    </row>
    <row r="5250" spans="1:17" s="1" customFormat="1" ht="18.649999999999999" hidden="1" customHeight="1" x14ac:dyDescent="0.35">
      <c r="A5250" s="3"/>
      <c r="B5250" s="57">
        <f t="shared" si="370"/>
        <v>0</v>
      </c>
      <c r="C5250" s="57" t="str">
        <f t="shared" si="371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72"/>
        <v>0</v>
      </c>
      <c r="L5250" s="57">
        <f t="shared" si="373"/>
        <v>0</v>
      </c>
      <c r="M5250" s="4"/>
      <c r="N5250" s="57"/>
      <c r="O5250" s="57"/>
      <c r="P5250" s="4"/>
      <c r="Q5250" s="4"/>
    </row>
    <row r="5251" spans="1:17" s="1" customFormat="1" ht="18.649999999999999" hidden="1" customHeight="1" x14ac:dyDescent="0.35">
      <c r="A5251" s="3"/>
      <c r="B5251" s="57">
        <f t="shared" si="370"/>
        <v>0</v>
      </c>
      <c r="C5251" s="57" t="str">
        <f t="shared" si="371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72"/>
        <v>0</v>
      </c>
      <c r="L5251" s="57">
        <f t="shared" si="373"/>
        <v>0</v>
      </c>
      <c r="M5251" s="4"/>
      <c r="N5251" s="57"/>
      <c r="O5251" s="57"/>
      <c r="P5251" s="4"/>
      <c r="Q5251" s="4"/>
    </row>
    <row r="5252" spans="1:17" s="1" customFormat="1" ht="18.649999999999999" hidden="1" customHeight="1" x14ac:dyDescent="0.35">
      <c r="A5252" s="3"/>
      <c r="B5252" s="57">
        <f t="shared" si="370"/>
        <v>0</v>
      </c>
      <c r="C5252" s="57" t="str">
        <f t="shared" si="371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72"/>
        <v>0</v>
      </c>
      <c r="L5252" s="57">
        <f t="shared" si="373"/>
        <v>0</v>
      </c>
      <c r="M5252" s="4"/>
      <c r="N5252" s="57"/>
      <c r="O5252" s="57"/>
      <c r="P5252" s="4"/>
      <c r="Q5252" s="4"/>
    </row>
    <row r="5253" spans="1:17" s="1" customFormat="1" ht="18.649999999999999" hidden="1" customHeight="1" x14ac:dyDescent="0.35">
      <c r="A5253" s="3"/>
      <c r="B5253" s="57">
        <f t="shared" si="370"/>
        <v>0</v>
      </c>
      <c r="C5253" s="57" t="str">
        <f t="shared" si="371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72"/>
        <v>0</v>
      </c>
      <c r="L5253" s="57">
        <f t="shared" si="373"/>
        <v>0</v>
      </c>
      <c r="M5253" s="4"/>
      <c r="N5253" s="57"/>
      <c r="O5253" s="57"/>
      <c r="P5253" s="4"/>
      <c r="Q5253" s="4"/>
    </row>
    <row r="5254" spans="1:17" s="1" customFormat="1" ht="18.649999999999999" hidden="1" customHeight="1" x14ac:dyDescent="0.35">
      <c r="A5254" s="3"/>
      <c r="B5254" s="57">
        <f t="shared" si="370"/>
        <v>0</v>
      </c>
      <c r="C5254" s="57" t="str">
        <f t="shared" si="371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72"/>
        <v>0</v>
      </c>
      <c r="L5254" s="57">
        <f t="shared" si="373"/>
        <v>0</v>
      </c>
      <c r="M5254" s="4"/>
      <c r="N5254" s="57"/>
      <c r="O5254" s="57"/>
      <c r="P5254" s="4"/>
      <c r="Q5254" s="4"/>
    </row>
    <row r="5255" spans="1:17" s="1" customFormat="1" ht="18.649999999999999" hidden="1" customHeight="1" x14ac:dyDescent="0.35">
      <c r="A5255" s="3"/>
      <c r="B5255" s="57">
        <f t="shared" si="370"/>
        <v>0</v>
      </c>
      <c r="C5255" s="57" t="str">
        <f t="shared" si="371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72"/>
        <v>0</v>
      </c>
      <c r="L5255" s="57">
        <f t="shared" si="373"/>
        <v>0</v>
      </c>
      <c r="M5255" s="4"/>
      <c r="N5255" s="57"/>
      <c r="O5255" s="57"/>
      <c r="P5255" s="4"/>
      <c r="Q5255" s="4"/>
    </row>
    <row r="5256" spans="1:17" s="1" customFormat="1" ht="18.649999999999999" hidden="1" customHeight="1" x14ac:dyDescent="0.35">
      <c r="A5256" s="3"/>
      <c r="B5256" s="57">
        <f t="shared" si="370"/>
        <v>0</v>
      </c>
      <c r="C5256" s="57" t="str">
        <f t="shared" si="371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72"/>
        <v>0</v>
      </c>
      <c r="L5256" s="57">
        <f t="shared" si="373"/>
        <v>0</v>
      </c>
      <c r="M5256" s="4"/>
      <c r="N5256" s="57"/>
      <c r="O5256" s="57"/>
      <c r="P5256" s="4"/>
      <c r="Q5256" s="4"/>
    </row>
    <row r="5257" spans="1:17" s="1" customFormat="1" ht="18.649999999999999" hidden="1" customHeight="1" x14ac:dyDescent="0.35">
      <c r="A5257" s="3"/>
      <c r="B5257" s="57">
        <f t="shared" si="370"/>
        <v>0</v>
      </c>
      <c r="C5257" s="57" t="str">
        <f t="shared" si="371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72"/>
        <v>0</v>
      </c>
      <c r="L5257" s="57">
        <f t="shared" si="373"/>
        <v>0</v>
      </c>
      <c r="M5257" s="4"/>
      <c r="N5257" s="57"/>
      <c r="O5257" s="57"/>
      <c r="P5257" s="4"/>
      <c r="Q5257" s="4"/>
    </row>
    <row r="5258" spans="1:17" s="1" customFormat="1" ht="18.649999999999999" hidden="1" customHeight="1" x14ac:dyDescent="0.35">
      <c r="A5258" s="3"/>
      <c r="B5258" s="57">
        <f t="shared" si="370"/>
        <v>0</v>
      </c>
      <c r="C5258" s="57" t="str">
        <f t="shared" si="371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72"/>
        <v>0</v>
      </c>
      <c r="L5258" s="57">
        <f t="shared" si="373"/>
        <v>0</v>
      </c>
      <c r="M5258" s="4"/>
      <c r="N5258" s="57"/>
      <c r="O5258" s="57"/>
      <c r="P5258" s="4"/>
      <c r="Q5258" s="4"/>
    </row>
    <row r="5259" spans="1:17" s="1" customFormat="1" ht="18.649999999999999" hidden="1" customHeight="1" x14ac:dyDescent="0.35">
      <c r="A5259" s="3"/>
      <c r="B5259" s="57">
        <f t="shared" si="370"/>
        <v>0</v>
      </c>
      <c r="C5259" s="57" t="str">
        <f t="shared" si="371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72"/>
        <v>0</v>
      </c>
      <c r="L5259" s="57">
        <f t="shared" si="373"/>
        <v>0</v>
      </c>
      <c r="M5259" s="4"/>
      <c r="N5259" s="57"/>
      <c r="O5259" s="57"/>
      <c r="P5259" s="4"/>
      <c r="Q5259" s="4"/>
    </row>
    <row r="5260" spans="1:17" s="1" customFormat="1" ht="18.649999999999999" hidden="1" customHeight="1" x14ac:dyDescent="0.35">
      <c r="A5260" s="3"/>
      <c r="B5260" s="57">
        <f t="shared" si="370"/>
        <v>0</v>
      </c>
      <c r="C5260" s="57" t="str">
        <f t="shared" si="371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72"/>
        <v>0</v>
      </c>
      <c r="L5260" s="57">
        <f t="shared" si="373"/>
        <v>0</v>
      </c>
      <c r="M5260" s="4"/>
      <c r="N5260" s="57"/>
      <c r="O5260" s="57"/>
      <c r="P5260" s="4"/>
      <c r="Q5260" s="4"/>
    </row>
    <row r="5261" spans="1:17" s="1" customFormat="1" ht="18.649999999999999" hidden="1" customHeight="1" x14ac:dyDescent="0.35">
      <c r="A5261" s="3"/>
      <c r="B5261" s="57">
        <f t="shared" si="370"/>
        <v>0</v>
      </c>
      <c r="C5261" s="57" t="str">
        <f t="shared" si="371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72"/>
        <v>0</v>
      </c>
      <c r="L5261" s="57">
        <f t="shared" si="373"/>
        <v>0</v>
      </c>
      <c r="M5261" s="4"/>
      <c r="N5261" s="57"/>
      <c r="O5261" s="57"/>
      <c r="P5261" s="4"/>
      <c r="Q5261" s="4"/>
    </row>
    <row r="5262" spans="1:17" s="1" customFormat="1" ht="18.649999999999999" hidden="1" customHeight="1" x14ac:dyDescent="0.35">
      <c r="A5262" s="3"/>
      <c r="B5262" s="57">
        <f t="shared" si="370"/>
        <v>0</v>
      </c>
      <c r="C5262" s="57" t="str">
        <f t="shared" si="371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72"/>
        <v>0</v>
      </c>
      <c r="L5262" s="57">
        <f t="shared" si="373"/>
        <v>0</v>
      </c>
      <c r="M5262" s="4"/>
      <c r="N5262" s="57"/>
      <c r="O5262" s="57"/>
      <c r="P5262" s="4"/>
      <c r="Q5262" s="4"/>
    </row>
    <row r="5263" spans="1:17" s="1" customFormat="1" ht="18.649999999999999" hidden="1" customHeight="1" x14ac:dyDescent="0.35">
      <c r="A5263" s="3"/>
      <c r="B5263" s="57">
        <f t="shared" si="370"/>
        <v>0</v>
      </c>
      <c r="C5263" s="57" t="str">
        <f t="shared" si="371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72"/>
        <v>0</v>
      </c>
      <c r="L5263" s="57">
        <f t="shared" si="373"/>
        <v>0</v>
      </c>
      <c r="M5263" s="4"/>
      <c r="N5263" s="57"/>
      <c r="O5263" s="57"/>
      <c r="P5263" s="4"/>
      <c r="Q5263" s="4"/>
    </row>
    <row r="5264" spans="1:17" s="1" customFormat="1" ht="18.649999999999999" hidden="1" customHeight="1" x14ac:dyDescent="0.35">
      <c r="A5264" s="3"/>
      <c r="B5264" s="57">
        <f t="shared" si="370"/>
        <v>0</v>
      </c>
      <c r="C5264" s="57" t="str">
        <f t="shared" si="371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72"/>
        <v>0</v>
      </c>
      <c r="L5264" s="57">
        <f t="shared" si="373"/>
        <v>0</v>
      </c>
      <c r="M5264" s="4"/>
      <c r="N5264" s="57"/>
      <c r="O5264" s="57"/>
      <c r="P5264" s="4"/>
      <c r="Q5264" s="4"/>
    </row>
    <row r="5265" spans="1:17" s="1" customFormat="1" ht="18.649999999999999" hidden="1" customHeight="1" x14ac:dyDescent="0.35">
      <c r="A5265" s="3"/>
      <c r="B5265" s="57">
        <f t="shared" si="370"/>
        <v>0</v>
      </c>
      <c r="C5265" s="57" t="str">
        <f t="shared" si="371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72"/>
        <v>0</v>
      </c>
      <c r="L5265" s="57">
        <f t="shared" si="373"/>
        <v>0</v>
      </c>
      <c r="M5265" s="4"/>
      <c r="N5265" s="57"/>
      <c r="O5265" s="57"/>
      <c r="P5265" s="4"/>
      <c r="Q5265" s="4"/>
    </row>
    <row r="5266" spans="1:17" s="1" customFormat="1" ht="18.649999999999999" hidden="1" customHeight="1" x14ac:dyDescent="0.35">
      <c r="A5266" s="3"/>
      <c r="B5266" s="57">
        <f t="shared" si="370"/>
        <v>0</v>
      </c>
      <c r="C5266" s="57" t="str">
        <f t="shared" si="371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72"/>
        <v>0</v>
      </c>
      <c r="L5266" s="57">
        <f t="shared" si="373"/>
        <v>0</v>
      </c>
      <c r="M5266" s="4"/>
      <c r="N5266" s="57"/>
      <c r="O5266" s="57"/>
      <c r="P5266" s="4"/>
      <c r="Q5266" s="4"/>
    </row>
    <row r="5267" spans="1:17" s="1" customFormat="1" ht="18.649999999999999" hidden="1" customHeight="1" x14ac:dyDescent="0.35">
      <c r="A5267" s="3"/>
      <c r="B5267" s="57">
        <f t="shared" si="370"/>
        <v>0</v>
      </c>
      <c r="C5267" s="57" t="str">
        <f t="shared" si="371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72"/>
        <v>0</v>
      </c>
      <c r="L5267" s="57">
        <f t="shared" si="373"/>
        <v>0</v>
      </c>
      <c r="M5267" s="4"/>
      <c r="N5267" s="57"/>
      <c r="O5267" s="57"/>
      <c r="P5267" s="4"/>
      <c r="Q5267" s="4"/>
    </row>
    <row r="5268" spans="1:17" s="1" customFormat="1" ht="18.649999999999999" hidden="1" customHeight="1" x14ac:dyDescent="0.35">
      <c r="A5268" s="3"/>
      <c r="B5268" s="57">
        <f t="shared" si="370"/>
        <v>0</v>
      </c>
      <c r="C5268" s="57" t="str">
        <f t="shared" si="371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72"/>
        <v>0</v>
      </c>
      <c r="L5268" s="57">
        <f t="shared" si="373"/>
        <v>0</v>
      </c>
      <c r="M5268" s="4"/>
      <c r="N5268" s="57"/>
      <c r="O5268" s="57"/>
      <c r="P5268" s="4"/>
      <c r="Q5268" s="4"/>
    </row>
    <row r="5269" spans="1:17" s="1" customFormat="1" ht="18.649999999999999" hidden="1" customHeight="1" x14ac:dyDescent="0.35">
      <c r="A5269" s="3"/>
      <c r="B5269" s="57">
        <f t="shared" si="370"/>
        <v>0</v>
      </c>
      <c r="C5269" s="57" t="str">
        <f t="shared" si="371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72"/>
        <v>0</v>
      </c>
      <c r="L5269" s="57">
        <f t="shared" si="373"/>
        <v>0</v>
      </c>
      <c r="M5269" s="4"/>
      <c r="N5269" s="57"/>
      <c r="O5269" s="57"/>
      <c r="P5269" s="4"/>
      <c r="Q5269" s="4"/>
    </row>
    <row r="5270" spans="1:17" s="1" customFormat="1" ht="18.649999999999999" hidden="1" customHeight="1" x14ac:dyDescent="0.35">
      <c r="A5270" s="3"/>
      <c r="B5270" s="57">
        <f t="shared" si="370"/>
        <v>0</v>
      </c>
      <c r="C5270" s="57" t="str">
        <f t="shared" si="371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72"/>
        <v>0</v>
      </c>
      <c r="L5270" s="57">
        <f t="shared" si="373"/>
        <v>0</v>
      </c>
      <c r="M5270" s="4"/>
      <c r="N5270" s="57"/>
      <c r="O5270" s="57"/>
      <c r="P5270" s="4"/>
      <c r="Q5270" s="4"/>
    </row>
    <row r="5271" spans="1:17" s="1" customFormat="1" ht="18.649999999999999" hidden="1" customHeight="1" x14ac:dyDescent="0.35">
      <c r="A5271" s="3"/>
      <c r="B5271" s="57">
        <f t="shared" si="370"/>
        <v>0</v>
      </c>
      <c r="C5271" s="57" t="str">
        <f t="shared" si="371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72"/>
        <v>0</v>
      </c>
      <c r="L5271" s="57">
        <f t="shared" si="373"/>
        <v>0</v>
      </c>
      <c r="M5271" s="4"/>
      <c r="N5271" s="57"/>
      <c r="O5271" s="57"/>
      <c r="P5271" s="4"/>
      <c r="Q5271" s="4"/>
    </row>
    <row r="5272" spans="1:17" s="1" customFormat="1" ht="18.649999999999999" hidden="1" customHeight="1" x14ac:dyDescent="0.35">
      <c r="A5272" s="3"/>
      <c r="B5272" s="57">
        <f t="shared" si="370"/>
        <v>0</v>
      </c>
      <c r="C5272" s="57" t="str">
        <f t="shared" si="371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72"/>
        <v>0</v>
      </c>
      <c r="L5272" s="57">
        <f t="shared" si="373"/>
        <v>0</v>
      </c>
      <c r="M5272" s="4"/>
      <c r="N5272" s="57"/>
      <c r="O5272" s="57"/>
      <c r="P5272" s="4"/>
      <c r="Q5272" s="4"/>
    </row>
    <row r="5273" spans="1:17" s="1" customFormat="1" ht="18.649999999999999" hidden="1" customHeight="1" x14ac:dyDescent="0.35">
      <c r="A5273" s="3"/>
      <c r="B5273" s="57">
        <f t="shared" si="370"/>
        <v>0</v>
      </c>
      <c r="C5273" s="57" t="str">
        <f t="shared" si="371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72"/>
        <v>0</v>
      </c>
      <c r="L5273" s="57">
        <f t="shared" si="373"/>
        <v>0</v>
      </c>
      <c r="M5273" s="4"/>
      <c r="N5273" s="57"/>
      <c r="O5273" s="57"/>
      <c r="P5273" s="4"/>
      <c r="Q5273" s="4"/>
    </row>
    <row r="5274" spans="1:17" s="1" customFormat="1" ht="18.649999999999999" hidden="1" customHeight="1" x14ac:dyDescent="0.35">
      <c r="A5274" s="3"/>
      <c r="B5274" s="57">
        <f t="shared" si="370"/>
        <v>0</v>
      </c>
      <c r="C5274" s="57" t="str">
        <f t="shared" si="371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72"/>
        <v>0</v>
      </c>
      <c r="L5274" s="57">
        <f t="shared" si="373"/>
        <v>0</v>
      </c>
      <c r="M5274" s="4"/>
      <c r="N5274" s="57"/>
      <c r="O5274" s="57"/>
      <c r="P5274" s="4"/>
      <c r="Q5274" s="4"/>
    </row>
    <row r="5275" spans="1:17" s="1" customFormat="1" ht="18.649999999999999" hidden="1" customHeight="1" x14ac:dyDescent="0.35">
      <c r="A5275" s="3"/>
      <c r="B5275" s="57">
        <f t="shared" si="370"/>
        <v>0</v>
      </c>
      <c r="C5275" s="57" t="str">
        <f t="shared" si="371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72"/>
        <v>0</v>
      </c>
      <c r="L5275" s="57">
        <f t="shared" si="373"/>
        <v>0</v>
      </c>
      <c r="M5275" s="4"/>
      <c r="N5275" s="57"/>
      <c r="O5275" s="57"/>
      <c r="P5275" s="4"/>
      <c r="Q5275" s="4"/>
    </row>
    <row r="5276" spans="1:17" s="1" customFormat="1" ht="18.649999999999999" hidden="1" customHeight="1" x14ac:dyDescent="0.35">
      <c r="A5276" s="3"/>
      <c r="B5276" s="57">
        <f t="shared" si="370"/>
        <v>0</v>
      </c>
      <c r="C5276" s="57" t="str">
        <f t="shared" si="371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72"/>
        <v>0</v>
      </c>
      <c r="L5276" s="57">
        <f t="shared" si="373"/>
        <v>0</v>
      </c>
      <c r="M5276" s="4"/>
      <c r="N5276" s="57"/>
      <c r="O5276" s="57"/>
      <c r="P5276" s="4"/>
      <c r="Q5276" s="4"/>
    </row>
    <row r="5277" spans="1:17" s="1" customFormat="1" ht="18.649999999999999" hidden="1" customHeight="1" x14ac:dyDescent="0.35">
      <c r="A5277" s="3"/>
      <c r="B5277" s="57">
        <f t="shared" si="370"/>
        <v>0</v>
      </c>
      <c r="C5277" s="57" t="str">
        <f t="shared" si="371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72"/>
        <v>0</v>
      </c>
      <c r="L5277" s="57">
        <f t="shared" si="373"/>
        <v>0</v>
      </c>
      <c r="M5277" s="4"/>
      <c r="N5277" s="57"/>
      <c r="O5277" s="57"/>
      <c r="P5277" s="4"/>
      <c r="Q5277" s="4"/>
    </row>
    <row r="5278" spans="1:17" s="1" customFormat="1" ht="18.649999999999999" hidden="1" customHeight="1" x14ac:dyDescent="0.35">
      <c r="A5278" s="3"/>
      <c r="B5278" s="57">
        <f t="shared" si="370"/>
        <v>0</v>
      </c>
      <c r="C5278" s="57" t="str">
        <f t="shared" si="371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72"/>
        <v>0</v>
      </c>
      <c r="L5278" s="57">
        <f t="shared" si="373"/>
        <v>0</v>
      </c>
      <c r="M5278" s="4"/>
      <c r="N5278" s="57"/>
      <c r="O5278" s="57"/>
      <c r="P5278" s="4"/>
      <c r="Q5278" s="4"/>
    </row>
    <row r="5279" spans="1:17" s="1" customFormat="1" ht="18.649999999999999" hidden="1" customHeight="1" x14ac:dyDescent="0.35">
      <c r="A5279" s="3"/>
      <c r="B5279" s="57">
        <f t="shared" si="370"/>
        <v>0</v>
      </c>
      <c r="C5279" s="57" t="str">
        <f t="shared" si="371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72"/>
        <v>0</v>
      </c>
      <c r="L5279" s="57">
        <f t="shared" si="373"/>
        <v>0</v>
      </c>
      <c r="M5279" s="4"/>
      <c r="N5279" s="57"/>
      <c r="O5279" s="57"/>
      <c r="P5279" s="4"/>
      <c r="Q5279" s="4"/>
    </row>
    <row r="5280" spans="1:17" s="1" customFormat="1" ht="18.649999999999999" hidden="1" customHeight="1" x14ac:dyDescent="0.35">
      <c r="A5280" s="3"/>
      <c r="B5280" s="57">
        <f t="shared" si="370"/>
        <v>0</v>
      </c>
      <c r="C5280" s="57" t="str">
        <f t="shared" si="371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72"/>
        <v>0</v>
      </c>
      <c r="L5280" s="57">
        <f t="shared" si="373"/>
        <v>0</v>
      </c>
      <c r="M5280" s="4"/>
      <c r="N5280" s="57"/>
      <c r="O5280" s="57"/>
      <c r="P5280" s="4"/>
      <c r="Q5280" s="4"/>
    </row>
    <row r="5281" spans="1:17" s="1" customFormat="1" ht="18.649999999999999" hidden="1" customHeight="1" x14ac:dyDescent="0.35">
      <c r="A5281" s="3"/>
      <c r="B5281" s="57">
        <f t="shared" si="370"/>
        <v>0</v>
      </c>
      <c r="C5281" s="57" t="str">
        <f t="shared" si="371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72"/>
        <v>0</v>
      </c>
      <c r="L5281" s="57">
        <f t="shared" si="373"/>
        <v>0</v>
      </c>
      <c r="M5281" s="4"/>
      <c r="N5281" s="57"/>
      <c r="O5281" s="57"/>
      <c r="P5281" s="4"/>
      <c r="Q5281" s="4"/>
    </row>
    <row r="5282" spans="1:17" s="1" customFormat="1" ht="18.649999999999999" hidden="1" customHeight="1" x14ac:dyDescent="0.35">
      <c r="A5282" s="3"/>
      <c r="B5282" s="57">
        <f t="shared" ref="B5282:B5345" si="374">WEEKNUM(A5282)</f>
        <v>0</v>
      </c>
      <c r="C5282" s="57" t="str">
        <f t="shared" ref="C5282:C5345" si="375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72"/>
        <v>0</v>
      </c>
      <c r="L5282" s="57">
        <f t="shared" si="373"/>
        <v>0</v>
      </c>
      <c r="M5282" s="4"/>
      <c r="N5282" s="57"/>
      <c r="O5282" s="57"/>
      <c r="P5282" s="4"/>
      <c r="Q5282" s="4"/>
    </row>
    <row r="5283" spans="1:17" s="1" customFormat="1" ht="18.649999999999999" hidden="1" customHeight="1" x14ac:dyDescent="0.35">
      <c r="A5283" s="3"/>
      <c r="B5283" s="57">
        <f t="shared" si="374"/>
        <v>0</v>
      </c>
      <c r="C5283" s="57" t="str">
        <f t="shared" si="375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72"/>
        <v>0</v>
      </c>
      <c r="L5283" s="57">
        <f t="shared" si="373"/>
        <v>0</v>
      </c>
      <c r="M5283" s="4"/>
      <c r="N5283" s="57"/>
      <c r="O5283" s="57"/>
      <c r="P5283" s="4"/>
      <c r="Q5283" s="4"/>
    </row>
    <row r="5284" spans="1:17" s="1" customFormat="1" ht="18.649999999999999" hidden="1" customHeight="1" x14ac:dyDescent="0.35">
      <c r="A5284" s="3"/>
      <c r="B5284" s="57">
        <f t="shared" si="374"/>
        <v>0</v>
      </c>
      <c r="C5284" s="57" t="str">
        <f t="shared" si="375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72"/>
        <v>0</v>
      </c>
      <c r="L5284" s="57">
        <f t="shared" si="373"/>
        <v>0</v>
      </c>
      <c r="M5284" s="4"/>
      <c r="N5284" s="57"/>
      <c r="O5284" s="57"/>
      <c r="P5284" s="4"/>
      <c r="Q5284" s="4"/>
    </row>
    <row r="5285" spans="1:17" s="1" customFormat="1" ht="18.649999999999999" hidden="1" customHeight="1" x14ac:dyDescent="0.35">
      <c r="A5285" s="3"/>
      <c r="B5285" s="57">
        <f t="shared" si="374"/>
        <v>0</v>
      </c>
      <c r="C5285" s="57" t="str">
        <f t="shared" si="375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72"/>
        <v>0</v>
      </c>
      <c r="L5285" s="57">
        <f t="shared" si="373"/>
        <v>0</v>
      </c>
      <c r="M5285" s="4"/>
      <c r="N5285" s="57"/>
      <c r="O5285" s="57"/>
      <c r="P5285" s="4"/>
      <c r="Q5285" s="4"/>
    </row>
    <row r="5286" spans="1:17" s="1" customFormat="1" ht="18.649999999999999" hidden="1" customHeight="1" x14ac:dyDescent="0.35">
      <c r="A5286" s="3"/>
      <c r="B5286" s="57">
        <f t="shared" si="374"/>
        <v>0</v>
      </c>
      <c r="C5286" s="57" t="str">
        <f t="shared" si="375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72"/>
        <v>0</v>
      </c>
      <c r="L5286" s="57">
        <f t="shared" si="373"/>
        <v>0</v>
      </c>
      <c r="M5286" s="4"/>
      <c r="N5286" s="57"/>
      <c r="O5286" s="57"/>
      <c r="P5286" s="4"/>
      <c r="Q5286" s="4"/>
    </row>
    <row r="5287" spans="1:17" s="1" customFormat="1" ht="18.649999999999999" hidden="1" customHeight="1" x14ac:dyDescent="0.35">
      <c r="A5287" s="3"/>
      <c r="B5287" s="57">
        <f t="shared" si="374"/>
        <v>0</v>
      </c>
      <c r="C5287" s="57" t="str">
        <f t="shared" si="375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72"/>
        <v>0</v>
      </c>
      <c r="L5287" s="57">
        <f t="shared" si="373"/>
        <v>0</v>
      </c>
      <c r="M5287" s="4"/>
      <c r="N5287" s="57"/>
      <c r="O5287" s="57"/>
      <c r="P5287" s="4"/>
      <c r="Q5287" s="4"/>
    </row>
    <row r="5288" spans="1:17" s="1" customFormat="1" ht="18.649999999999999" hidden="1" customHeight="1" x14ac:dyDescent="0.35">
      <c r="A5288" s="3"/>
      <c r="B5288" s="57">
        <f t="shared" si="374"/>
        <v>0</v>
      </c>
      <c r="C5288" s="57" t="str">
        <f t="shared" si="375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72"/>
        <v>0</v>
      </c>
      <c r="L5288" s="57">
        <f t="shared" si="373"/>
        <v>0</v>
      </c>
      <c r="M5288" s="4"/>
      <c r="N5288" s="57"/>
      <c r="O5288" s="57"/>
      <c r="P5288" s="4"/>
      <c r="Q5288" s="4"/>
    </row>
    <row r="5289" spans="1:17" s="1" customFormat="1" ht="18.649999999999999" hidden="1" customHeight="1" x14ac:dyDescent="0.35">
      <c r="A5289" s="3"/>
      <c r="B5289" s="57">
        <f t="shared" si="374"/>
        <v>0</v>
      </c>
      <c r="C5289" s="57" t="str">
        <f t="shared" si="375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72"/>
        <v>0</v>
      </c>
      <c r="L5289" s="57">
        <f t="shared" si="373"/>
        <v>0</v>
      </c>
      <c r="M5289" s="4"/>
      <c r="N5289" s="57"/>
      <c r="O5289" s="57"/>
      <c r="P5289" s="4"/>
      <c r="Q5289" s="4"/>
    </row>
    <row r="5290" spans="1:17" s="1" customFormat="1" ht="18.649999999999999" hidden="1" customHeight="1" x14ac:dyDescent="0.35">
      <c r="A5290" s="3"/>
      <c r="B5290" s="57">
        <f t="shared" si="374"/>
        <v>0</v>
      </c>
      <c r="C5290" s="57" t="str">
        <f t="shared" si="375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72"/>
        <v>0</v>
      </c>
      <c r="L5290" s="57">
        <f t="shared" si="373"/>
        <v>0</v>
      </c>
      <c r="M5290" s="4"/>
      <c r="N5290" s="57"/>
      <c r="O5290" s="57"/>
      <c r="P5290" s="4"/>
      <c r="Q5290" s="4"/>
    </row>
    <row r="5291" spans="1:17" s="1" customFormat="1" ht="18.649999999999999" hidden="1" customHeight="1" x14ac:dyDescent="0.35">
      <c r="A5291" s="3"/>
      <c r="B5291" s="57">
        <f t="shared" si="374"/>
        <v>0</v>
      </c>
      <c r="C5291" s="57" t="str">
        <f t="shared" si="375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72"/>
        <v>0</v>
      </c>
      <c r="L5291" s="57">
        <f t="shared" si="373"/>
        <v>0</v>
      </c>
      <c r="M5291" s="4"/>
      <c r="N5291" s="57"/>
      <c r="O5291" s="57"/>
      <c r="P5291" s="4"/>
      <c r="Q5291" s="4"/>
    </row>
    <row r="5292" spans="1:17" s="1" customFormat="1" ht="18.649999999999999" hidden="1" customHeight="1" x14ac:dyDescent="0.35">
      <c r="A5292" s="3"/>
      <c r="B5292" s="57">
        <f t="shared" si="374"/>
        <v>0</v>
      </c>
      <c r="C5292" s="57" t="str">
        <f t="shared" si="375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72"/>
        <v>0</v>
      </c>
      <c r="L5292" s="57">
        <f t="shared" si="373"/>
        <v>0</v>
      </c>
      <c r="M5292" s="4"/>
      <c r="N5292" s="57"/>
      <c r="O5292" s="57"/>
      <c r="P5292" s="4"/>
      <c r="Q5292" s="4"/>
    </row>
    <row r="5293" spans="1:17" s="1" customFormat="1" ht="18.649999999999999" hidden="1" customHeight="1" x14ac:dyDescent="0.35">
      <c r="A5293" s="3"/>
      <c r="B5293" s="57">
        <f t="shared" si="374"/>
        <v>0</v>
      </c>
      <c r="C5293" s="57" t="str">
        <f t="shared" si="375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376">I5293+J5293</f>
        <v>0</v>
      </c>
      <c r="L5293" s="57">
        <f t="shared" ref="L5293:L5356" si="377">H5293*K5293</f>
        <v>0</v>
      </c>
      <c r="M5293" s="4"/>
      <c r="N5293" s="57"/>
      <c r="O5293" s="57"/>
      <c r="P5293" s="4"/>
      <c r="Q5293" s="4"/>
    </row>
    <row r="5294" spans="1:17" s="1" customFormat="1" ht="18.649999999999999" hidden="1" customHeight="1" x14ac:dyDescent="0.35">
      <c r="A5294" s="3"/>
      <c r="B5294" s="57">
        <f t="shared" si="374"/>
        <v>0</v>
      </c>
      <c r="C5294" s="57" t="str">
        <f t="shared" si="375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76"/>
        <v>0</v>
      </c>
      <c r="L5294" s="57">
        <f t="shared" si="377"/>
        <v>0</v>
      </c>
      <c r="M5294" s="4"/>
      <c r="N5294" s="57"/>
      <c r="O5294" s="57"/>
      <c r="P5294" s="4"/>
      <c r="Q5294" s="4"/>
    </row>
    <row r="5295" spans="1:17" s="1" customFormat="1" ht="18.649999999999999" hidden="1" customHeight="1" x14ac:dyDescent="0.35">
      <c r="A5295" s="3"/>
      <c r="B5295" s="57">
        <f t="shared" si="374"/>
        <v>0</v>
      </c>
      <c r="C5295" s="57" t="str">
        <f t="shared" si="375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76"/>
        <v>0</v>
      </c>
      <c r="L5295" s="57">
        <f t="shared" si="377"/>
        <v>0</v>
      </c>
      <c r="M5295" s="4"/>
      <c r="N5295" s="57"/>
      <c r="O5295" s="57"/>
      <c r="P5295" s="4"/>
      <c r="Q5295" s="4"/>
    </row>
    <row r="5296" spans="1:17" s="1" customFormat="1" ht="18.649999999999999" hidden="1" customHeight="1" x14ac:dyDescent="0.35">
      <c r="A5296" s="3"/>
      <c r="B5296" s="57">
        <f t="shared" si="374"/>
        <v>0</v>
      </c>
      <c r="C5296" s="57" t="str">
        <f t="shared" si="375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76"/>
        <v>0</v>
      </c>
      <c r="L5296" s="57">
        <f t="shared" si="377"/>
        <v>0</v>
      </c>
      <c r="M5296" s="4"/>
      <c r="N5296" s="57"/>
      <c r="O5296" s="57"/>
      <c r="P5296" s="4"/>
      <c r="Q5296" s="4"/>
    </row>
    <row r="5297" spans="1:17" s="1" customFormat="1" ht="18.649999999999999" hidden="1" customHeight="1" x14ac:dyDescent="0.35">
      <c r="A5297" s="3"/>
      <c r="B5297" s="57">
        <f t="shared" si="374"/>
        <v>0</v>
      </c>
      <c r="C5297" s="57" t="str">
        <f t="shared" si="375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76"/>
        <v>0</v>
      </c>
      <c r="L5297" s="57">
        <f t="shared" si="377"/>
        <v>0</v>
      </c>
      <c r="M5297" s="4"/>
      <c r="N5297" s="57"/>
      <c r="O5297" s="57"/>
      <c r="P5297" s="4"/>
      <c r="Q5297" s="4"/>
    </row>
    <row r="5298" spans="1:17" s="1" customFormat="1" ht="18.649999999999999" hidden="1" customHeight="1" x14ac:dyDescent="0.35">
      <c r="A5298" s="3"/>
      <c r="B5298" s="57">
        <f t="shared" si="374"/>
        <v>0</v>
      </c>
      <c r="C5298" s="57" t="str">
        <f t="shared" si="375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76"/>
        <v>0</v>
      </c>
      <c r="L5298" s="57">
        <f t="shared" si="377"/>
        <v>0</v>
      </c>
      <c r="M5298" s="4"/>
      <c r="N5298" s="57"/>
      <c r="O5298" s="57"/>
      <c r="P5298" s="4"/>
      <c r="Q5298" s="4"/>
    </row>
    <row r="5299" spans="1:17" s="1" customFormat="1" ht="18.649999999999999" hidden="1" customHeight="1" x14ac:dyDescent="0.35">
      <c r="A5299" s="3"/>
      <c r="B5299" s="57">
        <f t="shared" si="374"/>
        <v>0</v>
      </c>
      <c r="C5299" s="57" t="str">
        <f t="shared" si="375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76"/>
        <v>0</v>
      </c>
      <c r="L5299" s="57">
        <f t="shared" si="377"/>
        <v>0</v>
      </c>
      <c r="M5299" s="4"/>
      <c r="N5299" s="57"/>
      <c r="O5299" s="57"/>
      <c r="P5299" s="4"/>
      <c r="Q5299" s="4"/>
    </row>
    <row r="5300" spans="1:17" s="1" customFormat="1" ht="18.649999999999999" hidden="1" customHeight="1" x14ac:dyDescent="0.35">
      <c r="A5300" s="3"/>
      <c r="B5300" s="57">
        <f t="shared" si="374"/>
        <v>0</v>
      </c>
      <c r="C5300" s="57" t="str">
        <f t="shared" si="375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76"/>
        <v>0</v>
      </c>
      <c r="L5300" s="57">
        <f t="shared" si="377"/>
        <v>0</v>
      </c>
      <c r="M5300" s="4"/>
      <c r="N5300" s="57"/>
      <c r="O5300" s="57"/>
      <c r="P5300" s="4"/>
      <c r="Q5300" s="4"/>
    </row>
    <row r="5301" spans="1:17" s="1" customFormat="1" ht="18.649999999999999" hidden="1" customHeight="1" x14ac:dyDescent="0.35">
      <c r="A5301" s="3"/>
      <c r="B5301" s="57">
        <f t="shared" si="374"/>
        <v>0</v>
      </c>
      <c r="C5301" s="57" t="str">
        <f t="shared" si="375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76"/>
        <v>0</v>
      </c>
      <c r="L5301" s="57">
        <f t="shared" si="377"/>
        <v>0</v>
      </c>
      <c r="M5301" s="4"/>
      <c r="N5301" s="57"/>
      <c r="O5301" s="57"/>
      <c r="P5301" s="4"/>
      <c r="Q5301" s="4"/>
    </row>
    <row r="5302" spans="1:17" s="1" customFormat="1" ht="18.649999999999999" hidden="1" customHeight="1" x14ac:dyDescent="0.35">
      <c r="A5302" s="3"/>
      <c r="B5302" s="57">
        <f t="shared" si="374"/>
        <v>0</v>
      </c>
      <c r="C5302" s="57" t="str">
        <f t="shared" si="375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76"/>
        <v>0</v>
      </c>
      <c r="L5302" s="57">
        <f t="shared" si="377"/>
        <v>0</v>
      </c>
      <c r="M5302" s="4"/>
      <c r="N5302" s="57"/>
      <c r="O5302" s="57"/>
      <c r="P5302" s="4"/>
      <c r="Q5302" s="4"/>
    </row>
    <row r="5303" spans="1:17" s="1" customFormat="1" ht="18.649999999999999" hidden="1" customHeight="1" x14ac:dyDescent="0.35">
      <c r="A5303" s="3"/>
      <c r="B5303" s="57">
        <f t="shared" si="374"/>
        <v>0</v>
      </c>
      <c r="C5303" s="57" t="str">
        <f t="shared" si="375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76"/>
        <v>0</v>
      </c>
      <c r="L5303" s="57">
        <f t="shared" si="377"/>
        <v>0</v>
      </c>
      <c r="M5303" s="4"/>
      <c r="N5303" s="57"/>
      <c r="O5303" s="57"/>
      <c r="P5303" s="4"/>
      <c r="Q5303" s="4"/>
    </row>
    <row r="5304" spans="1:17" s="1" customFormat="1" ht="18.649999999999999" hidden="1" customHeight="1" x14ac:dyDescent="0.35">
      <c r="A5304" s="3"/>
      <c r="B5304" s="57">
        <f t="shared" si="374"/>
        <v>0</v>
      </c>
      <c r="C5304" s="57" t="str">
        <f t="shared" si="375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76"/>
        <v>0</v>
      </c>
      <c r="L5304" s="57">
        <f t="shared" si="377"/>
        <v>0</v>
      </c>
      <c r="M5304" s="4"/>
      <c r="N5304" s="57"/>
      <c r="O5304" s="57"/>
      <c r="P5304" s="4"/>
      <c r="Q5304" s="4"/>
    </row>
    <row r="5305" spans="1:17" s="1" customFormat="1" ht="18.649999999999999" hidden="1" customHeight="1" x14ac:dyDescent="0.35">
      <c r="A5305" s="3"/>
      <c r="B5305" s="57">
        <f t="shared" si="374"/>
        <v>0</v>
      </c>
      <c r="C5305" s="57" t="str">
        <f t="shared" si="375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76"/>
        <v>0</v>
      </c>
      <c r="L5305" s="57">
        <f t="shared" si="377"/>
        <v>0</v>
      </c>
      <c r="M5305" s="4"/>
      <c r="N5305" s="57"/>
      <c r="O5305" s="57"/>
      <c r="P5305" s="4"/>
      <c r="Q5305" s="4"/>
    </row>
    <row r="5306" spans="1:17" s="1" customFormat="1" ht="18.649999999999999" hidden="1" customHeight="1" x14ac:dyDescent="0.35">
      <c r="A5306" s="3"/>
      <c r="B5306" s="57">
        <f t="shared" si="374"/>
        <v>0</v>
      </c>
      <c r="C5306" s="57" t="str">
        <f t="shared" si="375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76"/>
        <v>0</v>
      </c>
      <c r="L5306" s="57">
        <f t="shared" si="377"/>
        <v>0</v>
      </c>
      <c r="M5306" s="4"/>
      <c r="N5306" s="57"/>
      <c r="O5306" s="57"/>
      <c r="P5306" s="4"/>
      <c r="Q5306" s="4"/>
    </row>
    <row r="5307" spans="1:17" s="1" customFormat="1" ht="18.649999999999999" hidden="1" customHeight="1" x14ac:dyDescent="0.35">
      <c r="A5307" s="3"/>
      <c r="B5307" s="57">
        <f t="shared" si="374"/>
        <v>0</v>
      </c>
      <c r="C5307" s="57" t="str">
        <f t="shared" si="375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76"/>
        <v>0</v>
      </c>
      <c r="L5307" s="57">
        <f t="shared" si="377"/>
        <v>0</v>
      </c>
      <c r="M5307" s="4"/>
      <c r="N5307" s="57"/>
      <c r="O5307" s="57"/>
      <c r="P5307" s="4"/>
      <c r="Q5307" s="4"/>
    </row>
    <row r="5308" spans="1:17" s="1" customFormat="1" ht="18.649999999999999" hidden="1" customHeight="1" x14ac:dyDescent="0.35">
      <c r="A5308" s="3"/>
      <c r="B5308" s="57">
        <f t="shared" si="374"/>
        <v>0</v>
      </c>
      <c r="C5308" s="57" t="str">
        <f t="shared" si="375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76"/>
        <v>0</v>
      </c>
      <c r="L5308" s="57">
        <f t="shared" si="377"/>
        <v>0</v>
      </c>
      <c r="M5308" s="4"/>
      <c r="N5308" s="57"/>
      <c r="O5308" s="57"/>
      <c r="P5308" s="4"/>
      <c r="Q5308" s="4"/>
    </row>
    <row r="5309" spans="1:17" s="1" customFormat="1" ht="18.649999999999999" hidden="1" customHeight="1" x14ac:dyDescent="0.35">
      <c r="A5309" s="3"/>
      <c r="B5309" s="57">
        <f t="shared" si="374"/>
        <v>0</v>
      </c>
      <c r="C5309" s="57" t="str">
        <f t="shared" si="375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76"/>
        <v>0</v>
      </c>
      <c r="L5309" s="57">
        <f t="shared" si="377"/>
        <v>0</v>
      </c>
      <c r="M5309" s="4"/>
      <c r="N5309" s="57"/>
      <c r="O5309" s="57"/>
      <c r="P5309" s="4"/>
      <c r="Q5309" s="4"/>
    </row>
    <row r="5310" spans="1:17" s="1" customFormat="1" ht="18.649999999999999" hidden="1" customHeight="1" x14ac:dyDescent="0.35">
      <c r="A5310" s="3"/>
      <c r="B5310" s="57">
        <f t="shared" si="374"/>
        <v>0</v>
      </c>
      <c r="C5310" s="57" t="str">
        <f t="shared" si="375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76"/>
        <v>0</v>
      </c>
      <c r="L5310" s="57">
        <f t="shared" si="377"/>
        <v>0</v>
      </c>
      <c r="M5310" s="4"/>
      <c r="N5310" s="57"/>
      <c r="O5310" s="57"/>
      <c r="P5310" s="4"/>
      <c r="Q5310" s="4"/>
    </row>
    <row r="5311" spans="1:17" s="1" customFormat="1" ht="18.649999999999999" hidden="1" customHeight="1" x14ac:dyDescent="0.35">
      <c r="A5311" s="3"/>
      <c r="B5311" s="57">
        <f t="shared" si="374"/>
        <v>0</v>
      </c>
      <c r="C5311" s="57" t="str">
        <f t="shared" si="375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76"/>
        <v>0</v>
      </c>
      <c r="L5311" s="57">
        <f t="shared" si="377"/>
        <v>0</v>
      </c>
      <c r="M5311" s="4"/>
      <c r="N5311" s="57"/>
      <c r="O5311" s="57"/>
      <c r="P5311" s="4"/>
      <c r="Q5311" s="4"/>
    </row>
    <row r="5312" spans="1:17" s="1" customFormat="1" ht="18.649999999999999" hidden="1" customHeight="1" x14ac:dyDescent="0.35">
      <c r="A5312" s="3"/>
      <c r="B5312" s="57">
        <f t="shared" si="374"/>
        <v>0</v>
      </c>
      <c r="C5312" s="57" t="str">
        <f t="shared" si="375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76"/>
        <v>0</v>
      </c>
      <c r="L5312" s="57">
        <f t="shared" si="377"/>
        <v>0</v>
      </c>
      <c r="M5312" s="4"/>
      <c r="N5312" s="57"/>
      <c r="O5312" s="57"/>
      <c r="P5312" s="4"/>
      <c r="Q5312" s="4"/>
    </row>
    <row r="5313" spans="1:17" s="1" customFormat="1" ht="18.649999999999999" hidden="1" customHeight="1" x14ac:dyDescent="0.35">
      <c r="A5313" s="3"/>
      <c r="B5313" s="57">
        <f t="shared" si="374"/>
        <v>0</v>
      </c>
      <c r="C5313" s="57" t="str">
        <f t="shared" si="375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76"/>
        <v>0</v>
      </c>
      <c r="L5313" s="57">
        <f t="shared" si="377"/>
        <v>0</v>
      </c>
      <c r="M5313" s="4"/>
      <c r="N5313" s="57"/>
      <c r="O5313" s="57"/>
      <c r="P5313" s="4"/>
      <c r="Q5313" s="4"/>
    </row>
    <row r="5314" spans="1:17" s="1" customFormat="1" ht="18.649999999999999" hidden="1" customHeight="1" x14ac:dyDescent="0.35">
      <c r="A5314" s="3"/>
      <c r="B5314" s="57">
        <f t="shared" si="374"/>
        <v>0</v>
      </c>
      <c r="C5314" s="57" t="str">
        <f t="shared" si="375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76"/>
        <v>0</v>
      </c>
      <c r="L5314" s="57">
        <f t="shared" si="377"/>
        <v>0</v>
      </c>
      <c r="M5314" s="4"/>
      <c r="N5314" s="57"/>
      <c r="O5314" s="57"/>
      <c r="P5314" s="4"/>
      <c r="Q5314" s="4"/>
    </row>
    <row r="5315" spans="1:17" s="1" customFormat="1" ht="18.649999999999999" hidden="1" customHeight="1" x14ac:dyDescent="0.35">
      <c r="A5315" s="3"/>
      <c r="B5315" s="57">
        <f t="shared" si="374"/>
        <v>0</v>
      </c>
      <c r="C5315" s="57" t="str">
        <f t="shared" si="375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76"/>
        <v>0</v>
      </c>
      <c r="L5315" s="57">
        <f t="shared" si="377"/>
        <v>0</v>
      </c>
      <c r="M5315" s="4"/>
      <c r="N5315" s="57"/>
      <c r="O5315" s="57"/>
      <c r="P5315" s="4"/>
      <c r="Q5315" s="4"/>
    </row>
    <row r="5316" spans="1:17" s="1" customFormat="1" ht="18.649999999999999" hidden="1" customHeight="1" x14ac:dyDescent="0.35">
      <c r="A5316" s="3"/>
      <c r="B5316" s="57">
        <f t="shared" si="374"/>
        <v>0</v>
      </c>
      <c r="C5316" s="57" t="str">
        <f t="shared" si="375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76"/>
        <v>0</v>
      </c>
      <c r="L5316" s="57">
        <f t="shared" si="377"/>
        <v>0</v>
      </c>
      <c r="M5316" s="4"/>
      <c r="N5316" s="57"/>
      <c r="O5316" s="57"/>
      <c r="P5316" s="4"/>
      <c r="Q5316" s="4"/>
    </row>
    <row r="5317" spans="1:17" s="1" customFormat="1" ht="18.649999999999999" hidden="1" customHeight="1" x14ac:dyDescent="0.35">
      <c r="A5317" s="3"/>
      <c r="B5317" s="57">
        <f t="shared" si="374"/>
        <v>0</v>
      </c>
      <c r="C5317" s="57" t="str">
        <f t="shared" si="375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76"/>
        <v>0</v>
      </c>
      <c r="L5317" s="57">
        <f t="shared" si="377"/>
        <v>0</v>
      </c>
      <c r="M5317" s="4"/>
      <c r="N5317" s="57"/>
      <c r="O5317" s="57"/>
      <c r="P5317" s="4"/>
      <c r="Q5317" s="4"/>
    </row>
    <row r="5318" spans="1:17" s="1" customFormat="1" ht="18.649999999999999" hidden="1" customHeight="1" x14ac:dyDescent="0.35">
      <c r="A5318" s="3"/>
      <c r="B5318" s="57">
        <f t="shared" si="374"/>
        <v>0</v>
      </c>
      <c r="C5318" s="57" t="str">
        <f t="shared" si="375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76"/>
        <v>0</v>
      </c>
      <c r="L5318" s="57">
        <f t="shared" si="377"/>
        <v>0</v>
      </c>
      <c r="M5318" s="4"/>
      <c r="N5318" s="57"/>
      <c r="O5318" s="57"/>
      <c r="P5318" s="4"/>
      <c r="Q5318" s="4"/>
    </row>
    <row r="5319" spans="1:17" s="1" customFormat="1" ht="18.649999999999999" hidden="1" customHeight="1" x14ac:dyDescent="0.35">
      <c r="A5319" s="3"/>
      <c r="B5319" s="57">
        <f t="shared" si="374"/>
        <v>0</v>
      </c>
      <c r="C5319" s="57" t="str">
        <f t="shared" si="375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76"/>
        <v>0</v>
      </c>
      <c r="L5319" s="57">
        <f t="shared" si="377"/>
        <v>0</v>
      </c>
      <c r="M5319" s="4"/>
      <c r="N5319" s="57"/>
      <c r="O5319" s="57"/>
      <c r="P5319" s="4"/>
      <c r="Q5319" s="4"/>
    </row>
    <row r="5320" spans="1:17" s="1" customFormat="1" ht="18.649999999999999" hidden="1" customHeight="1" x14ac:dyDescent="0.35">
      <c r="A5320" s="3"/>
      <c r="B5320" s="57">
        <f t="shared" si="374"/>
        <v>0</v>
      </c>
      <c r="C5320" s="57" t="str">
        <f t="shared" si="375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76"/>
        <v>0</v>
      </c>
      <c r="L5320" s="57">
        <f t="shared" si="377"/>
        <v>0</v>
      </c>
      <c r="M5320" s="4"/>
      <c r="N5320" s="57"/>
      <c r="O5320" s="57"/>
      <c r="P5320" s="4"/>
      <c r="Q5320" s="4"/>
    </row>
    <row r="5321" spans="1:17" s="1" customFormat="1" ht="18.649999999999999" hidden="1" customHeight="1" x14ac:dyDescent="0.35">
      <c r="A5321" s="3"/>
      <c r="B5321" s="57">
        <f t="shared" si="374"/>
        <v>0</v>
      </c>
      <c r="C5321" s="57" t="str">
        <f t="shared" si="375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76"/>
        <v>0</v>
      </c>
      <c r="L5321" s="57">
        <f t="shared" si="377"/>
        <v>0</v>
      </c>
      <c r="M5321" s="4"/>
      <c r="N5321" s="57"/>
      <c r="O5321" s="57"/>
      <c r="P5321" s="4"/>
      <c r="Q5321" s="4"/>
    </row>
    <row r="5322" spans="1:17" s="1" customFormat="1" ht="18.649999999999999" hidden="1" customHeight="1" x14ac:dyDescent="0.35">
      <c r="A5322" s="3"/>
      <c r="B5322" s="57">
        <f t="shared" si="374"/>
        <v>0</v>
      </c>
      <c r="C5322" s="57" t="str">
        <f t="shared" si="375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76"/>
        <v>0</v>
      </c>
      <c r="L5322" s="57">
        <f t="shared" si="377"/>
        <v>0</v>
      </c>
      <c r="M5322" s="4"/>
      <c r="N5322" s="57"/>
      <c r="O5322" s="57"/>
      <c r="P5322" s="4"/>
      <c r="Q5322" s="4"/>
    </row>
    <row r="5323" spans="1:17" s="1" customFormat="1" ht="18.649999999999999" hidden="1" customHeight="1" x14ac:dyDescent="0.35">
      <c r="A5323" s="3"/>
      <c r="B5323" s="57">
        <f t="shared" si="374"/>
        <v>0</v>
      </c>
      <c r="C5323" s="57" t="str">
        <f t="shared" si="375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76"/>
        <v>0</v>
      </c>
      <c r="L5323" s="57">
        <f t="shared" si="377"/>
        <v>0</v>
      </c>
      <c r="M5323" s="4"/>
      <c r="N5323" s="57"/>
      <c r="O5323" s="57"/>
      <c r="P5323" s="4"/>
      <c r="Q5323" s="4"/>
    </row>
    <row r="5324" spans="1:17" s="1" customFormat="1" ht="18.649999999999999" hidden="1" customHeight="1" x14ac:dyDescent="0.35">
      <c r="A5324" s="3"/>
      <c r="B5324" s="57">
        <f t="shared" si="374"/>
        <v>0</v>
      </c>
      <c r="C5324" s="57" t="str">
        <f t="shared" si="375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76"/>
        <v>0</v>
      </c>
      <c r="L5324" s="57">
        <f t="shared" si="377"/>
        <v>0</v>
      </c>
      <c r="M5324" s="4"/>
      <c r="N5324" s="57"/>
      <c r="O5324" s="57"/>
      <c r="P5324" s="4"/>
      <c r="Q5324" s="4"/>
    </row>
    <row r="5325" spans="1:17" s="1" customFormat="1" ht="18.649999999999999" hidden="1" customHeight="1" x14ac:dyDescent="0.35">
      <c r="A5325" s="3"/>
      <c r="B5325" s="57">
        <f t="shared" si="374"/>
        <v>0</v>
      </c>
      <c r="C5325" s="57" t="str">
        <f t="shared" si="375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76"/>
        <v>0</v>
      </c>
      <c r="L5325" s="57">
        <f t="shared" si="377"/>
        <v>0</v>
      </c>
      <c r="M5325" s="4"/>
      <c r="N5325" s="57"/>
      <c r="O5325" s="57"/>
      <c r="P5325" s="4"/>
      <c r="Q5325" s="4"/>
    </row>
    <row r="5326" spans="1:17" s="1" customFormat="1" ht="18.649999999999999" hidden="1" customHeight="1" x14ac:dyDescent="0.35">
      <c r="A5326" s="3"/>
      <c r="B5326" s="57">
        <f t="shared" si="374"/>
        <v>0</v>
      </c>
      <c r="C5326" s="57" t="str">
        <f t="shared" si="375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76"/>
        <v>0</v>
      </c>
      <c r="L5326" s="57">
        <f t="shared" si="377"/>
        <v>0</v>
      </c>
      <c r="M5326" s="4"/>
      <c r="N5326" s="57"/>
      <c r="O5326" s="57"/>
      <c r="P5326" s="4"/>
      <c r="Q5326" s="4"/>
    </row>
    <row r="5327" spans="1:17" s="1" customFormat="1" ht="18.649999999999999" hidden="1" customHeight="1" x14ac:dyDescent="0.35">
      <c r="A5327" s="3"/>
      <c r="B5327" s="57">
        <f t="shared" si="374"/>
        <v>0</v>
      </c>
      <c r="C5327" s="57" t="str">
        <f t="shared" si="375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76"/>
        <v>0</v>
      </c>
      <c r="L5327" s="57">
        <f t="shared" si="377"/>
        <v>0</v>
      </c>
      <c r="M5327" s="4"/>
      <c r="N5327" s="57"/>
      <c r="O5327" s="57"/>
      <c r="P5327" s="4"/>
      <c r="Q5327" s="4"/>
    </row>
    <row r="5328" spans="1:17" s="1" customFormat="1" ht="18.649999999999999" hidden="1" customHeight="1" x14ac:dyDescent="0.35">
      <c r="A5328" s="3"/>
      <c r="B5328" s="57">
        <f t="shared" si="374"/>
        <v>0</v>
      </c>
      <c r="C5328" s="57" t="str">
        <f t="shared" si="375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76"/>
        <v>0</v>
      </c>
      <c r="L5328" s="57">
        <f t="shared" si="377"/>
        <v>0</v>
      </c>
      <c r="M5328" s="4"/>
      <c r="N5328" s="57"/>
      <c r="O5328" s="57"/>
      <c r="P5328" s="4"/>
      <c r="Q5328" s="4"/>
    </row>
    <row r="5329" spans="1:17" s="1" customFormat="1" ht="18.649999999999999" hidden="1" customHeight="1" x14ac:dyDescent="0.35">
      <c r="A5329" s="3"/>
      <c r="B5329" s="57">
        <f t="shared" si="374"/>
        <v>0</v>
      </c>
      <c r="C5329" s="57" t="str">
        <f t="shared" si="375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76"/>
        <v>0</v>
      </c>
      <c r="L5329" s="57">
        <f t="shared" si="377"/>
        <v>0</v>
      </c>
      <c r="M5329" s="4"/>
      <c r="N5329" s="57"/>
      <c r="O5329" s="57"/>
      <c r="P5329" s="4"/>
      <c r="Q5329" s="4"/>
    </row>
    <row r="5330" spans="1:17" s="1" customFormat="1" ht="18.649999999999999" hidden="1" customHeight="1" x14ac:dyDescent="0.35">
      <c r="A5330" s="3"/>
      <c r="B5330" s="57">
        <f t="shared" si="374"/>
        <v>0</v>
      </c>
      <c r="C5330" s="57" t="str">
        <f t="shared" si="375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76"/>
        <v>0</v>
      </c>
      <c r="L5330" s="57">
        <f t="shared" si="377"/>
        <v>0</v>
      </c>
      <c r="M5330" s="4"/>
      <c r="N5330" s="57"/>
      <c r="O5330" s="57"/>
      <c r="P5330" s="4"/>
      <c r="Q5330" s="4"/>
    </row>
    <row r="5331" spans="1:17" s="1" customFormat="1" ht="18.649999999999999" hidden="1" customHeight="1" x14ac:dyDescent="0.35">
      <c r="A5331" s="3"/>
      <c r="B5331" s="57">
        <f t="shared" si="374"/>
        <v>0</v>
      </c>
      <c r="C5331" s="57" t="str">
        <f t="shared" si="375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76"/>
        <v>0</v>
      </c>
      <c r="L5331" s="57">
        <f t="shared" si="377"/>
        <v>0</v>
      </c>
      <c r="M5331" s="4"/>
      <c r="N5331" s="57"/>
      <c r="O5331" s="57"/>
      <c r="P5331" s="4"/>
      <c r="Q5331" s="4"/>
    </row>
    <row r="5332" spans="1:17" s="1" customFormat="1" ht="18.649999999999999" hidden="1" customHeight="1" x14ac:dyDescent="0.35">
      <c r="A5332" s="3"/>
      <c r="B5332" s="57">
        <f t="shared" si="374"/>
        <v>0</v>
      </c>
      <c r="C5332" s="57" t="str">
        <f t="shared" si="375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76"/>
        <v>0</v>
      </c>
      <c r="L5332" s="57">
        <f t="shared" si="377"/>
        <v>0</v>
      </c>
      <c r="M5332" s="4"/>
      <c r="N5332" s="57"/>
      <c r="O5332" s="57"/>
      <c r="P5332" s="4"/>
      <c r="Q5332" s="4"/>
    </row>
    <row r="5333" spans="1:17" s="1" customFormat="1" ht="18.649999999999999" hidden="1" customHeight="1" x14ac:dyDescent="0.35">
      <c r="A5333" s="3"/>
      <c r="B5333" s="57">
        <f t="shared" si="374"/>
        <v>0</v>
      </c>
      <c r="C5333" s="57" t="str">
        <f t="shared" si="375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76"/>
        <v>0</v>
      </c>
      <c r="L5333" s="57">
        <f t="shared" si="377"/>
        <v>0</v>
      </c>
      <c r="M5333" s="4"/>
      <c r="N5333" s="57"/>
      <c r="O5333" s="57"/>
      <c r="P5333" s="4"/>
      <c r="Q5333" s="4"/>
    </row>
    <row r="5334" spans="1:17" s="1" customFormat="1" ht="18.649999999999999" hidden="1" customHeight="1" x14ac:dyDescent="0.35">
      <c r="A5334" s="3"/>
      <c r="B5334" s="57">
        <f t="shared" si="374"/>
        <v>0</v>
      </c>
      <c r="C5334" s="57" t="str">
        <f t="shared" si="375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76"/>
        <v>0</v>
      </c>
      <c r="L5334" s="57">
        <f t="shared" si="377"/>
        <v>0</v>
      </c>
      <c r="M5334" s="4"/>
      <c r="N5334" s="57"/>
      <c r="O5334" s="57"/>
      <c r="P5334" s="4"/>
      <c r="Q5334" s="4"/>
    </row>
    <row r="5335" spans="1:17" s="1" customFormat="1" ht="18.649999999999999" hidden="1" customHeight="1" x14ac:dyDescent="0.35">
      <c r="A5335" s="3"/>
      <c r="B5335" s="57">
        <f t="shared" si="374"/>
        <v>0</v>
      </c>
      <c r="C5335" s="57" t="str">
        <f t="shared" si="375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76"/>
        <v>0</v>
      </c>
      <c r="L5335" s="57">
        <f t="shared" si="377"/>
        <v>0</v>
      </c>
      <c r="M5335" s="4"/>
      <c r="N5335" s="57"/>
      <c r="O5335" s="57"/>
      <c r="P5335" s="4"/>
      <c r="Q5335" s="4"/>
    </row>
    <row r="5336" spans="1:17" s="1" customFormat="1" ht="18.649999999999999" hidden="1" customHeight="1" x14ac:dyDescent="0.35">
      <c r="A5336" s="3"/>
      <c r="B5336" s="57">
        <f t="shared" si="374"/>
        <v>0</v>
      </c>
      <c r="C5336" s="57" t="str">
        <f t="shared" si="375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76"/>
        <v>0</v>
      </c>
      <c r="L5336" s="57">
        <f t="shared" si="377"/>
        <v>0</v>
      </c>
      <c r="M5336" s="4"/>
      <c r="N5336" s="57"/>
      <c r="O5336" s="57"/>
      <c r="P5336" s="4"/>
      <c r="Q5336" s="4"/>
    </row>
    <row r="5337" spans="1:17" s="1" customFormat="1" ht="18.649999999999999" hidden="1" customHeight="1" x14ac:dyDescent="0.35">
      <c r="A5337" s="3"/>
      <c r="B5337" s="57">
        <f t="shared" si="374"/>
        <v>0</v>
      </c>
      <c r="C5337" s="57" t="str">
        <f t="shared" si="375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76"/>
        <v>0</v>
      </c>
      <c r="L5337" s="57">
        <f t="shared" si="377"/>
        <v>0</v>
      </c>
      <c r="M5337" s="4"/>
      <c r="N5337" s="57"/>
      <c r="O5337" s="57"/>
      <c r="P5337" s="4"/>
      <c r="Q5337" s="4"/>
    </row>
    <row r="5338" spans="1:17" s="1" customFormat="1" ht="18.649999999999999" hidden="1" customHeight="1" x14ac:dyDescent="0.35">
      <c r="A5338" s="3"/>
      <c r="B5338" s="57">
        <f t="shared" si="374"/>
        <v>0</v>
      </c>
      <c r="C5338" s="57" t="str">
        <f t="shared" si="375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76"/>
        <v>0</v>
      </c>
      <c r="L5338" s="57">
        <f t="shared" si="377"/>
        <v>0</v>
      </c>
      <c r="M5338" s="4"/>
      <c r="N5338" s="57"/>
      <c r="O5338" s="57"/>
      <c r="P5338" s="4"/>
      <c r="Q5338" s="4"/>
    </row>
    <row r="5339" spans="1:17" s="1" customFormat="1" ht="18.649999999999999" hidden="1" customHeight="1" x14ac:dyDescent="0.35">
      <c r="A5339" s="3"/>
      <c r="B5339" s="57">
        <f t="shared" si="374"/>
        <v>0</v>
      </c>
      <c r="C5339" s="57" t="str">
        <f t="shared" si="375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76"/>
        <v>0</v>
      </c>
      <c r="L5339" s="57">
        <f t="shared" si="377"/>
        <v>0</v>
      </c>
      <c r="M5339" s="4"/>
      <c r="N5339" s="57"/>
      <c r="O5339" s="57"/>
      <c r="P5339" s="4"/>
      <c r="Q5339" s="4"/>
    </row>
    <row r="5340" spans="1:17" s="1" customFormat="1" ht="18.649999999999999" hidden="1" customHeight="1" x14ac:dyDescent="0.35">
      <c r="A5340" s="3"/>
      <c r="B5340" s="57">
        <f t="shared" si="374"/>
        <v>0</v>
      </c>
      <c r="C5340" s="57" t="str">
        <f t="shared" si="375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76"/>
        <v>0</v>
      </c>
      <c r="L5340" s="57">
        <f t="shared" si="377"/>
        <v>0</v>
      </c>
      <c r="M5340" s="4"/>
      <c r="N5340" s="57"/>
      <c r="O5340" s="57"/>
      <c r="P5340" s="4"/>
      <c r="Q5340" s="4"/>
    </row>
    <row r="5341" spans="1:17" s="1" customFormat="1" ht="18.649999999999999" hidden="1" customHeight="1" x14ac:dyDescent="0.35">
      <c r="A5341" s="3"/>
      <c r="B5341" s="57">
        <f t="shared" si="374"/>
        <v>0</v>
      </c>
      <c r="C5341" s="57" t="str">
        <f t="shared" si="375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76"/>
        <v>0</v>
      </c>
      <c r="L5341" s="57">
        <f t="shared" si="377"/>
        <v>0</v>
      </c>
      <c r="M5341" s="4"/>
      <c r="N5341" s="57"/>
      <c r="O5341" s="57"/>
      <c r="P5341" s="4"/>
      <c r="Q5341" s="4"/>
    </row>
    <row r="5342" spans="1:17" s="1" customFormat="1" ht="18.649999999999999" hidden="1" customHeight="1" x14ac:dyDescent="0.35">
      <c r="A5342" s="3"/>
      <c r="B5342" s="57">
        <f t="shared" si="374"/>
        <v>0</v>
      </c>
      <c r="C5342" s="57" t="str">
        <f t="shared" si="375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76"/>
        <v>0</v>
      </c>
      <c r="L5342" s="57">
        <f t="shared" si="377"/>
        <v>0</v>
      </c>
      <c r="M5342" s="4"/>
      <c r="N5342" s="57"/>
      <c r="O5342" s="57"/>
      <c r="P5342" s="4"/>
      <c r="Q5342" s="4"/>
    </row>
    <row r="5343" spans="1:17" s="1" customFormat="1" ht="18.649999999999999" hidden="1" customHeight="1" x14ac:dyDescent="0.35">
      <c r="A5343" s="3"/>
      <c r="B5343" s="57">
        <f t="shared" si="374"/>
        <v>0</v>
      </c>
      <c r="C5343" s="57" t="str">
        <f t="shared" si="375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76"/>
        <v>0</v>
      </c>
      <c r="L5343" s="57">
        <f t="shared" si="377"/>
        <v>0</v>
      </c>
      <c r="M5343" s="4"/>
      <c r="N5343" s="57"/>
      <c r="O5343" s="57"/>
      <c r="P5343" s="4"/>
      <c r="Q5343" s="4"/>
    </row>
    <row r="5344" spans="1:17" s="1" customFormat="1" ht="18.649999999999999" hidden="1" customHeight="1" x14ac:dyDescent="0.35">
      <c r="A5344" s="3"/>
      <c r="B5344" s="57">
        <f t="shared" si="374"/>
        <v>0</v>
      </c>
      <c r="C5344" s="57" t="str">
        <f t="shared" si="375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76"/>
        <v>0</v>
      </c>
      <c r="L5344" s="57">
        <f t="shared" si="377"/>
        <v>0</v>
      </c>
      <c r="M5344" s="4"/>
      <c r="N5344" s="57"/>
      <c r="O5344" s="57"/>
      <c r="P5344" s="4"/>
      <c r="Q5344" s="4"/>
    </row>
    <row r="5345" spans="1:17" s="1" customFormat="1" ht="18.649999999999999" hidden="1" customHeight="1" x14ac:dyDescent="0.35">
      <c r="A5345" s="3"/>
      <c r="B5345" s="57">
        <f t="shared" si="374"/>
        <v>0</v>
      </c>
      <c r="C5345" s="57" t="str">
        <f t="shared" si="375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76"/>
        <v>0</v>
      </c>
      <c r="L5345" s="57">
        <f t="shared" si="377"/>
        <v>0</v>
      </c>
      <c r="M5345" s="4"/>
      <c r="N5345" s="57"/>
      <c r="O5345" s="57"/>
      <c r="P5345" s="4"/>
      <c r="Q5345" s="4"/>
    </row>
    <row r="5346" spans="1:17" s="1" customFormat="1" ht="18.649999999999999" hidden="1" customHeight="1" x14ac:dyDescent="0.35">
      <c r="A5346" s="3"/>
      <c r="B5346" s="57">
        <f t="shared" ref="B5346:B5409" si="378">WEEKNUM(A5346)</f>
        <v>0</v>
      </c>
      <c r="C5346" s="57" t="str">
        <f t="shared" ref="C5346:C5409" si="379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76"/>
        <v>0</v>
      </c>
      <c r="L5346" s="57">
        <f t="shared" si="377"/>
        <v>0</v>
      </c>
      <c r="M5346" s="4"/>
      <c r="N5346" s="57"/>
      <c r="O5346" s="57"/>
      <c r="P5346" s="4"/>
      <c r="Q5346" s="4"/>
    </row>
    <row r="5347" spans="1:17" s="1" customFormat="1" ht="18.649999999999999" hidden="1" customHeight="1" x14ac:dyDescent="0.35">
      <c r="A5347" s="3"/>
      <c r="B5347" s="57">
        <f t="shared" si="378"/>
        <v>0</v>
      </c>
      <c r="C5347" s="57" t="str">
        <f t="shared" si="379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76"/>
        <v>0</v>
      </c>
      <c r="L5347" s="57">
        <f t="shared" si="377"/>
        <v>0</v>
      </c>
      <c r="M5347" s="4"/>
      <c r="N5347" s="57"/>
      <c r="O5347" s="57"/>
      <c r="P5347" s="4"/>
      <c r="Q5347" s="4"/>
    </row>
    <row r="5348" spans="1:17" s="1" customFormat="1" ht="18.649999999999999" hidden="1" customHeight="1" x14ac:dyDescent="0.35">
      <c r="A5348" s="3"/>
      <c r="B5348" s="57">
        <f t="shared" si="378"/>
        <v>0</v>
      </c>
      <c r="C5348" s="57" t="str">
        <f t="shared" si="379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76"/>
        <v>0</v>
      </c>
      <c r="L5348" s="57">
        <f t="shared" si="377"/>
        <v>0</v>
      </c>
      <c r="M5348" s="4"/>
      <c r="N5348" s="57"/>
      <c r="O5348" s="57"/>
      <c r="P5348" s="4"/>
      <c r="Q5348" s="4"/>
    </row>
    <row r="5349" spans="1:17" s="1" customFormat="1" ht="18.649999999999999" hidden="1" customHeight="1" x14ac:dyDescent="0.35">
      <c r="A5349" s="3"/>
      <c r="B5349" s="57">
        <f t="shared" si="378"/>
        <v>0</v>
      </c>
      <c r="C5349" s="57" t="str">
        <f t="shared" si="379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76"/>
        <v>0</v>
      </c>
      <c r="L5349" s="57">
        <f t="shared" si="377"/>
        <v>0</v>
      </c>
      <c r="M5349" s="4"/>
      <c r="N5349" s="57"/>
      <c r="O5349" s="57"/>
      <c r="P5349" s="4"/>
      <c r="Q5349" s="4"/>
    </row>
    <row r="5350" spans="1:17" s="1" customFormat="1" ht="18.649999999999999" hidden="1" customHeight="1" x14ac:dyDescent="0.35">
      <c r="A5350" s="3"/>
      <c r="B5350" s="57">
        <f t="shared" si="378"/>
        <v>0</v>
      </c>
      <c r="C5350" s="57" t="str">
        <f t="shared" si="379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76"/>
        <v>0</v>
      </c>
      <c r="L5350" s="57">
        <f t="shared" si="377"/>
        <v>0</v>
      </c>
      <c r="M5350" s="4"/>
      <c r="N5350" s="57"/>
      <c r="O5350" s="57"/>
      <c r="P5350" s="4"/>
      <c r="Q5350" s="4"/>
    </row>
    <row r="5351" spans="1:17" s="1" customFormat="1" ht="18.649999999999999" hidden="1" customHeight="1" x14ac:dyDescent="0.35">
      <c r="A5351" s="3"/>
      <c r="B5351" s="57">
        <f t="shared" si="378"/>
        <v>0</v>
      </c>
      <c r="C5351" s="57" t="str">
        <f t="shared" si="379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76"/>
        <v>0</v>
      </c>
      <c r="L5351" s="57">
        <f t="shared" si="377"/>
        <v>0</v>
      </c>
      <c r="M5351" s="4"/>
      <c r="N5351" s="57"/>
      <c r="O5351" s="57"/>
      <c r="P5351" s="4"/>
      <c r="Q5351" s="4"/>
    </row>
    <row r="5352" spans="1:17" s="1" customFormat="1" ht="18.649999999999999" hidden="1" customHeight="1" x14ac:dyDescent="0.35">
      <c r="A5352" s="3"/>
      <c r="B5352" s="57">
        <f t="shared" si="378"/>
        <v>0</v>
      </c>
      <c r="C5352" s="57" t="str">
        <f t="shared" si="379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76"/>
        <v>0</v>
      </c>
      <c r="L5352" s="57">
        <f t="shared" si="377"/>
        <v>0</v>
      </c>
      <c r="M5352" s="4"/>
      <c r="N5352" s="57"/>
      <c r="O5352" s="57"/>
      <c r="P5352" s="4"/>
      <c r="Q5352" s="4"/>
    </row>
    <row r="5353" spans="1:17" s="1" customFormat="1" ht="18.649999999999999" hidden="1" customHeight="1" x14ac:dyDescent="0.35">
      <c r="A5353" s="3"/>
      <c r="B5353" s="57">
        <f t="shared" si="378"/>
        <v>0</v>
      </c>
      <c r="C5353" s="57" t="str">
        <f t="shared" si="379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76"/>
        <v>0</v>
      </c>
      <c r="L5353" s="57">
        <f t="shared" si="377"/>
        <v>0</v>
      </c>
      <c r="M5353" s="4"/>
      <c r="N5353" s="57"/>
      <c r="O5353" s="57"/>
      <c r="P5353" s="4"/>
      <c r="Q5353" s="4"/>
    </row>
    <row r="5354" spans="1:17" s="1" customFormat="1" ht="18.649999999999999" hidden="1" customHeight="1" x14ac:dyDescent="0.35">
      <c r="A5354" s="3"/>
      <c r="B5354" s="57">
        <f t="shared" si="378"/>
        <v>0</v>
      </c>
      <c r="C5354" s="57" t="str">
        <f t="shared" si="379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76"/>
        <v>0</v>
      </c>
      <c r="L5354" s="57">
        <f t="shared" si="377"/>
        <v>0</v>
      </c>
      <c r="M5354" s="4"/>
      <c r="N5354" s="57"/>
      <c r="O5354" s="57"/>
      <c r="P5354" s="4"/>
      <c r="Q5354" s="4"/>
    </row>
    <row r="5355" spans="1:17" s="1" customFormat="1" ht="18.649999999999999" hidden="1" customHeight="1" x14ac:dyDescent="0.35">
      <c r="A5355" s="3"/>
      <c r="B5355" s="57">
        <f t="shared" si="378"/>
        <v>0</v>
      </c>
      <c r="C5355" s="57" t="str">
        <f t="shared" si="379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76"/>
        <v>0</v>
      </c>
      <c r="L5355" s="57">
        <f t="shared" si="377"/>
        <v>0</v>
      </c>
      <c r="M5355" s="4"/>
      <c r="N5355" s="57"/>
      <c r="O5355" s="57"/>
      <c r="P5355" s="4"/>
      <c r="Q5355" s="4"/>
    </row>
    <row r="5356" spans="1:17" s="1" customFormat="1" ht="18.649999999999999" hidden="1" customHeight="1" x14ac:dyDescent="0.35">
      <c r="A5356" s="3"/>
      <c r="B5356" s="57">
        <f t="shared" si="378"/>
        <v>0</v>
      </c>
      <c r="C5356" s="57" t="str">
        <f t="shared" si="379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76"/>
        <v>0</v>
      </c>
      <c r="L5356" s="57">
        <f t="shared" si="377"/>
        <v>0</v>
      </c>
      <c r="M5356" s="4"/>
      <c r="N5356" s="57"/>
      <c r="O5356" s="57"/>
      <c r="P5356" s="4"/>
      <c r="Q5356" s="4"/>
    </row>
    <row r="5357" spans="1:17" s="1" customFormat="1" ht="18.649999999999999" hidden="1" customHeight="1" x14ac:dyDescent="0.35">
      <c r="A5357" s="3"/>
      <c r="B5357" s="57">
        <f t="shared" si="378"/>
        <v>0</v>
      </c>
      <c r="C5357" s="57" t="str">
        <f t="shared" si="379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380">I5357+J5357</f>
        <v>0</v>
      </c>
      <c r="L5357" s="57">
        <f t="shared" ref="L5357:L5420" si="381">H5357*K5357</f>
        <v>0</v>
      </c>
      <c r="M5357" s="4"/>
      <c r="N5357" s="57"/>
      <c r="O5357" s="57"/>
      <c r="P5357" s="4"/>
      <c r="Q5357" s="4"/>
    </row>
    <row r="5358" spans="1:17" s="1" customFormat="1" ht="18.649999999999999" hidden="1" customHeight="1" x14ac:dyDescent="0.35">
      <c r="A5358" s="3"/>
      <c r="B5358" s="57">
        <f t="shared" si="378"/>
        <v>0</v>
      </c>
      <c r="C5358" s="57" t="str">
        <f t="shared" si="379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80"/>
        <v>0</v>
      </c>
      <c r="L5358" s="57">
        <f t="shared" si="381"/>
        <v>0</v>
      </c>
      <c r="M5358" s="4"/>
      <c r="N5358" s="57"/>
      <c r="O5358" s="57"/>
      <c r="P5358" s="4"/>
      <c r="Q5358" s="4"/>
    </row>
    <row r="5359" spans="1:17" s="1" customFormat="1" ht="18.649999999999999" hidden="1" customHeight="1" x14ac:dyDescent="0.35">
      <c r="A5359" s="3"/>
      <c r="B5359" s="57">
        <f t="shared" si="378"/>
        <v>0</v>
      </c>
      <c r="C5359" s="57" t="str">
        <f t="shared" si="379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80"/>
        <v>0</v>
      </c>
      <c r="L5359" s="57">
        <f t="shared" si="381"/>
        <v>0</v>
      </c>
      <c r="M5359" s="4"/>
      <c r="N5359" s="57"/>
      <c r="O5359" s="57"/>
      <c r="P5359" s="4"/>
      <c r="Q5359" s="4"/>
    </row>
    <row r="5360" spans="1:17" s="1" customFormat="1" ht="18.649999999999999" hidden="1" customHeight="1" x14ac:dyDescent="0.35">
      <c r="A5360" s="3"/>
      <c r="B5360" s="57">
        <f t="shared" si="378"/>
        <v>0</v>
      </c>
      <c r="C5360" s="57" t="str">
        <f t="shared" si="379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80"/>
        <v>0</v>
      </c>
      <c r="L5360" s="57">
        <f t="shared" si="381"/>
        <v>0</v>
      </c>
      <c r="M5360" s="4"/>
      <c r="N5360" s="57"/>
      <c r="O5360" s="57"/>
      <c r="P5360" s="4"/>
      <c r="Q5360" s="4"/>
    </row>
    <row r="5361" spans="1:17" s="1" customFormat="1" ht="18.649999999999999" hidden="1" customHeight="1" x14ac:dyDescent="0.35">
      <c r="A5361" s="3"/>
      <c r="B5361" s="57">
        <f t="shared" si="378"/>
        <v>0</v>
      </c>
      <c r="C5361" s="57" t="str">
        <f t="shared" si="379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80"/>
        <v>0</v>
      </c>
      <c r="L5361" s="57">
        <f t="shared" si="381"/>
        <v>0</v>
      </c>
      <c r="M5361" s="4"/>
      <c r="N5361" s="57"/>
      <c r="O5361" s="57"/>
      <c r="P5361" s="4"/>
      <c r="Q5361" s="4"/>
    </row>
    <row r="5362" spans="1:17" s="1" customFormat="1" ht="18.649999999999999" hidden="1" customHeight="1" x14ac:dyDescent="0.35">
      <c r="A5362" s="3"/>
      <c r="B5362" s="57">
        <f t="shared" si="378"/>
        <v>0</v>
      </c>
      <c r="C5362" s="57" t="str">
        <f t="shared" si="379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80"/>
        <v>0</v>
      </c>
      <c r="L5362" s="57">
        <f t="shared" si="381"/>
        <v>0</v>
      </c>
      <c r="M5362" s="4"/>
      <c r="N5362" s="57"/>
      <c r="O5362" s="57"/>
      <c r="P5362" s="4"/>
      <c r="Q5362" s="4"/>
    </row>
    <row r="5363" spans="1:17" s="1" customFormat="1" ht="18.649999999999999" hidden="1" customHeight="1" x14ac:dyDescent="0.35">
      <c r="A5363" s="3"/>
      <c r="B5363" s="57">
        <f t="shared" si="378"/>
        <v>0</v>
      </c>
      <c r="C5363" s="57" t="str">
        <f t="shared" si="379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80"/>
        <v>0</v>
      </c>
      <c r="L5363" s="57">
        <f t="shared" si="381"/>
        <v>0</v>
      </c>
      <c r="M5363" s="4"/>
      <c r="N5363" s="57"/>
      <c r="O5363" s="57"/>
      <c r="P5363" s="4"/>
      <c r="Q5363" s="4"/>
    </row>
    <row r="5364" spans="1:17" s="1" customFormat="1" ht="18.649999999999999" hidden="1" customHeight="1" x14ac:dyDescent="0.35">
      <c r="A5364" s="3"/>
      <c r="B5364" s="57">
        <f t="shared" si="378"/>
        <v>0</v>
      </c>
      <c r="C5364" s="57" t="str">
        <f t="shared" si="379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80"/>
        <v>0</v>
      </c>
      <c r="L5364" s="57">
        <f t="shared" si="381"/>
        <v>0</v>
      </c>
      <c r="M5364" s="4"/>
      <c r="N5364" s="57"/>
      <c r="O5364" s="57"/>
      <c r="P5364" s="4"/>
      <c r="Q5364" s="4"/>
    </row>
    <row r="5365" spans="1:17" s="1" customFormat="1" ht="18.649999999999999" hidden="1" customHeight="1" x14ac:dyDescent="0.35">
      <c r="A5365" s="3"/>
      <c r="B5365" s="57">
        <f t="shared" si="378"/>
        <v>0</v>
      </c>
      <c r="C5365" s="57" t="str">
        <f t="shared" si="379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80"/>
        <v>0</v>
      </c>
      <c r="L5365" s="57">
        <f t="shared" si="381"/>
        <v>0</v>
      </c>
      <c r="M5365" s="4"/>
      <c r="N5365" s="57"/>
      <c r="O5365" s="57"/>
      <c r="P5365" s="4"/>
      <c r="Q5365" s="4"/>
    </row>
    <row r="5366" spans="1:17" s="1" customFormat="1" ht="18.649999999999999" hidden="1" customHeight="1" x14ac:dyDescent="0.35">
      <c r="A5366" s="3"/>
      <c r="B5366" s="57">
        <f t="shared" si="378"/>
        <v>0</v>
      </c>
      <c r="C5366" s="57" t="str">
        <f t="shared" si="379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80"/>
        <v>0</v>
      </c>
      <c r="L5366" s="57">
        <f t="shared" si="381"/>
        <v>0</v>
      </c>
      <c r="M5366" s="4"/>
      <c r="N5366" s="57"/>
      <c r="O5366" s="57"/>
      <c r="P5366" s="4"/>
      <c r="Q5366" s="4"/>
    </row>
    <row r="5367" spans="1:17" s="1" customFormat="1" ht="18.649999999999999" hidden="1" customHeight="1" x14ac:dyDescent="0.35">
      <c r="A5367" s="3"/>
      <c r="B5367" s="57">
        <f t="shared" si="378"/>
        <v>0</v>
      </c>
      <c r="C5367" s="57" t="str">
        <f t="shared" si="379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80"/>
        <v>0</v>
      </c>
      <c r="L5367" s="57">
        <f t="shared" si="381"/>
        <v>0</v>
      </c>
      <c r="M5367" s="4"/>
      <c r="N5367" s="57"/>
      <c r="O5367" s="57"/>
      <c r="P5367" s="4"/>
      <c r="Q5367" s="4"/>
    </row>
    <row r="5368" spans="1:17" s="1" customFormat="1" ht="18.649999999999999" hidden="1" customHeight="1" x14ac:dyDescent="0.35">
      <c r="A5368" s="3"/>
      <c r="B5368" s="57">
        <f t="shared" si="378"/>
        <v>0</v>
      </c>
      <c r="C5368" s="57" t="str">
        <f t="shared" si="379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80"/>
        <v>0</v>
      </c>
      <c r="L5368" s="57">
        <f t="shared" si="381"/>
        <v>0</v>
      </c>
      <c r="M5368" s="4"/>
      <c r="N5368" s="57"/>
      <c r="O5368" s="57"/>
      <c r="P5368" s="4"/>
      <c r="Q5368" s="4"/>
    </row>
    <row r="5369" spans="1:17" s="1" customFormat="1" ht="18.649999999999999" hidden="1" customHeight="1" x14ac:dyDescent="0.35">
      <c r="A5369" s="3"/>
      <c r="B5369" s="57">
        <f t="shared" si="378"/>
        <v>0</v>
      </c>
      <c r="C5369" s="57" t="str">
        <f t="shared" si="379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80"/>
        <v>0</v>
      </c>
      <c r="L5369" s="57">
        <f t="shared" si="381"/>
        <v>0</v>
      </c>
      <c r="M5369" s="4"/>
      <c r="N5369" s="57"/>
      <c r="O5369" s="57"/>
      <c r="P5369" s="4"/>
      <c r="Q5369" s="4"/>
    </row>
    <row r="5370" spans="1:17" s="1" customFormat="1" ht="18.649999999999999" hidden="1" customHeight="1" x14ac:dyDescent="0.35">
      <c r="A5370" s="3"/>
      <c r="B5370" s="57">
        <f t="shared" si="378"/>
        <v>0</v>
      </c>
      <c r="C5370" s="57" t="str">
        <f t="shared" si="379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80"/>
        <v>0</v>
      </c>
      <c r="L5370" s="57">
        <f t="shared" si="381"/>
        <v>0</v>
      </c>
      <c r="M5370" s="4"/>
      <c r="N5370" s="57"/>
      <c r="O5370" s="57"/>
      <c r="P5370" s="4"/>
      <c r="Q5370" s="4"/>
    </row>
    <row r="5371" spans="1:17" s="1" customFormat="1" ht="18.649999999999999" hidden="1" customHeight="1" x14ac:dyDescent="0.35">
      <c r="A5371" s="3"/>
      <c r="B5371" s="57">
        <f t="shared" si="378"/>
        <v>0</v>
      </c>
      <c r="C5371" s="57" t="str">
        <f t="shared" si="379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80"/>
        <v>0</v>
      </c>
      <c r="L5371" s="57">
        <f t="shared" si="381"/>
        <v>0</v>
      </c>
      <c r="M5371" s="4"/>
      <c r="N5371" s="57"/>
      <c r="O5371" s="57"/>
      <c r="P5371" s="4"/>
      <c r="Q5371" s="4"/>
    </row>
    <row r="5372" spans="1:17" s="1" customFormat="1" ht="18.649999999999999" hidden="1" customHeight="1" x14ac:dyDescent="0.35">
      <c r="A5372" s="3"/>
      <c r="B5372" s="57">
        <f t="shared" si="378"/>
        <v>0</v>
      </c>
      <c r="C5372" s="57" t="str">
        <f t="shared" si="379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80"/>
        <v>0</v>
      </c>
      <c r="L5372" s="57">
        <f t="shared" si="381"/>
        <v>0</v>
      </c>
      <c r="M5372" s="4"/>
      <c r="N5372" s="57"/>
      <c r="O5372" s="57"/>
      <c r="P5372" s="4"/>
      <c r="Q5372" s="4"/>
    </row>
    <row r="5373" spans="1:17" s="1" customFormat="1" ht="18.649999999999999" hidden="1" customHeight="1" x14ac:dyDescent="0.35">
      <c r="A5373" s="3"/>
      <c r="B5373" s="57">
        <f t="shared" si="378"/>
        <v>0</v>
      </c>
      <c r="C5373" s="57" t="str">
        <f t="shared" si="379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80"/>
        <v>0</v>
      </c>
      <c r="L5373" s="57">
        <f t="shared" si="381"/>
        <v>0</v>
      </c>
      <c r="M5373" s="4"/>
      <c r="N5373" s="57"/>
      <c r="O5373" s="57"/>
      <c r="P5373" s="4"/>
      <c r="Q5373" s="4"/>
    </row>
    <row r="5374" spans="1:17" s="1" customFormat="1" ht="18.649999999999999" hidden="1" customHeight="1" x14ac:dyDescent="0.35">
      <c r="A5374" s="3"/>
      <c r="B5374" s="57">
        <f t="shared" si="378"/>
        <v>0</v>
      </c>
      <c r="C5374" s="57" t="str">
        <f t="shared" si="379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80"/>
        <v>0</v>
      </c>
      <c r="L5374" s="57">
        <f t="shared" si="381"/>
        <v>0</v>
      </c>
      <c r="M5374" s="4"/>
      <c r="N5374" s="57"/>
      <c r="O5374" s="57"/>
      <c r="P5374" s="4"/>
      <c r="Q5374" s="4"/>
    </row>
    <row r="5375" spans="1:17" s="1" customFormat="1" ht="18.649999999999999" hidden="1" customHeight="1" x14ac:dyDescent="0.35">
      <c r="A5375" s="3"/>
      <c r="B5375" s="57">
        <f t="shared" si="378"/>
        <v>0</v>
      </c>
      <c r="C5375" s="57" t="str">
        <f t="shared" si="379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80"/>
        <v>0</v>
      </c>
      <c r="L5375" s="57">
        <f t="shared" si="381"/>
        <v>0</v>
      </c>
      <c r="M5375" s="4"/>
      <c r="N5375" s="57"/>
      <c r="O5375" s="57"/>
      <c r="P5375" s="4"/>
      <c r="Q5375" s="4"/>
    </row>
    <row r="5376" spans="1:17" s="1" customFormat="1" ht="18.649999999999999" hidden="1" customHeight="1" x14ac:dyDescent="0.35">
      <c r="A5376" s="3"/>
      <c r="B5376" s="57">
        <f t="shared" si="378"/>
        <v>0</v>
      </c>
      <c r="C5376" s="57" t="str">
        <f t="shared" si="379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80"/>
        <v>0</v>
      </c>
      <c r="L5376" s="57">
        <f t="shared" si="381"/>
        <v>0</v>
      </c>
      <c r="M5376" s="4"/>
      <c r="N5376" s="57"/>
      <c r="O5376" s="57"/>
      <c r="P5376" s="4"/>
      <c r="Q5376" s="4"/>
    </row>
    <row r="5377" spans="1:17" s="1" customFormat="1" ht="18.649999999999999" hidden="1" customHeight="1" x14ac:dyDescent="0.35">
      <c r="A5377" s="3"/>
      <c r="B5377" s="57">
        <f t="shared" si="378"/>
        <v>0</v>
      </c>
      <c r="C5377" s="57" t="str">
        <f t="shared" si="379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80"/>
        <v>0</v>
      </c>
      <c r="L5377" s="57">
        <f t="shared" si="381"/>
        <v>0</v>
      </c>
      <c r="M5377" s="4"/>
      <c r="N5377" s="57"/>
      <c r="O5377" s="57"/>
      <c r="P5377" s="4"/>
      <c r="Q5377" s="4"/>
    </row>
    <row r="5378" spans="1:17" s="1" customFormat="1" ht="18.649999999999999" hidden="1" customHeight="1" x14ac:dyDescent="0.35">
      <c r="A5378" s="3"/>
      <c r="B5378" s="57">
        <f t="shared" si="378"/>
        <v>0</v>
      </c>
      <c r="C5378" s="57" t="str">
        <f t="shared" si="379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80"/>
        <v>0</v>
      </c>
      <c r="L5378" s="57">
        <f t="shared" si="381"/>
        <v>0</v>
      </c>
      <c r="M5378" s="4"/>
      <c r="N5378" s="57"/>
      <c r="O5378" s="57"/>
      <c r="P5378" s="4"/>
      <c r="Q5378" s="4"/>
    </row>
    <row r="5379" spans="1:17" s="1" customFormat="1" ht="18.649999999999999" hidden="1" customHeight="1" x14ac:dyDescent="0.35">
      <c r="A5379" s="3"/>
      <c r="B5379" s="57">
        <f t="shared" si="378"/>
        <v>0</v>
      </c>
      <c r="C5379" s="57" t="str">
        <f t="shared" si="379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80"/>
        <v>0</v>
      </c>
      <c r="L5379" s="57">
        <f t="shared" si="381"/>
        <v>0</v>
      </c>
      <c r="M5379" s="4"/>
      <c r="N5379" s="57"/>
      <c r="O5379" s="57"/>
      <c r="P5379" s="4"/>
      <c r="Q5379" s="4"/>
    </row>
    <row r="5380" spans="1:17" s="1" customFormat="1" ht="18.649999999999999" hidden="1" customHeight="1" x14ac:dyDescent="0.35">
      <c r="A5380" s="3"/>
      <c r="B5380" s="57">
        <f t="shared" si="378"/>
        <v>0</v>
      </c>
      <c r="C5380" s="57" t="str">
        <f t="shared" si="379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80"/>
        <v>0</v>
      </c>
      <c r="L5380" s="57">
        <f t="shared" si="381"/>
        <v>0</v>
      </c>
      <c r="M5380" s="4"/>
      <c r="N5380" s="57"/>
      <c r="O5380" s="57"/>
      <c r="P5380" s="4"/>
      <c r="Q5380" s="4"/>
    </row>
    <row r="5381" spans="1:17" s="1" customFormat="1" ht="18.649999999999999" hidden="1" customHeight="1" x14ac:dyDescent="0.35">
      <c r="A5381" s="3"/>
      <c r="B5381" s="57">
        <f t="shared" si="378"/>
        <v>0</v>
      </c>
      <c r="C5381" s="57" t="str">
        <f t="shared" si="379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80"/>
        <v>0</v>
      </c>
      <c r="L5381" s="57">
        <f t="shared" si="381"/>
        <v>0</v>
      </c>
      <c r="M5381" s="4"/>
      <c r="N5381" s="57"/>
      <c r="O5381" s="57"/>
      <c r="P5381" s="4"/>
      <c r="Q5381" s="4"/>
    </row>
    <row r="5382" spans="1:17" s="1" customFormat="1" ht="18.649999999999999" hidden="1" customHeight="1" x14ac:dyDescent="0.35">
      <c r="A5382" s="3"/>
      <c r="B5382" s="57">
        <f t="shared" si="378"/>
        <v>0</v>
      </c>
      <c r="C5382" s="57" t="str">
        <f t="shared" si="379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80"/>
        <v>0</v>
      </c>
      <c r="L5382" s="57">
        <f t="shared" si="381"/>
        <v>0</v>
      </c>
      <c r="M5382" s="4"/>
      <c r="N5382" s="57"/>
      <c r="O5382" s="57"/>
      <c r="P5382" s="4"/>
      <c r="Q5382" s="4"/>
    </row>
    <row r="5383" spans="1:17" s="1" customFormat="1" ht="18.649999999999999" hidden="1" customHeight="1" x14ac:dyDescent="0.35">
      <c r="A5383" s="3"/>
      <c r="B5383" s="57">
        <f t="shared" si="378"/>
        <v>0</v>
      </c>
      <c r="C5383" s="57" t="str">
        <f t="shared" si="379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80"/>
        <v>0</v>
      </c>
      <c r="L5383" s="57">
        <f t="shared" si="381"/>
        <v>0</v>
      </c>
      <c r="M5383" s="4"/>
      <c r="N5383" s="57"/>
      <c r="O5383" s="57"/>
      <c r="P5383" s="4"/>
      <c r="Q5383" s="4"/>
    </row>
    <row r="5384" spans="1:17" s="1" customFormat="1" ht="18.649999999999999" hidden="1" customHeight="1" x14ac:dyDescent="0.35">
      <c r="A5384" s="3"/>
      <c r="B5384" s="57">
        <f t="shared" si="378"/>
        <v>0</v>
      </c>
      <c r="C5384" s="57" t="str">
        <f t="shared" si="379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80"/>
        <v>0</v>
      </c>
      <c r="L5384" s="57">
        <f t="shared" si="381"/>
        <v>0</v>
      </c>
      <c r="M5384" s="4"/>
      <c r="N5384" s="57"/>
      <c r="O5384" s="57"/>
      <c r="P5384" s="4"/>
      <c r="Q5384" s="4"/>
    </row>
    <row r="5385" spans="1:17" s="1" customFormat="1" ht="18.649999999999999" hidden="1" customHeight="1" x14ac:dyDescent="0.35">
      <c r="A5385" s="3"/>
      <c r="B5385" s="57">
        <f t="shared" si="378"/>
        <v>0</v>
      </c>
      <c r="C5385" s="57" t="str">
        <f t="shared" si="379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80"/>
        <v>0</v>
      </c>
      <c r="L5385" s="57">
        <f t="shared" si="381"/>
        <v>0</v>
      </c>
      <c r="M5385" s="4"/>
      <c r="N5385" s="57"/>
      <c r="O5385" s="57"/>
      <c r="P5385" s="4"/>
      <c r="Q5385" s="4"/>
    </row>
    <row r="5386" spans="1:17" s="1" customFormat="1" ht="18.649999999999999" hidden="1" customHeight="1" x14ac:dyDescent="0.35">
      <c r="A5386" s="3"/>
      <c r="B5386" s="57">
        <f t="shared" si="378"/>
        <v>0</v>
      </c>
      <c r="C5386" s="57" t="str">
        <f t="shared" si="379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80"/>
        <v>0</v>
      </c>
      <c r="L5386" s="57">
        <f t="shared" si="381"/>
        <v>0</v>
      </c>
      <c r="M5386" s="4"/>
      <c r="N5386" s="57"/>
      <c r="O5386" s="57"/>
      <c r="P5386" s="4"/>
      <c r="Q5386" s="4"/>
    </row>
    <row r="5387" spans="1:17" s="1" customFormat="1" ht="18.649999999999999" hidden="1" customHeight="1" x14ac:dyDescent="0.35">
      <c r="A5387" s="3"/>
      <c r="B5387" s="57">
        <f t="shared" si="378"/>
        <v>0</v>
      </c>
      <c r="C5387" s="57" t="str">
        <f t="shared" si="379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80"/>
        <v>0</v>
      </c>
      <c r="L5387" s="57">
        <f t="shared" si="381"/>
        <v>0</v>
      </c>
      <c r="M5387" s="4"/>
      <c r="N5387" s="57"/>
      <c r="O5387" s="57"/>
      <c r="P5387" s="4"/>
      <c r="Q5387" s="4"/>
    </row>
    <row r="5388" spans="1:17" s="1" customFormat="1" ht="18.649999999999999" hidden="1" customHeight="1" x14ac:dyDescent="0.35">
      <c r="A5388" s="3"/>
      <c r="B5388" s="57">
        <f t="shared" si="378"/>
        <v>0</v>
      </c>
      <c r="C5388" s="57" t="str">
        <f t="shared" si="379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80"/>
        <v>0</v>
      </c>
      <c r="L5388" s="57">
        <f t="shared" si="381"/>
        <v>0</v>
      </c>
      <c r="M5388" s="4"/>
      <c r="N5388" s="57"/>
      <c r="O5388" s="57"/>
      <c r="P5388" s="4"/>
      <c r="Q5388" s="4"/>
    </row>
    <row r="5389" spans="1:17" s="1" customFormat="1" ht="18.649999999999999" hidden="1" customHeight="1" x14ac:dyDescent="0.35">
      <c r="A5389" s="3"/>
      <c r="B5389" s="57">
        <f t="shared" si="378"/>
        <v>0</v>
      </c>
      <c r="C5389" s="57" t="str">
        <f t="shared" si="379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80"/>
        <v>0</v>
      </c>
      <c r="L5389" s="57">
        <f t="shared" si="381"/>
        <v>0</v>
      </c>
      <c r="M5389" s="4"/>
      <c r="N5389" s="57"/>
      <c r="O5389" s="57"/>
      <c r="P5389" s="4"/>
      <c r="Q5389" s="4"/>
    </row>
    <row r="5390" spans="1:17" s="1" customFormat="1" ht="18.649999999999999" hidden="1" customHeight="1" x14ac:dyDescent="0.35">
      <c r="A5390" s="3"/>
      <c r="B5390" s="57">
        <f t="shared" si="378"/>
        <v>0</v>
      </c>
      <c r="C5390" s="57" t="str">
        <f t="shared" si="379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80"/>
        <v>0</v>
      </c>
      <c r="L5390" s="57">
        <f t="shared" si="381"/>
        <v>0</v>
      </c>
      <c r="M5390" s="4"/>
      <c r="N5390" s="57"/>
      <c r="O5390" s="57"/>
      <c r="P5390" s="4"/>
      <c r="Q5390" s="4"/>
    </row>
    <row r="5391" spans="1:17" s="1" customFormat="1" ht="18.649999999999999" hidden="1" customHeight="1" x14ac:dyDescent="0.35">
      <c r="A5391" s="3"/>
      <c r="B5391" s="57">
        <f t="shared" si="378"/>
        <v>0</v>
      </c>
      <c r="C5391" s="57" t="str">
        <f t="shared" si="379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80"/>
        <v>0</v>
      </c>
      <c r="L5391" s="57">
        <f t="shared" si="381"/>
        <v>0</v>
      </c>
      <c r="M5391" s="4"/>
      <c r="N5391" s="57"/>
      <c r="O5391" s="57"/>
      <c r="P5391" s="4"/>
      <c r="Q5391" s="4"/>
    </row>
    <row r="5392" spans="1:17" s="1" customFormat="1" ht="18.649999999999999" hidden="1" customHeight="1" x14ac:dyDescent="0.35">
      <c r="A5392" s="3"/>
      <c r="B5392" s="57">
        <f t="shared" si="378"/>
        <v>0</v>
      </c>
      <c r="C5392" s="57" t="str">
        <f t="shared" si="379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80"/>
        <v>0</v>
      </c>
      <c r="L5392" s="57">
        <f t="shared" si="381"/>
        <v>0</v>
      </c>
      <c r="M5392" s="4"/>
      <c r="N5392" s="57"/>
      <c r="O5392" s="57"/>
      <c r="P5392" s="4"/>
      <c r="Q5392" s="4"/>
    </row>
    <row r="5393" spans="1:17" s="1" customFormat="1" ht="18.649999999999999" hidden="1" customHeight="1" x14ac:dyDescent="0.35">
      <c r="A5393" s="3"/>
      <c r="B5393" s="57">
        <f t="shared" si="378"/>
        <v>0</v>
      </c>
      <c r="C5393" s="57" t="str">
        <f t="shared" si="379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80"/>
        <v>0</v>
      </c>
      <c r="L5393" s="57">
        <f t="shared" si="381"/>
        <v>0</v>
      </c>
      <c r="M5393" s="4"/>
      <c r="N5393" s="57"/>
      <c r="O5393" s="57"/>
      <c r="P5393" s="4"/>
      <c r="Q5393" s="4"/>
    </row>
    <row r="5394" spans="1:17" s="1" customFormat="1" ht="18.649999999999999" hidden="1" customHeight="1" x14ac:dyDescent="0.35">
      <c r="A5394" s="3"/>
      <c r="B5394" s="57">
        <f t="shared" si="378"/>
        <v>0</v>
      </c>
      <c r="C5394" s="57" t="str">
        <f t="shared" si="379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80"/>
        <v>0</v>
      </c>
      <c r="L5394" s="57">
        <f t="shared" si="381"/>
        <v>0</v>
      </c>
      <c r="M5394" s="4"/>
      <c r="N5394" s="57"/>
      <c r="O5394" s="57"/>
      <c r="P5394" s="4"/>
      <c r="Q5394" s="4"/>
    </row>
    <row r="5395" spans="1:17" s="1" customFormat="1" ht="18.649999999999999" hidden="1" customHeight="1" x14ac:dyDescent="0.35">
      <c r="A5395" s="3"/>
      <c r="B5395" s="57">
        <f t="shared" si="378"/>
        <v>0</v>
      </c>
      <c r="C5395" s="57" t="str">
        <f t="shared" si="379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80"/>
        <v>0</v>
      </c>
      <c r="L5395" s="57">
        <f t="shared" si="381"/>
        <v>0</v>
      </c>
      <c r="M5395" s="4"/>
      <c r="N5395" s="57"/>
      <c r="O5395" s="57"/>
      <c r="P5395" s="4"/>
      <c r="Q5395" s="4"/>
    </row>
    <row r="5396" spans="1:17" s="1" customFormat="1" ht="18.649999999999999" hidden="1" customHeight="1" x14ac:dyDescent="0.35">
      <c r="A5396" s="3"/>
      <c r="B5396" s="57">
        <f t="shared" si="378"/>
        <v>0</v>
      </c>
      <c r="C5396" s="57" t="str">
        <f t="shared" si="379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80"/>
        <v>0</v>
      </c>
      <c r="L5396" s="57">
        <f t="shared" si="381"/>
        <v>0</v>
      </c>
      <c r="M5396" s="4"/>
      <c r="N5396" s="57"/>
      <c r="O5396" s="57"/>
      <c r="P5396" s="4"/>
      <c r="Q5396" s="4"/>
    </row>
    <row r="5397" spans="1:17" s="1" customFormat="1" ht="18.649999999999999" hidden="1" customHeight="1" x14ac:dyDescent="0.35">
      <c r="A5397" s="3"/>
      <c r="B5397" s="57">
        <f t="shared" si="378"/>
        <v>0</v>
      </c>
      <c r="C5397" s="57" t="str">
        <f t="shared" si="379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80"/>
        <v>0</v>
      </c>
      <c r="L5397" s="57">
        <f t="shared" si="381"/>
        <v>0</v>
      </c>
      <c r="M5397" s="4"/>
      <c r="N5397" s="57"/>
      <c r="O5397" s="57"/>
      <c r="P5397" s="4"/>
      <c r="Q5397" s="4"/>
    </row>
    <row r="5398" spans="1:17" s="1" customFormat="1" ht="18.649999999999999" hidden="1" customHeight="1" x14ac:dyDescent="0.35">
      <c r="A5398" s="3"/>
      <c r="B5398" s="57">
        <f t="shared" si="378"/>
        <v>0</v>
      </c>
      <c r="C5398" s="57" t="str">
        <f t="shared" si="379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80"/>
        <v>0</v>
      </c>
      <c r="L5398" s="57">
        <f t="shared" si="381"/>
        <v>0</v>
      </c>
      <c r="M5398" s="4"/>
      <c r="N5398" s="57"/>
      <c r="O5398" s="57"/>
      <c r="P5398" s="4"/>
      <c r="Q5398" s="4"/>
    </row>
    <row r="5399" spans="1:17" s="1" customFormat="1" ht="18.649999999999999" hidden="1" customHeight="1" x14ac:dyDescent="0.35">
      <c r="A5399" s="3"/>
      <c r="B5399" s="57">
        <f t="shared" si="378"/>
        <v>0</v>
      </c>
      <c r="C5399" s="57" t="str">
        <f t="shared" si="379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80"/>
        <v>0</v>
      </c>
      <c r="L5399" s="57">
        <f t="shared" si="381"/>
        <v>0</v>
      </c>
      <c r="M5399" s="4"/>
      <c r="N5399" s="57"/>
      <c r="O5399" s="57"/>
      <c r="P5399" s="4"/>
      <c r="Q5399" s="4"/>
    </row>
    <row r="5400" spans="1:17" s="1" customFormat="1" ht="18.649999999999999" hidden="1" customHeight="1" x14ac:dyDescent="0.35">
      <c r="A5400" s="3"/>
      <c r="B5400" s="57">
        <f t="shared" si="378"/>
        <v>0</v>
      </c>
      <c r="C5400" s="57" t="str">
        <f t="shared" si="379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80"/>
        <v>0</v>
      </c>
      <c r="L5400" s="57">
        <f t="shared" si="381"/>
        <v>0</v>
      </c>
      <c r="M5400" s="4"/>
      <c r="N5400" s="57"/>
      <c r="O5400" s="57"/>
      <c r="P5400" s="4"/>
      <c r="Q5400" s="4"/>
    </row>
    <row r="5401" spans="1:17" s="1" customFormat="1" ht="18.649999999999999" hidden="1" customHeight="1" x14ac:dyDescent="0.35">
      <c r="A5401" s="3"/>
      <c r="B5401" s="57">
        <f t="shared" si="378"/>
        <v>0</v>
      </c>
      <c r="C5401" s="57" t="str">
        <f t="shared" si="379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80"/>
        <v>0</v>
      </c>
      <c r="L5401" s="57">
        <f t="shared" si="381"/>
        <v>0</v>
      </c>
      <c r="M5401" s="4"/>
      <c r="N5401" s="57"/>
      <c r="O5401" s="57"/>
      <c r="P5401" s="4"/>
      <c r="Q5401" s="4"/>
    </row>
    <row r="5402" spans="1:17" s="1" customFormat="1" ht="18.649999999999999" hidden="1" customHeight="1" x14ac:dyDescent="0.35">
      <c r="A5402" s="3"/>
      <c r="B5402" s="57">
        <f t="shared" si="378"/>
        <v>0</v>
      </c>
      <c r="C5402" s="57" t="str">
        <f t="shared" si="379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80"/>
        <v>0</v>
      </c>
      <c r="L5402" s="57">
        <f t="shared" si="381"/>
        <v>0</v>
      </c>
      <c r="M5402" s="4"/>
      <c r="N5402" s="57"/>
      <c r="O5402" s="57"/>
      <c r="P5402" s="4"/>
      <c r="Q5402" s="4"/>
    </row>
    <row r="5403" spans="1:17" s="1" customFormat="1" ht="18.649999999999999" hidden="1" customHeight="1" x14ac:dyDescent="0.35">
      <c r="A5403" s="3"/>
      <c r="B5403" s="57">
        <f t="shared" si="378"/>
        <v>0</v>
      </c>
      <c r="C5403" s="57" t="str">
        <f t="shared" si="379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80"/>
        <v>0</v>
      </c>
      <c r="L5403" s="57">
        <f t="shared" si="381"/>
        <v>0</v>
      </c>
      <c r="M5403" s="4"/>
      <c r="N5403" s="57"/>
      <c r="O5403" s="57"/>
      <c r="P5403" s="4"/>
      <c r="Q5403" s="4"/>
    </row>
    <row r="5404" spans="1:17" s="1" customFormat="1" ht="18.649999999999999" hidden="1" customHeight="1" x14ac:dyDescent="0.35">
      <c r="A5404" s="3"/>
      <c r="B5404" s="57">
        <f t="shared" si="378"/>
        <v>0</v>
      </c>
      <c r="C5404" s="57" t="str">
        <f t="shared" si="379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80"/>
        <v>0</v>
      </c>
      <c r="L5404" s="57">
        <f t="shared" si="381"/>
        <v>0</v>
      </c>
      <c r="M5404" s="4"/>
      <c r="N5404" s="57"/>
      <c r="O5404" s="57"/>
      <c r="P5404" s="4"/>
      <c r="Q5404" s="4"/>
    </row>
    <row r="5405" spans="1:17" s="1" customFormat="1" ht="18.649999999999999" hidden="1" customHeight="1" x14ac:dyDescent="0.35">
      <c r="A5405" s="3"/>
      <c r="B5405" s="57">
        <f t="shared" si="378"/>
        <v>0</v>
      </c>
      <c r="C5405" s="57" t="str">
        <f t="shared" si="379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80"/>
        <v>0</v>
      </c>
      <c r="L5405" s="57">
        <f t="shared" si="381"/>
        <v>0</v>
      </c>
      <c r="M5405" s="4"/>
      <c r="N5405" s="57"/>
      <c r="O5405" s="57"/>
      <c r="P5405" s="4"/>
      <c r="Q5405" s="4"/>
    </row>
    <row r="5406" spans="1:17" s="1" customFormat="1" ht="18.649999999999999" hidden="1" customHeight="1" x14ac:dyDescent="0.35">
      <c r="A5406" s="3"/>
      <c r="B5406" s="57">
        <f t="shared" si="378"/>
        <v>0</v>
      </c>
      <c r="C5406" s="57" t="str">
        <f t="shared" si="379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80"/>
        <v>0</v>
      </c>
      <c r="L5406" s="57">
        <f t="shared" si="381"/>
        <v>0</v>
      </c>
      <c r="M5406" s="4"/>
      <c r="N5406" s="57"/>
      <c r="O5406" s="57"/>
      <c r="P5406" s="4"/>
      <c r="Q5406" s="4"/>
    </row>
    <row r="5407" spans="1:17" s="1" customFormat="1" ht="18.649999999999999" hidden="1" customHeight="1" x14ac:dyDescent="0.35">
      <c r="A5407" s="3"/>
      <c r="B5407" s="57">
        <f t="shared" si="378"/>
        <v>0</v>
      </c>
      <c r="C5407" s="57" t="str">
        <f t="shared" si="379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80"/>
        <v>0</v>
      </c>
      <c r="L5407" s="57">
        <f t="shared" si="381"/>
        <v>0</v>
      </c>
      <c r="M5407" s="4"/>
      <c r="N5407" s="57"/>
      <c r="O5407" s="57"/>
      <c r="P5407" s="4"/>
      <c r="Q5407" s="4"/>
    </row>
    <row r="5408" spans="1:17" s="1" customFormat="1" ht="18.649999999999999" hidden="1" customHeight="1" x14ac:dyDescent="0.35">
      <c r="A5408" s="3"/>
      <c r="B5408" s="57">
        <f t="shared" si="378"/>
        <v>0</v>
      </c>
      <c r="C5408" s="57" t="str">
        <f t="shared" si="379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80"/>
        <v>0</v>
      </c>
      <c r="L5408" s="57">
        <f t="shared" si="381"/>
        <v>0</v>
      </c>
      <c r="M5408" s="4"/>
      <c r="N5408" s="57"/>
      <c r="O5408" s="57"/>
      <c r="P5408" s="4"/>
      <c r="Q5408" s="4"/>
    </row>
    <row r="5409" spans="1:17" s="1" customFormat="1" ht="18.649999999999999" hidden="1" customHeight="1" x14ac:dyDescent="0.35">
      <c r="A5409" s="3"/>
      <c r="B5409" s="57">
        <f t="shared" si="378"/>
        <v>0</v>
      </c>
      <c r="C5409" s="57" t="str">
        <f t="shared" si="379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80"/>
        <v>0</v>
      </c>
      <c r="L5409" s="57">
        <f t="shared" si="381"/>
        <v>0</v>
      </c>
      <c r="M5409" s="4"/>
      <c r="N5409" s="57"/>
      <c r="O5409" s="57"/>
      <c r="P5409" s="4"/>
      <c r="Q5409" s="4"/>
    </row>
    <row r="5410" spans="1:17" s="1" customFormat="1" ht="18.649999999999999" hidden="1" customHeight="1" x14ac:dyDescent="0.35">
      <c r="A5410" s="3"/>
      <c r="B5410" s="57">
        <f t="shared" ref="B5410:B5473" si="382">WEEKNUM(A5410)</f>
        <v>0</v>
      </c>
      <c r="C5410" s="57" t="str">
        <f t="shared" ref="C5410:C5473" si="383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80"/>
        <v>0</v>
      </c>
      <c r="L5410" s="57">
        <f t="shared" si="381"/>
        <v>0</v>
      </c>
      <c r="M5410" s="4"/>
      <c r="N5410" s="57"/>
      <c r="O5410" s="57"/>
      <c r="P5410" s="4"/>
      <c r="Q5410" s="4"/>
    </row>
    <row r="5411" spans="1:17" s="1" customFormat="1" ht="18.649999999999999" hidden="1" customHeight="1" x14ac:dyDescent="0.35">
      <c r="A5411" s="3"/>
      <c r="B5411" s="57">
        <f t="shared" si="382"/>
        <v>0</v>
      </c>
      <c r="C5411" s="57" t="str">
        <f t="shared" si="383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80"/>
        <v>0</v>
      </c>
      <c r="L5411" s="57">
        <f t="shared" si="381"/>
        <v>0</v>
      </c>
      <c r="M5411" s="4"/>
      <c r="N5411" s="57"/>
      <c r="O5411" s="57"/>
      <c r="P5411" s="4"/>
      <c r="Q5411" s="4"/>
    </row>
    <row r="5412" spans="1:17" s="1" customFormat="1" ht="18.649999999999999" hidden="1" customHeight="1" x14ac:dyDescent="0.35">
      <c r="A5412" s="3"/>
      <c r="B5412" s="57">
        <f t="shared" si="382"/>
        <v>0</v>
      </c>
      <c r="C5412" s="57" t="str">
        <f t="shared" si="383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80"/>
        <v>0</v>
      </c>
      <c r="L5412" s="57">
        <f t="shared" si="381"/>
        <v>0</v>
      </c>
      <c r="M5412" s="4"/>
      <c r="N5412" s="57"/>
      <c r="O5412" s="57"/>
      <c r="P5412" s="4"/>
      <c r="Q5412" s="4"/>
    </row>
    <row r="5413" spans="1:17" s="1" customFormat="1" ht="18.649999999999999" hidden="1" customHeight="1" x14ac:dyDescent="0.35">
      <c r="A5413" s="3"/>
      <c r="B5413" s="57">
        <f t="shared" si="382"/>
        <v>0</v>
      </c>
      <c r="C5413" s="57" t="str">
        <f t="shared" si="383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80"/>
        <v>0</v>
      </c>
      <c r="L5413" s="57">
        <f t="shared" si="381"/>
        <v>0</v>
      </c>
      <c r="M5413" s="4"/>
      <c r="N5413" s="57"/>
      <c r="O5413" s="57"/>
      <c r="P5413" s="4"/>
      <c r="Q5413" s="4"/>
    </row>
    <row r="5414" spans="1:17" s="1" customFormat="1" ht="18.649999999999999" hidden="1" customHeight="1" x14ac:dyDescent="0.35">
      <c r="A5414" s="3"/>
      <c r="B5414" s="57">
        <f t="shared" si="382"/>
        <v>0</v>
      </c>
      <c r="C5414" s="57" t="str">
        <f t="shared" si="383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80"/>
        <v>0</v>
      </c>
      <c r="L5414" s="57">
        <f t="shared" si="381"/>
        <v>0</v>
      </c>
      <c r="M5414" s="4"/>
      <c r="N5414" s="57"/>
      <c r="O5414" s="57"/>
      <c r="P5414" s="4"/>
      <c r="Q5414" s="4"/>
    </row>
    <row r="5415" spans="1:17" s="1" customFormat="1" ht="18.649999999999999" hidden="1" customHeight="1" x14ac:dyDescent="0.35">
      <c r="A5415" s="3"/>
      <c r="B5415" s="57">
        <f t="shared" si="382"/>
        <v>0</v>
      </c>
      <c r="C5415" s="57" t="str">
        <f t="shared" si="383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80"/>
        <v>0</v>
      </c>
      <c r="L5415" s="57">
        <f t="shared" si="381"/>
        <v>0</v>
      </c>
      <c r="M5415" s="4"/>
      <c r="N5415" s="57"/>
      <c r="O5415" s="57"/>
      <c r="P5415" s="4"/>
      <c r="Q5415" s="4"/>
    </row>
    <row r="5416" spans="1:17" s="1" customFormat="1" ht="18.649999999999999" hidden="1" customHeight="1" x14ac:dyDescent="0.35">
      <c r="A5416" s="3"/>
      <c r="B5416" s="57">
        <f t="shared" si="382"/>
        <v>0</v>
      </c>
      <c r="C5416" s="57" t="str">
        <f t="shared" si="383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80"/>
        <v>0</v>
      </c>
      <c r="L5416" s="57">
        <f t="shared" si="381"/>
        <v>0</v>
      </c>
      <c r="M5416" s="4"/>
      <c r="N5416" s="57"/>
      <c r="O5416" s="57"/>
      <c r="P5416" s="4"/>
      <c r="Q5416" s="4"/>
    </row>
    <row r="5417" spans="1:17" s="1" customFormat="1" ht="18.649999999999999" hidden="1" customHeight="1" x14ac:dyDescent="0.35">
      <c r="A5417" s="3"/>
      <c r="B5417" s="57">
        <f t="shared" si="382"/>
        <v>0</v>
      </c>
      <c r="C5417" s="57" t="str">
        <f t="shared" si="383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80"/>
        <v>0</v>
      </c>
      <c r="L5417" s="57">
        <f t="shared" si="381"/>
        <v>0</v>
      </c>
      <c r="M5417" s="4"/>
      <c r="N5417" s="57"/>
      <c r="O5417" s="57"/>
      <c r="P5417" s="4"/>
      <c r="Q5417" s="4"/>
    </row>
    <row r="5418" spans="1:17" s="1" customFormat="1" ht="18.649999999999999" hidden="1" customHeight="1" x14ac:dyDescent="0.35">
      <c r="A5418" s="3"/>
      <c r="B5418" s="57">
        <f t="shared" si="382"/>
        <v>0</v>
      </c>
      <c r="C5418" s="57" t="str">
        <f t="shared" si="383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80"/>
        <v>0</v>
      </c>
      <c r="L5418" s="57">
        <f t="shared" si="381"/>
        <v>0</v>
      </c>
      <c r="M5418" s="4"/>
      <c r="N5418" s="57"/>
      <c r="O5418" s="57"/>
      <c r="P5418" s="4"/>
      <c r="Q5418" s="4"/>
    </row>
    <row r="5419" spans="1:17" s="1" customFormat="1" ht="18.649999999999999" hidden="1" customHeight="1" x14ac:dyDescent="0.35">
      <c r="A5419" s="3"/>
      <c r="B5419" s="57">
        <f t="shared" si="382"/>
        <v>0</v>
      </c>
      <c r="C5419" s="57" t="str">
        <f t="shared" si="383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80"/>
        <v>0</v>
      </c>
      <c r="L5419" s="57">
        <f t="shared" si="381"/>
        <v>0</v>
      </c>
      <c r="M5419" s="4"/>
      <c r="N5419" s="57"/>
      <c r="O5419" s="57"/>
      <c r="P5419" s="4"/>
      <c r="Q5419" s="4"/>
    </row>
    <row r="5420" spans="1:17" s="1" customFormat="1" ht="18.649999999999999" hidden="1" customHeight="1" x14ac:dyDescent="0.35">
      <c r="A5420" s="3"/>
      <c r="B5420" s="57">
        <f t="shared" si="382"/>
        <v>0</v>
      </c>
      <c r="C5420" s="57" t="str">
        <f t="shared" si="383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80"/>
        <v>0</v>
      </c>
      <c r="L5420" s="57">
        <f t="shared" si="381"/>
        <v>0</v>
      </c>
      <c r="M5420" s="4"/>
      <c r="N5420" s="57"/>
      <c r="O5420" s="57"/>
      <c r="P5420" s="4"/>
      <c r="Q5420" s="4"/>
    </row>
    <row r="5421" spans="1:17" s="1" customFormat="1" ht="18.649999999999999" hidden="1" customHeight="1" x14ac:dyDescent="0.35">
      <c r="A5421" s="3"/>
      <c r="B5421" s="57">
        <f t="shared" si="382"/>
        <v>0</v>
      </c>
      <c r="C5421" s="57" t="str">
        <f t="shared" si="383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384">I5421+J5421</f>
        <v>0</v>
      </c>
      <c r="L5421" s="57">
        <f t="shared" ref="L5421:L5484" si="385">H5421*K5421</f>
        <v>0</v>
      </c>
      <c r="M5421" s="4"/>
      <c r="N5421" s="57"/>
      <c r="O5421" s="57"/>
      <c r="P5421" s="4"/>
      <c r="Q5421" s="4"/>
    </row>
    <row r="5422" spans="1:17" s="1" customFormat="1" ht="18.649999999999999" hidden="1" customHeight="1" x14ac:dyDescent="0.35">
      <c r="A5422" s="3"/>
      <c r="B5422" s="57">
        <f t="shared" si="382"/>
        <v>0</v>
      </c>
      <c r="C5422" s="57" t="str">
        <f t="shared" si="383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84"/>
        <v>0</v>
      </c>
      <c r="L5422" s="57">
        <f t="shared" si="385"/>
        <v>0</v>
      </c>
      <c r="M5422" s="4"/>
      <c r="N5422" s="57"/>
      <c r="O5422" s="57"/>
      <c r="P5422" s="4"/>
      <c r="Q5422" s="4"/>
    </row>
    <row r="5423" spans="1:17" s="1" customFormat="1" ht="18.649999999999999" hidden="1" customHeight="1" x14ac:dyDescent="0.35">
      <c r="A5423" s="3"/>
      <c r="B5423" s="57">
        <f t="shared" si="382"/>
        <v>0</v>
      </c>
      <c r="C5423" s="57" t="str">
        <f t="shared" si="383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84"/>
        <v>0</v>
      </c>
      <c r="L5423" s="57">
        <f t="shared" si="385"/>
        <v>0</v>
      </c>
      <c r="M5423" s="4"/>
      <c r="N5423" s="57"/>
      <c r="O5423" s="57"/>
      <c r="P5423" s="4"/>
      <c r="Q5423" s="4"/>
    </row>
    <row r="5424" spans="1:17" s="1" customFormat="1" ht="18.649999999999999" hidden="1" customHeight="1" x14ac:dyDescent="0.35">
      <c r="A5424" s="3"/>
      <c r="B5424" s="57">
        <f t="shared" si="382"/>
        <v>0</v>
      </c>
      <c r="C5424" s="57" t="str">
        <f t="shared" si="383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84"/>
        <v>0</v>
      </c>
      <c r="L5424" s="57">
        <f t="shared" si="385"/>
        <v>0</v>
      </c>
      <c r="M5424" s="4"/>
      <c r="N5424" s="57"/>
      <c r="O5424" s="57"/>
      <c r="P5424" s="4"/>
      <c r="Q5424" s="4"/>
    </row>
    <row r="5425" spans="1:17" s="1" customFormat="1" ht="18.649999999999999" hidden="1" customHeight="1" x14ac:dyDescent="0.35">
      <c r="A5425" s="3"/>
      <c r="B5425" s="57">
        <f t="shared" si="382"/>
        <v>0</v>
      </c>
      <c r="C5425" s="57" t="str">
        <f t="shared" si="383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84"/>
        <v>0</v>
      </c>
      <c r="L5425" s="57">
        <f t="shared" si="385"/>
        <v>0</v>
      </c>
      <c r="M5425" s="4"/>
      <c r="N5425" s="57"/>
      <c r="O5425" s="57"/>
      <c r="P5425" s="4"/>
      <c r="Q5425" s="4"/>
    </row>
    <row r="5426" spans="1:17" s="1" customFormat="1" ht="18.649999999999999" hidden="1" customHeight="1" x14ac:dyDescent="0.35">
      <c r="A5426" s="3"/>
      <c r="B5426" s="57">
        <f t="shared" si="382"/>
        <v>0</v>
      </c>
      <c r="C5426" s="57" t="str">
        <f t="shared" si="383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84"/>
        <v>0</v>
      </c>
      <c r="L5426" s="57">
        <f t="shared" si="385"/>
        <v>0</v>
      </c>
      <c r="M5426" s="4"/>
      <c r="N5426" s="57"/>
      <c r="O5426" s="57"/>
      <c r="P5426" s="4"/>
      <c r="Q5426" s="4"/>
    </row>
    <row r="5427" spans="1:17" s="1" customFormat="1" ht="18.649999999999999" hidden="1" customHeight="1" x14ac:dyDescent="0.35">
      <c r="A5427" s="3"/>
      <c r="B5427" s="57">
        <f t="shared" si="382"/>
        <v>0</v>
      </c>
      <c r="C5427" s="57" t="str">
        <f t="shared" si="383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84"/>
        <v>0</v>
      </c>
      <c r="L5427" s="57">
        <f t="shared" si="385"/>
        <v>0</v>
      </c>
      <c r="M5427" s="4"/>
      <c r="N5427" s="57"/>
      <c r="O5427" s="57"/>
      <c r="P5427" s="4"/>
      <c r="Q5427" s="4"/>
    </row>
    <row r="5428" spans="1:17" s="1" customFormat="1" ht="18.649999999999999" hidden="1" customHeight="1" x14ac:dyDescent="0.35">
      <c r="A5428" s="3"/>
      <c r="B5428" s="57">
        <f t="shared" si="382"/>
        <v>0</v>
      </c>
      <c r="C5428" s="57" t="str">
        <f t="shared" si="383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84"/>
        <v>0</v>
      </c>
      <c r="L5428" s="57">
        <f t="shared" si="385"/>
        <v>0</v>
      </c>
      <c r="M5428" s="4"/>
      <c r="N5428" s="57"/>
      <c r="O5428" s="57"/>
      <c r="P5428" s="4"/>
      <c r="Q5428" s="4"/>
    </row>
    <row r="5429" spans="1:17" s="1" customFormat="1" ht="18.649999999999999" hidden="1" customHeight="1" x14ac:dyDescent="0.35">
      <c r="A5429" s="3"/>
      <c r="B5429" s="57">
        <f t="shared" si="382"/>
        <v>0</v>
      </c>
      <c r="C5429" s="57" t="str">
        <f t="shared" si="383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84"/>
        <v>0</v>
      </c>
      <c r="L5429" s="57">
        <f t="shared" si="385"/>
        <v>0</v>
      </c>
      <c r="M5429" s="4"/>
      <c r="N5429" s="57"/>
      <c r="O5429" s="57"/>
      <c r="P5429" s="4"/>
      <c r="Q5429" s="4"/>
    </row>
    <row r="5430" spans="1:17" s="1" customFormat="1" ht="18.649999999999999" hidden="1" customHeight="1" x14ac:dyDescent="0.35">
      <c r="A5430" s="3"/>
      <c r="B5430" s="57">
        <f t="shared" si="382"/>
        <v>0</v>
      </c>
      <c r="C5430" s="57" t="str">
        <f t="shared" si="383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84"/>
        <v>0</v>
      </c>
      <c r="L5430" s="57">
        <f t="shared" si="385"/>
        <v>0</v>
      </c>
      <c r="M5430" s="4"/>
      <c r="N5430" s="57"/>
      <c r="O5430" s="57"/>
      <c r="P5430" s="4"/>
      <c r="Q5430" s="4"/>
    </row>
    <row r="5431" spans="1:17" s="1" customFormat="1" ht="18.649999999999999" hidden="1" customHeight="1" x14ac:dyDescent="0.35">
      <c r="A5431" s="3"/>
      <c r="B5431" s="57">
        <f t="shared" si="382"/>
        <v>0</v>
      </c>
      <c r="C5431" s="57" t="str">
        <f t="shared" si="383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84"/>
        <v>0</v>
      </c>
      <c r="L5431" s="57">
        <f t="shared" si="385"/>
        <v>0</v>
      </c>
      <c r="M5431" s="4"/>
      <c r="N5431" s="57"/>
      <c r="O5431" s="57"/>
      <c r="P5431" s="4"/>
      <c r="Q5431" s="4"/>
    </row>
    <row r="5432" spans="1:17" s="1" customFormat="1" ht="18.649999999999999" hidden="1" customHeight="1" x14ac:dyDescent="0.35">
      <c r="A5432" s="3"/>
      <c r="B5432" s="57">
        <f t="shared" si="382"/>
        <v>0</v>
      </c>
      <c r="C5432" s="57" t="str">
        <f t="shared" si="383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84"/>
        <v>0</v>
      </c>
      <c r="L5432" s="57">
        <f t="shared" si="385"/>
        <v>0</v>
      </c>
      <c r="M5432" s="4"/>
      <c r="N5432" s="57"/>
      <c r="O5432" s="57"/>
      <c r="P5432" s="4"/>
      <c r="Q5432" s="4"/>
    </row>
    <row r="5433" spans="1:17" s="1" customFormat="1" ht="18.649999999999999" hidden="1" customHeight="1" x14ac:dyDescent="0.35">
      <c r="A5433" s="3"/>
      <c r="B5433" s="57">
        <f t="shared" si="382"/>
        <v>0</v>
      </c>
      <c r="C5433" s="57" t="str">
        <f t="shared" si="383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84"/>
        <v>0</v>
      </c>
      <c r="L5433" s="57">
        <f t="shared" si="385"/>
        <v>0</v>
      </c>
      <c r="M5433" s="4"/>
      <c r="N5433" s="57"/>
      <c r="O5433" s="57"/>
      <c r="P5433" s="4"/>
      <c r="Q5433" s="4"/>
    </row>
    <row r="5434" spans="1:17" s="1" customFormat="1" ht="18.649999999999999" hidden="1" customHeight="1" x14ac:dyDescent="0.35">
      <c r="A5434" s="3"/>
      <c r="B5434" s="57">
        <f t="shared" si="382"/>
        <v>0</v>
      </c>
      <c r="C5434" s="57" t="str">
        <f t="shared" si="383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84"/>
        <v>0</v>
      </c>
      <c r="L5434" s="57">
        <f t="shared" si="385"/>
        <v>0</v>
      </c>
      <c r="M5434" s="4"/>
      <c r="N5434" s="57"/>
      <c r="O5434" s="57"/>
      <c r="P5434" s="4"/>
      <c r="Q5434" s="4"/>
    </row>
    <row r="5435" spans="1:17" s="1" customFormat="1" ht="18.649999999999999" hidden="1" customHeight="1" x14ac:dyDescent="0.35">
      <c r="A5435" s="3"/>
      <c r="B5435" s="57">
        <f t="shared" si="382"/>
        <v>0</v>
      </c>
      <c r="C5435" s="57" t="str">
        <f t="shared" si="383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84"/>
        <v>0</v>
      </c>
      <c r="L5435" s="57">
        <f t="shared" si="385"/>
        <v>0</v>
      </c>
      <c r="M5435" s="4"/>
      <c r="N5435" s="57"/>
      <c r="O5435" s="57"/>
      <c r="P5435" s="4"/>
      <c r="Q5435" s="4"/>
    </row>
    <row r="5436" spans="1:17" s="1" customFormat="1" ht="18.649999999999999" hidden="1" customHeight="1" x14ac:dyDescent="0.35">
      <c r="A5436" s="3"/>
      <c r="B5436" s="57">
        <f t="shared" si="382"/>
        <v>0</v>
      </c>
      <c r="C5436" s="57" t="str">
        <f t="shared" si="383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84"/>
        <v>0</v>
      </c>
      <c r="L5436" s="57">
        <f t="shared" si="385"/>
        <v>0</v>
      </c>
      <c r="M5436" s="4"/>
      <c r="N5436" s="57"/>
      <c r="O5436" s="57"/>
      <c r="P5436" s="4"/>
      <c r="Q5436" s="4"/>
    </row>
    <row r="5437" spans="1:17" s="1" customFormat="1" ht="18.649999999999999" hidden="1" customHeight="1" x14ac:dyDescent="0.35">
      <c r="A5437" s="3"/>
      <c r="B5437" s="57">
        <f t="shared" si="382"/>
        <v>0</v>
      </c>
      <c r="C5437" s="57" t="str">
        <f t="shared" si="383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84"/>
        <v>0</v>
      </c>
      <c r="L5437" s="57">
        <f t="shared" si="385"/>
        <v>0</v>
      </c>
      <c r="M5437" s="4"/>
      <c r="N5437" s="57"/>
      <c r="O5437" s="57"/>
      <c r="P5437" s="4"/>
      <c r="Q5437" s="4"/>
    </row>
    <row r="5438" spans="1:17" s="1" customFormat="1" ht="18.649999999999999" hidden="1" customHeight="1" x14ac:dyDescent="0.35">
      <c r="A5438" s="3"/>
      <c r="B5438" s="57">
        <f t="shared" si="382"/>
        <v>0</v>
      </c>
      <c r="C5438" s="57" t="str">
        <f t="shared" si="383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84"/>
        <v>0</v>
      </c>
      <c r="L5438" s="57">
        <f t="shared" si="385"/>
        <v>0</v>
      </c>
      <c r="M5438" s="4"/>
      <c r="N5438" s="57"/>
      <c r="O5438" s="57"/>
      <c r="P5438" s="4"/>
      <c r="Q5438" s="4"/>
    </row>
    <row r="5439" spans="1:17" s="1" customFormat="1" ht="18.649999999999999" hidden="1" customHeight="1" x14ac:dyDescent="0.35">
      <c r="A5439" s="3"/>
      <c r="B5439" s="57">
        <f t="shared" si="382"/>
        <v>0</v>
      </c>
      <c r="C5439" s="57" t="str">
        <f t="shared" si="383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84"/>
        <v>0</v>
      </c>
      <c r="L5439" s="57">
        <f t="shared" si="385"/>
        <v>0</v>
      </c>
      <c r="M5439" s="4"/>
      <c r="N5439" s="57"/>
      <c r="O5439" s="57"/>
      <c r="P5439" s="4"/>
      <c r="Q5439" s="4"/>
    </row>
    <row r="5440" spans="1:17" s="1" customFormat="1" ht="18.649999999999999" hidden="1" customHeight="1" x14ac:dyDescent="0.35">
      <c r="A5440" s="3"/>
      <c r="B5440" s="57">
        <f t="shared" si="382"/>
        <v>0</v>
      </c>
      <c r="C5440" s="57" t="str">
        <f t="shared" si="383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84"/>
        <v>0</v>
      </c>
      <c r="L5440" s="57">
        <f t="shared" si="385"/>
        <v>0</v>
      </c>
      <c r="M5440" s="4"/>
      <c r="N5440" s="57"/>
      <c r="O5440" s="57"/>
      <c r="P5440" s="4"/>
      <c r="Q5440" s="4"/>
    </row>
    <row r="5441" spans="1:17" s="1" customFormat="1" ht="18.649999999999999" hidden="1" customHeight="1" x14ac:dyDescent="0.35">
      <c r="A5441" s="3"/>
      <c r="B5441" s="57">
        <f t="shared" si="382"/>
        <v>0</v>
      </c>
      <c r="C5441" s="57" t="str">
        <f t="shared" si="383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84"/>
        <v>0</v>
      </c>
      <c r="L5441" s="57">
        <f t="shared" si="385"/>
        <v>0</v>
      </c>
      <c r="M5441" s="4"/>
      <c r="N5441" s="57"/>
      <c r="O5441" s="57"/>
      <c r="P5441" s="4"/>
      <c r="Q5441" s="4"/>
    </row>
    <row r="5442" spans="1:17" s="1" customFormat="1" ht="18.649999999999999" hidden="1" customHeight="1" x14ac:dyDescent="0.35">
      <c r="A5442" s="3"/>
      <c r="B5442" s="57">
        <f t="shared" si="382"/>
        <v>0</v>
      </c>
      <c r="C5442" s="57" t="str">
        <f t="shared" si="383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84"/>
        <v>0</v>
      </c>
      <c r="L5442" s="57">
        <f t="shared" si="385"/>
        <v>0</v>
      </c>
      <c r="M5442" s="4"/>
      <c r="N5442" s="57"/>
      <c r="O5442" s="57"/>
      <c r="P5442" s="4"/>
      <c r="Q5442" s="4"/>
    </row>
    <row r="5443" spans="1:17" s="1" customFormat="1" ht="18.649999999999999" hidden="1" customHeight="1" x14ac:dyDescent="0.35">
      <c r="A5443" s="3"/>
      <c r="B5443" s="57">
        <f t="shared" si="382"/>
        <v>0</v>
      </c>
      <c r="C5443" s="57" t="str">
        <f t="shared" si="383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84"/>
        <v>0</v>
      </c>
      <c r="L5443" s="57">
        <f t="shared" si="385"/>
        <v>0</v>
      </c>
      <c r="M5443" s="4"/>
      <c r="N5443" s="57"/>
      <c r="O5443" s="57"/>
      <c r="P5443" s="4"/>
      <c r="Q5443" s="4"/>
    </row>
    <row r="5444" spans="1:17" s="1" customFormat="1" ht="18.649999999999999" hidden="1" customHeight="1" x14ac:dyDescent="0.35">
      <c r="A5444" s="3"/>
      <c r="B5444" s="57">
        <f t="shared" si="382"/>
        <v>0</v>
      </c>
      <c r="C5444" s="57" t="str">
        <f t="shared" si="383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84"/>
        <v>0</v>
      </c>
      <c r="L5444" s="57">
        <f t="shared" si="385"/>
        <v>0</v>
      </c>
      <c r="M5444" s="4"/>
      <c r="N5444" s="57"/>
      <c r="O5444" s="57"/>
      <c r="P5444" s="4"/>
      <c r="Q5444" s="4"/>
    </row>
    <row r="5445" spans="1:17" s="1" customFormat="1" ht="18.649999999999999" hidden="1" customHeight="1" x14ac:dyDescent="0.35">
      <c r="A5445" s="3"/>
      <c r="B5445" s="57">
        <f t="shared" si="382"/>
        <v>0</v>
      </c>
      <c r="C5445" s="57" t="str">
        <f t="shared" si="383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84"/>
        <v>0</v>
      </c>
      <c r="L5445" s="57">
        <f t="shared" si="385"/>
        <v>0</v>
      </c>
      <c r="M5445" s="4"/>
      <c r="N5445" s="57"/>
      <c r="O5445" s="57"/>
      <c r="P5445" s="4"/>
      <c r="Q5445" s="4"/>
    </row>
    <row r="5446" spans="1:17" s="1" customFormat="1" ht="18.649999999999999" hidden="1" customHeight="1" x14ac:dyDescent="0.35">
      <c r="A5446" s="3"/>
      <c r="B5446" s="57">
        <f t="shared" si="382"/>
        <v>0</v>
      </c>
      <c r="C5446" s="57" t="str">
        <f t="shared" si="383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84"/>
        <v>0</v>
      </c>
      <c r="L5446" s="57">
        <f t="shared" si="385"/>
        <v>0</v>
      </c>
      <c r="M5446" s="4"/>
      <c r="N5446" s="57"/>
      <c r="O5446" s="57"/>
      <c r="P5446" s="4"/>
      <c r="Q5446" s="4"/>
    </row>
    <row r="5447" spans="1:17" s="1" customFormat="1" ht="18.649999999999999" hidden="1" customHeight="1" x14ac:dyDescent="0.35">
      <c r="A5447" s="3"/>
      <c r="B5447" s="57">
        <f t="shared" si="382"/>
        <v>0</v>
      </c>
      <c r="C5447" s="57" t="str">
        <f t="shared" si="383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84"/>
        <v>0</v>
      </c>
      <c r="L5447" s="57">
        <f t="shared" si="385"/>
        <v>0</v>
      </c>
      <c r="M5447" s="4"/>
      <c r="N5447" s="57"/>
      <c r="O5447" s="57"/>
      <c r="P5447" s="4"/>
      <c r="Q5447" s="4"/>
    </row>
    <row r="5448" spans="1:17" s="1" customFormat="1" ht="18.649999999999999" hidden="1" customHeight="1" x14ac:dyDescent="0.35">
      <c r="A5448" s="3"/>
      <c r="B5448" s="57">
        <f t="shared" si="382"/>
        <v>0</v>
      </c>
      <c r="C5448" s="57" t="str">
        <f t="shared" si="383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84"/>
        <v>0</v>
      </c>
      <c r="L5448" s="57">
        <f t="shared" si="385"/>
        <v>0</v>
      </c>
      <c r="M5448" s="4"/>
      <c r="N5448" s="57"/>
      <c r="O5448" s="57"/>
      <c r="P5448" s="4"/>
      <c r="Q5448" s="4"/>
    </row>
    <row r="5449" spans="1:17" s="1" customFormat="1" ht="18.649999999999999" hidden="1" customHeight="1" x14ac:dyDescent="0.35">
      <c r="A5449" s="3"/>
      <c r="B5449" s="57">
        <f t="shared" si="382"/>
        <v>0</v>
      </c>
      <c r="C5449" s="57" t="str">
        <f t="shared" si="383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84"/>
        <v>0</v>
      </c>
      <c r="L5449" s="57">
        <f t="shared" si="385"/>
        <v>0</v>
      </c>
      <c r="M5449" s="4"/>
      <c r="N5449" s="57"/>
      <c r="O5449" s="57"/>
      <c r="P5449" s="4"/>
      <c r="Q5449" s="4"/>
    </row>
    <row r="5450" spans="1:17" s="1" customFormat="1" ht="18.649999999999999" hidden="1" customHeight="1" x14ac:dyDescent="0.35">
      <c r="A5450" s="3"/>
      <c r="B5450" s="57">
        <f t="shared" si="382"/>
        <v>0</v>
      </c>
      <c r="C5450" s="57" t="str">
        <f t="shared" si="383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84"/>
        <v>0</v>
      </c>
      <c r="L5450" s="57">
        <f t="shared" si="385"/>
        <v>0</v>
      </c>
      <c r="M5450" s="4"/>
      <c r="N5450" s="57"/>
      <c r="O5450" s="57"/>
      <c r="P5450" s="4"/>
      <c r="Q5450" s="4"/>
    </row>
    <row r="5451" spans="1:17" s="1" customFormat="1" ht="18.649999999999999" hidden="1" customHeight="1" x14ac:dyDescent="0.35">
      <c r="A5451" s="3"/>
      <c r="B5451" s="57">
        <f t="shared" si="382"/>
        <v>0</v>
      </c>
      <c r="C5451" s="57" t="str">
        <f t="shared" si="383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84"/>
        <v>0</v>
      </c>
      <c r="L5451" s="57">
        <f t="shared" si="385"/>
        <v>0</v>
      </c>
      <c r="M5451" s="4"/>
      <c r="N5451" s="57"/>
      <c r="O5451" s="57"/>
      <c r="P5451" s="4"/>
      <c r="Q5451" s="4"/>
    </row>
    <row r="5452" spans="1:17" s="1" customFormat="1" ht="18.649999999999999" hidden="1" customHeight="1" x14ac:dyDescent="0.35">
      <c r="A5452" s="3"/>
      <c r="B5452" s="57">
        <f t="shared" si="382"/>
        <v>0</v>
      </c>
      <c r="C5452" s="57" t="str">
        <f t="shared" si="383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84"/>
        <v>0</v>
      </c>
      <c r="L5452" s="57">
        <f t="shared" si="385"/>
        <v>0</v>
      </c>
      <c r="M5452" s="4"/>
      <c r="N5452" s="57"/>
      <c r="O5452" s="57"/>
      <c r="P5452" s="4"/>
      <c r="Q5452" s="4"/>
    </row>
    <row r="5453" spans="1:17" s="1" customFormat="1" ht="18.649999999999999" hidden="1" customHeight="1" x14ac:dyDescent="0.35">
      <c r="A5453" s="3"/>
      <c r="B5453" s="57">
        <f t="shared" si="382"/>
        <v>0</v>
      </c>
      <c r="C5453" s="57" t="str">
        <f t="shared" si="383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84"/>
        <v>0</v>
      </c>
      <c r="L5453" s="57">
        <f t="shared" si="385"/>
        <v>0</v>
      </c>
      <c r="M5453" s="4"/>
      <c r="N5453" s="57"/>
      <c r="O5453" s="57"/>
      <c r="P5453" s="4"/>
      <c r="Q5453" s="4"/>
    </row>
    <row r="5454" spans="1:17" s="1" customFormat="1" ht="18.649999999999999" hidden="1" customHeight="1" x14ac:dyDescent="0.35">
      <c r="A5454" s="3"/>
      <c r="B5454" s="57">
        <f t="shared" si="382"/>
        <v>0</v>
      </c>
      <c r="C5454" s="57" t="str">
        <f t="shared" si="383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84"/>
        <v>0</v>
      </c>
      <c r="L5454" s="57">
        <f t="shared" si="385"/>
        <v>0</v>
      </c>
      <c r="M5454" s="4"/>
      <c r="N5454" s="57"/>
      <c r="O5454" s="57"/>
      <c r="P5454" s="4"/>
      <c r="Q5454" s="4"/>
    </row>
    <row r="5455" spans="1:17" s="1" customFormat="1" ht="18.649999999999999" hidden="1" customHeight="1" x14ac:dyDescent="0.35">
      <c r="A5455" s="3"/>
      <c r="B5455" s="57">
        <f t="shared" si="382"/>
        <v>0</v>
      </c>
      <c r="C5455" s="57" t="str">
        <f t="shared" si="383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84"/>
        <v>0</v>
      </c>
      <c r="L5455" s="57">
        <f t="shared" si="385"/>
        <v>0</v>
      </c>
      <c r="M5455" s="4"/>
      <c r="N5455" s="57"/>
      <c r="O5455" s="57"/>
      <c r="P5455" s="4"/>
      <c r="Q5455" s="4"/>
    </row>
    <row r="5456" spans="1:17" s="1" customFormat="1" ht="18.649999999999999" hidden="1" customHeight="1" x14ac:dyDescent="0.35">
      <c r="A5456" s="3"/>
      <c r="B5456" s="57">
        <f t="shared" si="382"/>
        <v>0</v>
      </c>
      <c r="C5456" s="57" t="str">
        <f t="shared" si="383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84"/>
        <v>0</v>
      </c>
      <c r="L5456" s="57">
        <f t="shared" si="385"/>
        <v>0</v>
      </c>
      <c r="M5456" s="4"/>
      <c r="N5456" s="57"/>
      <c r="O5456" s="57"/>
      <c r="P5456" s="4"/>
      <c r="Q5456" s="4"/>
    </row>
    <row r="5457" spans="1:17" s="1" customFormat="1" ht="18.649999999999999" hidden="1" customHeight="1" x14ac:dyDescent="0.35">
      <c r="A5457" s="3"/>
      <c r="B5457" s="57">
        <f t="shared" si="382"/>
        <v>0</v>
      </c>
      <c r="C5457" s="57" t="str">
        <f t="shared" si="383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84"/>
        <v>0</v>
      </c>
      <c r="L5457" s="57">
        <f t="shared" si="385"/>
        <v>0</v>
      </c>
      <c r="M5457" s="4"/>
      <c r="N5457" s="57"/>
      <c r="O5457" s="57"/>
      <c r="P5457" s="4"/>
      <c r="Q5457" s="4"/>
    </row>
    <row r="5458" spans="1:17" s="1" customFormat="1" ht="18.649999999999999" hidden="1" customHeight="1" x14ac:dyDescent="0.35">
      <c r="A5458" s="3"/>
      <c r="B5458" s="57">
        <f t="shared" si="382"/>
        <v>0</v>
      </c>
      <c r="C5458" s="57" t="str">
        <f t="shared" si="383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84"/>
        <v>0</v>
      </c>
      <c r="L5458" s="57">
        <f t="shared" si="385"/>
        <v>0</v>
      </c>
      <c r="M5458" s="4"/>
      <c r="N5458" s="57"/>
      <c r="O5458" s="57"/>
      <c r="P5458" s="4"/>
      <c r="Q5458" s="4"/>
    </row>
    <row r="5459" spans="1:17" s="1" customFormat="1" ht="18.649999999999999" hidden="1" customHeight="1" x14ac:dyDescent="0.35">
      <c r="A5459" s="3"/>
      <c r="B5459" s="57">
        <f t="shared" si="382"/>
        <v>0</v>
      </c>
      <c r="C5459" s="57" t="str">
        <f t="shared" si="383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84"/>
        <v>0</v>
      </c>
      <c r="L5459" s="57">
        <f t="shared" si="385"/>
        <v>0</v>
      </c>
      <c r="M5459" s="4"/>
      <c r="N5459" s="57"/>
      <c r="O5459" s="57"/>
      <c r="P5459" s="4"/>
      <c r="Q5459" s="4"/>
    </row>
    <row r="5460" spans="1:17" s="1" customFormat="1" ht="18.649999999999999" hidden="1" customHeight="1" x14ac:dyDescent="0.35">
      <c r="A5460" s="3"/>
      <c r="B5460" s="57">
        <f t="shared" si="382"/>
        <v>0</v>
      </c>
      <c r="C5460" s="57" t="str">
        <f t="shared" si="383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84"/>
        <v>0</v>
      </c>
      <c r="L5460" s="57">
        <f t="shared" si="385"/>
        <v>0</v>
      </c>
      <c r="M5460" s="4"/>
      <c r="N5460" s="57"/>
      <c r="O5460" s="57"/>
      <c r="P5460" s="4"/>
      <c r="Q5460" s="4"/>
    </row>
    <row r="5461" spans="1:17" s="1" customFormat="1" ht="18.649999999999999" hidden="1" customHeight="1" x14ac:dyDescent="0.35">
      <c r="A5461" s="3"/>
      <c r="B5461" s="57">
        <f t="shared" si="382"/>
        <v>0</v>
      </c>
      <c r="C5461" s="57" t="str">
        <f t="shared" si="383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84"/>
        <v>0</v>
      </c>
      <c r="L5461" s="57">
        <f t="shared" si="385"/>
        <v>0</v>
      </c>
      <c r="M5461" s="4"/>
      <c r="N5461" s="57"/>
      <c r="O5461" s="57"/>
      <c r="P5461" s="4"/>
      <c r="Q5461" s="4"/>
    </row>
    <row r="5462" spans="1:17" s="1" customFormat="1" ht="18.649999999999999" hidden="1" customHeight="1" x14ac:dyDescent="0.35">
      <c r="A5462" s="3"/>
      <c r="B5462" s="57">
        <f t="shared" si="382"/>
        <v>0</v>
      </c>
      <c r="C5462" s="57" t="str">
        <f t="shared" si="383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84"/>
        <v>0</v>
      </c>
      <c r="L5462" s="57">
        <f t="shared" si="385"/>
        <v>0</v>
      </c>
      <c r="M5462" s="4"/>
      <c r="N5462" s="57"/>
      <c r="O5462" s="57"/>
      <c r="P5462" s="4"/>
      <c r="Q5462" s="4"/>
    </row>
    <row r="5463" spans="1:17" s="1" customFormat="1" ht="18.649999999999999" hidden="1" customHeight="1" x14ac:dyDescent="0.35">
      <c r="A5463" s="3"/>
      <c r="B5463" s="57">
        <f t="shared" si="382"/>
        <v>0</v>
      </c>
      <c r="C5463" s="57" t="str">
        <f t="shared" si="383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84"/>
        <v>0</v>
      </c>
      <c r="L5463" s="57">
        <f t="shared" si="385"/>
        <v>0</v>
      </c>
      <c r="M5463" s="4"/>
      <c r="N5463" s="57"/>
      <c r="O5463" s="57"/>
      <c r="P5463" s="4"/>
      <c r="Q5463" s="4"/>
    </row>
    <row r="5464" spans="1:17" s="1" customFormat="1" ht="18.649999999999999" hidden="1" customHeight="1" x14ac:dyDescent="0.35">
      <c r="A5464" s="3"/>
      <c r="B5464" s="57">
        <f t="shared" si="382"/>
        <v>0</v>
      </c>
      <c r="C5464" s="57" t="str">
        <f t="shared" si="383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84"/>
        <v>0</v>
      </c>
      <c r="L5464" s="57">
        <f t="shared" si="385"/>
        <v>0</v>
      </c>
      <c r="M5464" s="4"/>
      <c r="N5464" s="57"/>
      <c r="O5464" s="57"/>
      <c r="P5464" s="4"/>
      <c r="Q5464" s="4"/>
    </row>
    <row r="5465" spans="1:17" s="1" customFormat="1" ht="18.649999999999999" hidden="1" customHeight="1" x14ac:dyDescent="0.35">
      <c r="A5465" s="3"/>
      <c r="B5465" s="57">
        <f t="shared" si="382"/>
        <v>0</v>
      </c>
      <c r="C5465" s="57" t="str">
        <f t="shared" si="383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84"/>
        <v>0</v>
      </c>
      <c r="L5465" s="57">
        <f t="shared" si="385"/>
        <v>0</v>
      </c>
      <c r="M5465" s="4"/>
      <c r="N5465" s="57"/>
      <c r="O5465" s="57"/>
      <c r="P5465" s="4"/>
      <c r="Q5465" s="4"/>
    </row>
    <row r="5466" spans="1:17" s="1" customFormat="1" ht="18.649999999999999" hidden="1" customHeight="1" x14ac:dyDescent="0.35">
      <c r="A5466" s="3"/>
      <c r="B5466" s="57">
        <f t="shared" si="382"/>
        <v>0</v>
      </c>
      <c r="C5466" s="57" t="str">
        <f t="shared" si="383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84"/>
        <v>0</v>
      </c>
      <c r="L5466" s="57">
        <f t="shared" si="385"/>
        <v>0</v>
      </c>
      <c r="M5466" s="4"/>
      <c r="N5466" s="57"/>
      <c r="O5466" s="57"/>
      <c r="P5466" s="4"/>
      <c r="Q5466" s="4"/>
    </row>
    <row r="5467" spans="1:17" s="1" customFormat="1" ht="18.649999999999999" hidden="1" customHeight="1" x14ac:dyDescent="0.35">
      <c r="A5467" s="3"/>
      <c r="B5467" s="57">
        <f t="shared" si="382"/>
        <v>0</v>
      </c>
      <c r="C5467" s="57" t="str">
        <f t="shared" si="383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84"/>
        <v>0</v>
      </c>
      <c r="L5467" s="57">
        <f t="shared" si="385"/>
        <v>0</v>
      </c>
      <c r="M5467" s="4"/>
      <c r="N5467" s="57"/>
      <c r="O5467" s="57"/>
      <c r="P5467" s="4"/>
      <c r="Q5467" s="4"/>
    </row>
    <row r="5468" spans="1:17" s="1" customFormat="1" ht="18.649999999999999" hidden="1" customHeight="1" x14ac:dyDescent="0.35">
      <c r="A5468" s="3"/>
      <c r="B5468" s="57">
        <f t="shared" si="382"/>
        <v>0</v>
      </c>
      <c r="C5468" s="57" t="str">
        <f t="shared" si="383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84"/>
        <v>0</v>
      </c>
      <c r="L5468" s="57">
        <f t="shared" si="385"/>
        <v>0</v>
      </c>
      <c r="M5468" s="4"/>
      <c r="N5468" s="57"/>
      <c r="O5468" s="57"/>
      <c r="P5468" s="4"/>
      <c r="Q5468" s="4"/>
    </row>
    <row r="5469" spans="1:17" s="1" customFormat="1" ht="18.649999999999999" hidden="1" customHeight="1" x14ac:dyDescent="0.35">
      <c r="A5469" s="3"/>
      <c r="B5469" s="57">
        <f t="shared" si="382"/>
        <v>0</v>
      </c>
      <c r="C5469" s="57" t="str">
        <f t="shared" si="383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84"/>
        <v>0</v>
      </c>
      <c r="L5469" s="57">
        <f t="shared" si="385"/>
        <v>0</v>
      </c>
      <c r="M5469" s="4"/>
      <c r="N5469" s="57"/>
      <c r="O5469" s="57"/>
      <c r="P5469" s="4"/>
      <c r="Q5469" s="4"/>
    </row>
    <row r="5470" spans="1:17" s="1" customFormat="1" ht="18.649999999999999" hidden="1" customHeight="1" x14ac:dyDescent="0.35">
      <c r="A5470" s="3"/>
      <c r="B5470" s="57">
        <f t="shared" si="382"/>
        <v>0</v>
      </c>
      <c r="C5470" s="57" t="str">
        <f t="shared" si="383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84"/>
        <v>0</v>
      </c>
      <c r="L5470" s="57">
        <f t="shared" si="385"/>
        <v>0</v>
      </c>
      <c r="M5470" s="4"/>
      <c r="N5470" s="57"/>
      <c r="O5470" s="57"/>
      <c r="P5470" s="4"/>
      <c r="Q5470" s="4"/>
    </row>
    <row r="5471" spans="1:17" s="1" customFormat="1" ht="18.649999999999999" hidden="1" customHeight="1" x14ac:dyDescent="0.35">
      <c r="A5471" s="3"/>
      <c r="B5471" s="57">
        <f t="shared" si="382"/>
        <v>0</v>
      </c>
      <c r="C5471" s="57" t="str">
        <f t="shared" si="383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84"/>
        <v>0</v>
      </c>
      <c r="L5471" s="57">
        <f t="shared" si="385"/>
        <v>0</v>
      </c>
      <c r="M5471" s="4"/>
      <c r="N5471" s="57"/>
      <c r="O5471" s="57"/>
      <c r="P5471" s="4"/>
      <c r="Q5471" s="4"/>
    </row>
    <row r="5472" spans="1:17" s="1" customFormat="1" ht="18.649999999999999" hidden="1" customHeight="1" x14ac:dyDescent="0.35">
      <c r="A5472" s="3"/>
      <c r="B5472" s="57">
        <f t="shared" si="382"/>
        <v>0</v>
      </c>
      <c r="C5472" s="57" t="str">
        <f t="shared" si="383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84"/>
        <v>0</v>
      </c>
      <c r="L5472" s="57">
        <f t="shared" si="385"/>
        <v>0</v>
      </c>
      <c r="M5472" s="4"/>
      <c r="N5472" s="57"/>
      <c r="O5472" s="57"/>
      <c r="P5472" s="4"/>
      <c r="Q5472" s="4"/>
    </row>
    <row r="5473" spans="1:17" s="1" customFormat="1" ht="18.649999999999999" hidden="1" customHeight="1" x14ac:dyDescent="0.35">
      <c r="A5473" s="3"/>
      <c r="B5473" s="57">
        <f t="shared" si="382"/>
        <v>0</v>
      </c>
      <c r="C5473" s="57" t="str">
        <f t="shared" si="383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84"/>
        <v>0</v>
      </c>
      <c r="L5473" s="57">
        <f t="shared" si="385"/>
        <v>0</v>
      </c>
      <c r="M5473" s="4"/>
      <c r="N5473" s="57"/>
      <c r="O5473" s="57"/>
      <c r="P5473" s="4"/>
      <c r="Q5473" s="4"/>
    </row>
    <row r="5474" spans="1:17" s="1" customFormat="1" ht="18.649999999999999" hidden="1" customHeight="1" x14ac:dyDescent="0.35">
      <c r="A5474" s="3"/>
      <c r="B5474" s="57">
        <f t="shared" ref="B5474:B5537" si="386">WEEKNUM(A5474)</f>
        <v>0</v>
      </c>
      <c r="C5474" s="57" t="str">
        <f t="shared" ref="C5474:C5537" si="387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84"/>
        <v>0</v>
      </c>
      <c r="L5474" s="57">
        <f t="shared" si="385"/>
        <v>0</v>
      </c>
      <c r="M5474" s="4"/>
      <c r="N5474" s="57"/>
      <c r="O5474" s="57"/>
      <c r="P5474" s="4"/>
      <c r="Q5474" s="4"/>
    </row>
    <row r="5475" spans="1:17" s="1" customFormat="1" ht="18.649999999999999" hidden="1" customHeight="1" x14ac:dyDescent="0.35">
      <c r="A5475" s="3"/>
      <c r="B5475" s="57">
        <f t="shared" si="386"/>
        <v>0</v>
      </c>
      <c r="C5475" s="57" t="str">
        <f t="shared" si="387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84"/>
        <v>0</v>
      </c>
      <c r="L5475" s="57">
        <f t="shared" si="385"/>
        <v>0</v>
      </c>
      <c r="M5475" s="4"/>
      <c r="N5475" s="57"/>
      <c r="O5475" s="57"/>
      <c r="P5475" s="4"/>
      <c r="Q5475" s="4"/>
    </row>
    <row r="5476" spans="1:17" s="1" customFormat="1" ht="18.649999999999999" hidden="1" customHeight="1" x14ac:dyDescent="0.35">
      <c r="A5476" s="3"/>
      <c r="B5476" s="57">
        <f t="shared" si="386"/>
        <v>0</v>
      </c>
      <c r="C5476" s="57" t="str">
        <f t="shared" si="387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84"/>
        <v>0</v>
      </c>
      <c r="L5476" s="57">
        <f t="shared" si="385"/>
        <v>0</v>
      </c>
      <c r="M5476" s="4"/>
      <c r="N5476" s="57"/>
      <c r="O5476" s="57"/>
      <c r="P5476" s="4"/>
      <c r="Q5476" s="4"/>
    </row>
    <row r="5477" spans="1:17" s="1" customFormat="1" ht="18.649999999999999" hidden="1" customHeight="1" x14ac:dyDescent="0.35">
      <c r="A5477" s="3"/>
      <c r="B5477" s="57">
        <f t="shared" si="386"/>
        <v>0</v>
      </c>
      <c r="C5477" s="57" t="str">
        <f t="shared" si="387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84"/>
        <v>0</v>
      </c>
      <c r="L5477" s="57">
        <f t="shared" si="385"/>
        <v>0</v>
      </c>
      <c r="M5477" s="4"/>
      <c r="N5477" s="57"/>
      <c r="O5477" s="57"/>
      <c r="P5477" s="4"/>
      <c r="Q5477" s="4"/>
    </row>
    <row r="5478" spans="1:17" s="1" customFormat="1" ht="18.649999999999999" hidden="1" customHeight="1" x14ac:dyDescent="0.35">
      <c r="A5478" s="3"/>
      <c r="B5478" s="57">
        <f t="shared" si="386"/>
        <v>0</v>
      </c>
      <c r="C5478" s="57" t="str">
        <f t="shared" si="387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84"/>
        <v>0</v>
      </c>
      <c r="L5478" s="57">
        <f t="shared" si="385"/>
        <v>0</v>
      </c>
      <c r="M5478" s="4"/>
      <c r="N5478" s="57"/>
      <c r="O5478" s="57"/>
      <c r="P5478" s="4"/>
      <c r="Q5478" s="4"/>
    </row>
    <row r="5479" spans="1:17" s="1" customFormat="1" ht="18.649999999999999" hidden="1" customHeight="1" x14ac:dyDescent="0.35">
      <c r="A5479" s="3"/>
      <c r="B5479" s="57">
        <f t="shared" si="386"/>
        <v>0</v>
      </c>
      <c r="C5479" s="57" t="str">
        <f t="shared" si="387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84"/>
        <v>0</v>
      </c>
      <c r="L5479" s="57">
        <f t="shared" si="385"/>
        <v>0</v>
      </c>
      <c r="M5479" s="4"/>
      <c r="N5479" s="57"/>
      <c r="O5479" s="57"/>
      <c r="P5479" s="4"/>
      <c r="Q5479" s="4"/>
    </row>
    <row r="5480" spans="1:17" s="1" customFormat="1" ht="18.649999999999999" hidden="1" customHeight="1" x14ac:dyDescent="0.35">
      <c r="A5480" s="3"/>
      <c r="B5480" s="57">
        <f t="shared" si="386"/>
        <v>0</v>
      </c>
      <c r="C5480" s="57" t="str">
        <f t="shared" si="387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84"/>
        <v>0</v>
      </c>
      <c r="L5480" s="57">
        <f t="shared" si="385"/>
        <v>0</v>
      </c>
      <c r="M5480" s="4"/>
      <c r="N5480" s="57"/>
      <c r="O5480" s="57"/>
      <c r="P5480" s="4"/>
      <c r="Q5480" s="4"/>
    </row>
    <row r="5481" spans="1:17" s="1" customFormat="1" ht="18.649999999999999" hidden="1" customHeight="1" x14ac:dyDescent="0.35">
      <c r="A5481" s="3"/>
      <c r="B5481" s="57">
        <f t="shared" si="386"/>
        <v>0</v>
      </c>
      <c r="C5481" s="57" t="str">
        <f t="shared" si="387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84"/>
        <v>0</v>
      </c>
      <c r="L5481" s="57">
        <f t="shared" si="385"/>
        <v>0</v>
      </c>
      <c r="M5481" s="4"/>
      <c r="N5481" s="57"/>
      <c r="O5481" s="57"/>
      <c r="P5481" s="4"/>
      <c r="Q5481" s="4"/>
    </row>
    <row r="5482" spans="1:17" s="1" customFormat="1" ht="18.649999999999999" hidden="1" customHeight="1" x14ac:dyDescent="0.35">
      <c r="A5482" s="3"/>
      <c r="B5482" s="57">
        <f t="shared" si="386"/>
        <v>0</v>
      </c>
      <c r="C5482" s="57" t="str">
        <f t="shared" si="387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84"/>
        <v>0</v>
      </c>
      <c r="L5482" s="57">
        <f t="shared" si="385"/>
        <v>0</v>
      </c>
      <c r="M5482" s="4"/>
      <c r="N5482" s="57"/>
      <c r="O5482" s="57"/>
      <c r="P5482" s="4"/>
      <c r="Q5482" s="4"/>
    </row>
    <row r="5483" spans="1:17" s="1" customFormat="1" ht="18.649999999999999" hidden="1" customHeight="1" x14ac:dyDescent="0.35">
      <c r="A5483" s="3"/>
      <c r="B5483" s="57">
        <f t="shared" si="386"/>
        <v>0</v>
      </c>
      <c r="C5483" s="57" t="str">
        <f t="shared" si="387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84"/>
        <v>0</v>
      </c>
      <c r="L5483" s="57">
        <f t="shared" si="385"/>
        <v>0</v>
      </c>
      <c r="M5483" s="4"/>
      <c r="N5483" s="57"/>
      <c r="O5483" s="57"/>
      <c r="P5483" s="4"/>
      <c r="Q5483" s="4"/>
    </row>
    <row r="5484" spans="1:17" s="1" customFormat="1" ht="18.649999999999999" hidden="1" customHeight="1" x14ac:dyDescent="0.35">
      <c r="A5484" s="3"/>
      <c r="B5484" s="57">
        <f t="shared" si="386"/>
        <v>0</v>
      </c>
      <c r="C5484" s="57" t="str">
        <f t="shared" si="387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384"/>
        <v>0</v>
      </c>
      <c r="L5484" s="57">
        <f t="shared" si="385"/>
        <v>0</v>
      </c>
      <c r="M5484" s="4"/>
      <c r="N5484" s="57"/>
      <c r="O5484" s="57"/>
      <c r="P5484" s="4"/>
      <c r="Q5484" s="4"/>
    </row>
    <row r="5485" spans="1:17" s="1" customFormat="1" ht="18.649999999999999" hidden="1" customHeight="1" x14ac:dyDescent="0.35">
      <c r="A5485" s="3"/>
      <c r="B5485" s="57">
        <f t="shared" si="386"/>
        <v>0</v>
      </c>
      <c r="C5485" s="57" t="str">
        <f t="shared" si="387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388">I5485+J5485</f>
        <v>0</v>
      </c>
      <c r="L5485" s="57">
        <f t="shared" ref="L5485:L5548" si="389">H5485*K5485</f>
        <v>0</v>
      </c>
      <c r="M5485" s="4"/>
      <c r="N5485" s="57"/>
      <c r="O5485" s="57"/>
      <c r="P5485" s="4"/>
      <c r="Q5485" s="4"/>
    </row>
    <row r="5486" spans="1:17" s="1" customFormat="1" ht="18.649999999999999" hidden="1" customHeight="1" x14ac:dyDescent="0.35">
      <c r="A5486" s="3"/>
      <c r="B5486" s="57">
        <f t="shared" si="386"/>
        <v>0</v>
      </c>
      <c r="C5486" s="57" t="str">
        <f t="shared" si="387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88"/>
        <v>0</v>
      </c>
      <c r="L5486" s="57">
        <f t="shared" si="389"/>
        <v>0</v>
      </c>
      <c r="M5486" s="4"/>
      <c r="N5486" s="57"/>
      <c r="O5486" s="57"/>
      <c r="P5486" s="4"/>
      <c r="Q5486" s="4"/>
    </row>
    <row r="5487" spans="1:17" s="1" customFormat="1" ht="18.649999999999999" hidden="1" customHeight="1" x14ac:dyDescent="0.35">
      <c r="A5487" s="3"/>
      <c r="B5487" s="57">
        <f t="shared" si="386"/>
        <v>0</v>
      </c>
      <c r="C5487" s="57" t="str">
        <f t="shared" si="387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88"/>
        <v>0</v>
      </c>
      <c r="L5487" s="57">
        <f t="shared" si="389"/>
        <v>0</v>
      </c>
      <c r="M5487" s="4"/>
      <c r="N5487" s="57"/>
      <c r="O5487" s="57"/>
      <c r="P5487" s="4"/>
      <c r="Q5487" s="4"/>
    </row>
    <row r="5488" spans="1:17" s="1" customFormat="1" ht="18.649999999999999" hidden="1" customHeight="1" x14ac:dyDescent="0.35">
      <c r="A5488" s="3"/>
      <c r="B5488" s="57">
        <f t="shared" si="386"/>
        <v>0</v>
      </c>
      <c r="C5488" s="57" t="str">
        <f t="shared" si="387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88"/>
        <v>0</v>
      </c>
      <c r="L5488" s="57">
        <f t="shared" si="389"/>
        <v>0</v>
      </c>
      <c r="M5488" s="4"/>
      <c r="N5488" s="57"/>
      <c r="O5488" s="57"/>
      <c r="P5488" s="4"/>
      <c r="Q5488" s="4"/>
    </row>
    <row r="5489" spans="1:17" s="1" customFormat="1" ht="18.649999999999999" hidden="1" customHeight="1" x14ac:dyDescent="0.35">
      <c r="A5489" s="3"/>
      <c r="B5489" s="57">
        <f t="shared" si="386"/>
        <v>0</v>
      </c>
      <c r="C5489" s="57" t="str">
        <f t="shared" si="387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88"/>
        <v>0</v>
      </c>
      <c r="L5489" s="57">
        <f t="shared" si="389"/>
        <v>0</v>
      </c>
      <c r="M5489" s="4"/>
      <c r="N5489" s="57"/>
      <c r="O5489" s="57"/>
      <c r="P5489" s="4"/>
      <c r="Q5489" s="4"/>
    </row>
    <row r="5490" spans="1:17" s="1" customFormat="1" ht="18.649999999999999" hidden="1" customHeight="1" x14ac:dyDescent="0.35">
      <c r="A5490" s="3"/>
      <c r="B5490" s="57">
        <f t="shared" si="386"/>
        <v>0</v>
      </c>
      <c r="C5490" s="57" t="str">
        <f t="shared" si="387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88"/>
        <v>0</v>
      </c>
      <c r="L5490" s="57">
        <f t="shared" si="389"/>
        <v>0</v>
      </c>
      <c r="M5490" s="4"/>
      <c r="N5490" s="57"/>
      <c r="O5490" s="57"/>
      <c r="P5490" s="4"/>
      <c r="Q5490" s="4"/>
    </row>
    <row r="5491" spans="1:17" s="1" customFormat="1" ht="18.649999999999999" hidden="1" customHeight="1" x14ac:dyDescent="0.35">
      <c r="A5491" s="3"/>
      <c r="B5491" s="57">
        <f t="shared" si="386"/>
        <v>0</v>
      </c>
      <c r="C5491" s="57" t="str">
        <f t="shared" si="387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88"/>
        <v>0</v>
      </c>
      <c r="L5491" s="57">
        <f t="shared" si="389"/>
        <v>0</v>
      </c>
      <c r="M5491" s="4"/>
      <c r="N5491" s="57"/>
      <c r="O5491" s="57"/>
      <c r="P5491" s="4"/>
      <c r="Q5491" s="4"/>
    </row>
    <row r="5492" spans="1:17" s="1" customFormat="1" ht="18.649999999999999" hidden="1" customHeight="1" x14ac:dyDescent="0.35">
      <c r="A5492" s="3"/>
      <c r="B5492" s="57">
        <f t="shared" si="386"/>
        <v>0</v>
      </c>
      <c r="C5492" s="57" t="str">
        <f t="shared" si="387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88"/>
        <v>0</v>
      </c>
      <c r="L5492" s="57">
        <f t="shared" si="389"/>
        <v>0</v>
      </c>
      <c r="M5492" s="4"/>
      <c r="N5492" s="57"/>
      <c r="O5492" s="57"/>
      <c r="P5492" s="4"/>
      <c r="Q5492" s="4"/>
    </row>
    <row r="5493" spans="1:17" s="1" customFormat="1" ht="18.649999999999999" hidden="1" customHeight="1" x14ac:dyDescent="0.35">
      <c r="A5493" s="3"/>
      <c r="B5493" s="57">
        <f t="shared" si="386"/>
        <v>0</v>
      </c>
      <c r="C5493" s="57" t="str">
        <f t="shared" si="387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88"/>
        <v>0</v>
      </c>
      <c r="L5493" s="57">
        <f t="shared" si="389"/>
        <v>0</v>
      </c>
      <c r="M5493" s="4"/>
      <c r="N5493" s="57"/>
      <c r="O5493" s="57"/>
      <c r="P5493" s="4"/>
      <c r="Q5493" s="4"/>
    </row>
    <row r="5494" spans="1:17" s="1" customFormat="1" ht="18.649999999999999" hidden="1" customHeight="1" x14ac:dyDescent="0.35">
      <c r="A5494" s="3"/>
      <c r="B5494" s="57">
        <f t="shared" si="386"/>
        <v>0</v>
      </c>
      <c r="C5494" s="57" t="str">
        <f t="shared" si="387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88"/>
        <v>0</v>
      </c>
      <c r="L5494" s="57">
        <f t="shared" si="389"/>
        <v>0</v>
      </c>
      <c r="M5494" s="4"/>
      <c r="N5494" s="57"/>
      <c r="O5494" s="57"/>
      <c r="P5494" s="4"/>
      <c r="Q5494" s="4"/>
    </row>
    <row r="5495" spans="1:17" s="1" customFormat="1" ht="18.649999999999999" hidden="1" customHeight="1" x14ac:dyDescent="0.35">
      <c r="A5495" s="3"/>
      <c r="B5495" s="57">
        <f t="shared" si="386"/>
        <v>0</v>
      </c>
      <c r="C5495" s="57" t="str">
        <f t="shared" si="387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88"/>
        <v>0</v>
      </c>
      <c r="L5495" s="57">
        <f t="shared" si="389"/>
        <v>0</v>
      </c>
      <c r="M5495" s="4"/>
      <c r="N5495" s="57"/>
      <c r="O5495" s="57"/>
      <c r="P5495" s="4"/>
      <c r="Q5495" s="4"/>
    </row>
    <row r="5496" spans="1:17" s="1" customFormat="1" ht="18.649999999999999" hidden="1" customHeight="1" x14ac:dyDescent="0.35">
      <c r="A5496" s="3"/>
      <c r="B5496" s="57">
        <f t="shared" si="386"/>
        <v>0</v>
      </c>
      <c r="C5496" s="57" t="str">
        <f t="shared" si="387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88"/>
        <v>0</v>
      </c>
      <c r="L5496" s="57">
        <f t="shared" si="389"/>
        <v>0</v>
      </c>
      <c r="M5496" s="4"/>
      <c r="N5496" s="57"/>
      <c r="O5496" s="57"/>
      <c r="P5496" s="4"/>
      <c r="Q5496" s="4"/>
    </row>
    <row r="5497" spans="1:17" s="1" customFormat="1" ht="18.649999999999999" hidden="1" customHeight="1" x14ac:dyDescent="0.35">
      <c r="A5497" s="3"/>
      <c r="B5497" s="57">
        <f t="shared" si="386"/>
        <v>0</v>
      </c>
      <c r="C5497" s="57" t="str">
        <f t="shared" si="387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88"/>
        <v>0</v>
      </c>
      <c r="L5497" s="57">
        <f t="shared" si="389"/>
        <v>0</v>
      </c>
      <c r="M5497" s="4"/>
      <c r="N5497" s="57"/>
      <c r="O5497" s="57"/>
      <c r="P5497" s="4"/>
      <c r="Q5497" s="4"/>
    </row>
    <row r="5498" spans="1:17" s="1" customFormat="1" ht="18.649999999999999" hidden="1" customHeight="1" x14ac:dyDescent="0.35">
      <c r="A5498" s="3"/>
      <c r="B5498" s="57">
        <f t="shared" si="386"/>
        <v>0</v>
      </c>
      <c r="C5498" s="57" t="str">
        <f t="shared" si="387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88"/>
        <v>0</v>
      </c>
      <c r="L5498" s="57">
        <f t="shared" si="389"/>
        <v>0</v>
      </c>
      <c r="M5498" s="4"/>
      <c r="N5498" s="57"/>
      <c r="O5498" s="57"/>
      <c r="P5498" s="4"/>
      <c r="Q5498" s="4"/>
    </row>
    <row r="5499" spans="1:17" s="1" customFormat="1" ht="18.649999999999999" hidden="1" customHeight="1" x14ac:dyDescent="0.35">
      <c r="A5499" s="3"/>
      <c r="B5499" s="57">
        <f t="shared" si="386"/>
        <v>0</v>
      </c>
      <c r="C5499" s="57" t="str">
        <f t="shared" si="387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88"/>
        <v>0</v>
      </c>
      <c r="L5499" s="57">
        <f t="shared" si="389"/>
        <v>0</v>
      </c>
      <c r="M5499" s="4"/>
      <c r="N5499" s="57"/>
      <c r="O5499" s="57"/>
      <c r="P5499" s="4"/>
      <c r="Q5499" s="4"/>
    </row>
    <row r="5500" spans="1:17" s="1" customFormat="1" ht="18.649999999999999" hidden="1" customHeight="1" x14ac:dyDescent="0.35">
      <c r="A5500" s="3"/>
      <c r="B5500" s="57">
        <f t="shared" si="386"/>
        <v>0</v>
      </c>
      <c r="C5500" s="57" t="str">
        <f t="shared" si="387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88"/>
        <v>0</v>
      </c>
      <c r="L5500" s="57">
        <f t="shared" si="389"/>
        <v>0</v>
      </c>
      <c r="M5500" s="4"/>
      <c r="N5500" s="57"/>
      <c r="O5500" s="57"/>
      <c r="P5500" s="4"/>
      <c r="Q5500" s="4"/>
    </row>
    <row r="5501" spans="1:17" s="1" customFormat="1" ht="18.649999999999999" hidden="1" customHeight="1" x14ac:dyDescent="0.35">
      <c r="A5501" s="3"/>
      <c r="B5501" s="57">
        <f t="shared" si="386"/>
        <v>0</v>
      </c>
      <c r="C5501" s="57" t="str">
        <f t="shared" si="387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88"/>
        <v>0</v>
      </c>
      <c r="L5501" s="57">
        <f t="shared" si="389"/>
        <v>0</v>
      </c>
      <c r="M5501" s="4"/>
      <c r="N5501" s="57"/>
      <c r="O5501" s="57"/>
      <c r="P5501" s="4"/>
      <c r="Q5501" s="4"/>
    </row>
    <row r="5502" spans="1:17" s="1" customFormat="1" ht="18.649999999999999" hidden="1" customHeight="1" x14ac:dyDescent="0.35">
      <c r="A5502" s="3"/>
      <c r="B5502" s="57">
        <f t="shared" si="386"/>
        <v>0</v>
      </c>
      <c r="C5502" s="57" t="str">
        <f t="shared" si="387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88"/>
        <v>0</v>
      </c>
      <c r="L5502" s="57">
        <f t="shared" si="389"/>
        <v>0</v>
      </c>
      <c r="M5502" s="4"/>
      <c r="N5502" s="57"/>
      <c r="O5502" s="57"/>
      <c r="P5502" s="4"/>
      <c r="Q5502" s="4"/>
    </row>
    <row r="5503" spans="1:17" s="1" customFormat="1" ht="18.649999999999999" hidden="1" customHeight="1" x14ac:dyDescent="0.35">
      <c r="A5503" s="3"/>
      <c r="B5503" s="57">
        <f t="shared" si="386"/>
        <v>0</v>
      </c>
      <c r="C5503" s="57" t="str">
        <f t="shared" si="387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88"/>
        <v>0</v>
      </c>
      <c r="L5503" s="57">
        <f t="shared" si="389"/>
        <v>0</v>
      </c>
      <c r="M5503" s="4"/>
      <c r="N5503" s="57"/>
      <c r="O5503" s="57"/>
      <c r="P5503" s="4"/>
      <c r="Q5503" s="4"/>
    </row>
    <row r="5504" spans="1:17" s="1" customFormat="1" ht="18.649999999999999" hidden="1" customHeight="1" x14ac:dyDescent="0.35">
      <c r="A5504" s="3"/>
      <c r="B5504" s="57">
        <f t="shared" si="386"/>
        <v>0</v>
      </c>
      <c r="C5504" s="57" t="str">
        <f t="shared" si="387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88"/>
        <v>0</v>
      </c>
      <c r="L5504" s="57">
        <f t="shared" si="389"/>
        <v>0</v>
      </c>
      <c r="M5504" s="4"/>
      <c r="N5504" s="57"/>
      <c r="O5504" s="57"/>
      <c r="P5504" s="4"/>
      <c r="Q5504" s="4"/>
    </row>
    <row r="5505" spans="1:17" s="1" customFormat="1" ht="18.649999999999999" hidden="1" customHeight="1" x14ac:dyDescent="0.35">
      <c r="A5505" s="3"/>
      <c r="B5505" s="57">
        <f t="shared" si="386"/>
        <v>0</v>
      </c>
      <c r="C5505" s="57" t="str">
        <f t="shared" si="387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88"/>
        <v>0</v>
      </c>
      <c r="L5505" s="57">
        <f t="shared" si="389"/>
        <v>0</v>
      </c>
      <c r="M5505" s="4"/>
      <c r="N5505" s="57"/>
      <c r="O5505" s="57"/>
      <c r="P5505" s="4"/>
      <c r="Q5505" s="4"/>
    </row>
    <row r="5506" spans="1:17" s="1" customFormat="1" ht="18.649999999999999" hidden="1" customHeight="1" x14ac:dyDescent="0.35">
      <c r="A5506" s="3"/>
      <c r="B5506" s="57">
        <f t="shared" si="386"/>
        <v>0</v>
      </c>
      <c r="C5506" s="57" t="str">
        <f t="shared" si="387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88"/>
        <v>0</v>
      </c>
      <c r="L5506" s="57">
        <f t="shared" si="389"/>
        <v>0</v>
      </c>
      <c r="M5506" s="4"/>
      <c r="N5506" s="57"/>
      <c r="O5506" s="57"/>
      <c r="P5506" s="4"/>
      <c r="Q5506" s="4"/>
    </row>
    <row r="5507" spans="1:17" s="1" customFormat="1" ht="18.649999999999999" hidden="1" customHeight="1" x14ac:dyDescent="0.35">
      <c r="A5507" s="3"/>
      <c r="B5507" s="57">
        <f t="shared" si="386"/>
        <v>0</v>
      </c>
      <c r="C5507" s="57" t="str">
        <f t="shared" si="387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88"/>
        <v>0</v>
      </c>
      <c r="L5507" s="57">
        <f t="shared" si="389"/>
        <v>0</v>
      </c>
      <c r="M5507" s="4"/>
      <c r="N5507" s="57"/>
      <c r="O5507" s="57"/>
      <c r="P5507" s="4"/>
      <c r="Q5507" s="4"/>
    </row>
    <row r="5508" spans="1:17" s="1" customFormat="1" ht="18.649999999999999" hidden="1" customHeight="1" x14ac:dyDescent="0.35">
      <c r="A5508" s="3"/>
      <c r="B5508" s="57">
        <f t="shared" si="386"/>
        <v>0</v>
      </c>
      <c r="C5508" s="57" t="str">
        <f t="shared" si="387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88"/>
        <v>0</v>
      </c>
      <c r="L5508" s="57">
        <f t="shared" si="389"/>
        <v>0</v>
      </c>
      <c r="M5508" s="4"/>
      <c r="N5508" s="57"/>
      <c r="O5508" s="57"/>
      <c r="P5508" s="4"/>
      <c r="Q5508" s="4"/>
    </row>
    <row r="5509" spans="1:17" s="1" customFormat="1" ht="18.649999999999999" hidden="1" customHeight="1" x14ac:dyDescent="0.35">
      <c r="A5509" s="3"/>
      <c r="B5509" s="57">
        <f t="shared" si="386"/>
        <v>0</v>
      </c>
      <c r="C5509" s="57" t="str">
        <f t="shared" si="387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88"/>
        <v>0</v>
      </c>
      <c r="L5509" s="57">
        <f t="shared" si="389"/>
        <v>0</v>
      </c>
      <c r="M5509" s="4"/>
      <c r="N5509" s="57"/>
      <c r="O5509" s="57"/>
      <c r="P5509" s="4"/>
      <c r="Q5509" s="4"/>
    </row>
    <row r="5510" spans="1:17" s="1" customFormat="1" ht="18.649999999999999" hidden="1" customHeight="1" x14ac:dyDescent="0.35">
      <c r="A5510" s="3"/>
      <c r="B5510" s="57">
        <f t="shared" si="386"/>
        <v>0</v>
      </c>
      <c r="C5510" s="57" t="str">
        <f t="shared" si="387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88"/>
        <v>0</v>
      </c>
      <c r="L5510" s="57">
        <f t="shared" si="389"/>
        <v>0</v>
      </c>
      <c r="M5510" s="4"/>
      <c r="N5510" s="57"/>
      <c r="O5510" s="57"/>
      <c r="P5510" s="4"/>
      <c r="Q5510" s="4"/>
    </row>
    <row r="5511" spans="1:17" s="1" customFormat="1" ht="18.649999999999999" hidden="1" customHeight="1" x14ac:dyDescent="0.35">
      <c r="A5511" s="3"/>
      <c r="B5511" s="57">
        <f t="shared" si="386"/>
        <v>0</v>
      </c>
      <c r="C5511" s="57" t="str">
        <f t="shared" si="387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88"/>
        <v>0</v>
      </c>
      <c r="L5511" s="57">
        <f t="shared" si="389"/>
        <v>0</v>
      </c>
      <c r="M5511" s="4"/>
      <c r="N5511" s="57"/>
      <c r="O5511" s="57"/>
      <c r="P5511" s="4"/>
      <c r="Q5511" s="4"/>
    </row>
    <row r="5512" spans="1:17" s="1" customFormat="1" ht="18.649999999999999" hidden="1" customHeight="1" x14ac:dyDescent="0.35">
      <c r="A5512" s="3"/>
      <c r="B5512" s="57">
        <f t="shared" si="386"/>
        <v>0</v>
      </c>
      <c r="C5512" s="57" t="str">
        <f t="shared" si="387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88"/>
        <v>0</v>
      </c>
      <c r="L5512" s="57">
        <f t="shared" si="389"/>
        <v>0</v>
      </c>
      <c r="M5512" s="4"/>
      <c r="N5512" s="57"/>
      <c r="O5512" s="57"/>
      <c r="P5512" s="4"/>
      <c r="Q5512" s="4"/>
    </row>
    <row r="5513" spans="1:17" s="1" customFormat="1" ht="18.649999999999999" hidden="1" customHeight="1" x14ac:dyDescent="0.35">
      <c r="A5513" s="3"/>
      <c r="B5513" s="57">
        <f t="shared" si="386"/>
        <v>0</v>
      </c>
      <c r="C5513" s="57" t="str">
        <f t="shared" si="387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88"/>
        <v>0</v>
      </c>
      <c r="L5513" s="57">
        <f t="shared" si="389"/>
        <v>0</v>
      </c>
      <c r="M5513" s="4"/>
      <c r="N5513" s="57"/>
      <c r="O5513" s="57"/>
      <c r="P5513" s="4"/>
      <c r="Q5513" s="4"/>
    </row>
    <row r="5514" spans="1:17" s="1" customFormat="1" ht="18.649999999999999" hidden="1" customHeight="1" x14ac:dyDescent="0.35">
      <c r="A5514" s="3"/>
      <c r="B5514" s="57">
        <f t="shared" si="386"/>
        <v>0</v>
      </c>
      <c r="C5514" s="57" t="str">
        <f t="shared" si="387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88"/>
        <v>0</v>
      </c>
      <c r="L5514" s="57">
        <f t="shared" si="389"/>
        <v>0</v>
      </c>
      <c r="M5514" s="4"/>
      <c r="N5514" s="57"/>
      <c r="O5514" s="57"/>
      <c r="P5514" s="4"/>
      <c r="Q5514" s="4"/>
    </row>
    <row r="5515" spans="1:17" s="1" customFormat="1" ht="18.649999999999999" hidden="1" customHeight="1" x14ac:dyDescent="0.35">
      <c r="A5515" s="3"/>
      <c r="B5515" s="57">
        <f t="shared" si="386"/>
        <v>0</v>
      </c>
      <c r="C5515" s="57" t="str">
        <f t="shared" si="387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88"/>
        <v>0</v>
      </c>
      <c r="L5515" s="57">
        <f t="shared" si="389"/>
        <v>0</v>
      </c>
      <c r="M5515" s="4"/>
      <c r="N5515" s="57"/>
      <c r="O5515" s="57"/>
      <c r="P5515" s="4"/>
      <c r="Q5515" s="4"/>
    </row>
    <row r="5516" spans="1:17" s="1" customFormat="1" ht="18.649999999999999" hidden="1" customHeight="1" x14ac:dyDescent="0.35">
      <c r="A5516" s="3"/>
      <c r="B5516" s="57">
        <f t="shared" si="386"/>
        <v>0</v>
      </c>
      <c r="C5516" s="57" t="str">
        <f t="shared" si="387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88"/>
        <v>0</v>
      </c>
      <c r="L5516" s="57">
        <f t="shared" si="389"/>
        <v>0</v>
      </c>
      <c r="M5516" s="4"/>
      <c r="N5516" s="57"/>
      <c r="O5516" s="57"/>
      <c r="P5516" s="4"/>
      <c r="Q5516" s="4"/>
    </row>
    <row r="5517" spans="1:17" s="1" customFormat="1" ht="18.649999999999999" hidden="1" customHeight="1" x14ac:dyDescent="0.35">
      <c r="A5517" s="3"/>
      <c r="B5517" s="57">
        <f t="shared" si="386"/>
        <v>0</v>
      </c>
      <c r="C5517" s="57" t="str">
        <f t="shared" si="387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88"/>
        <v>0</v>
      </c>
      <c r="L5517" s="57">
        <f t="shared" si="389"/>
        <v>0</v>
      </c>
      <c r="M5517" s="4"/>
      <c r="N5517" s="57"/>
      <c r="O5517" s="57"/>
      <c r="P5517" s="4"/>
      <c r="Q5517" s="4"/>
    </row>
    <row r="5518" spans="1:17" s="1" customFormat="1" ht="18.649999999999999" hidden="1" customHeight="1" x14ac:dyDescent="0.35">
      <c r="A5518" s="3"/>
      <c r="B5518" s="57">
        <f t="shared" si="386"/>
        <v>0</v>
      </c>
      <c r="C5518" s="57" t="str">
        <f t="shared" si="387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88"/>
        <v>0</v>
      </c>
      <c r="L5518" s="57">
        <f t="shared" si="389"/>
        <v>0</v>
      </c>
      <c r="M5518" s="4"/>
      <c r="N5518" s="57"/>
      <c r="O5518" s="57"/>
      <c r="P5518" s="4"/>
      <c r="Q5518" s="4"/>
    </row>
    <row r="5519" spans="1:17" s="1" customFormat="1" ht="18.649999999999999" hidden="1" customHeight="1" x14ac:dyDescent="0.35">
      <c r="A5519" s="3"/>
      <c r="B5519" s="57">
        <f t="shared" si="386"/>
        <v>0</v>
      </c>
      <c r="C5519" s="57" t="str">
        <f t="shared" si="387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88"/>
        <v>0</v>
      </c>
      <c r="L5519" s="57">
        <f t="shared" si="389"/>
        <v>0</v>
      </c>
      <c r="M5519" s="4"/>
      <c r="N5519" s="57"/>
      <c r="O5519" s="57"/>
      <c r="P5519" s="4"/>
      <c r="Q5519" s="4"/>
    </row>
    <row r="5520" spans="1:17" s="1" customFormat="1" ht="18.649999999999999" hidden="1" customHeight="1" x14ac:dyDescent="0.35">
      <c r="A5520" s="3"/>
      <c r="B5520" s="57">
        <f t="shared" si="386"/>
        <v>0</v>
      </c>
      <c r="C5520" s="57" t="str">
        <f t="shared" si="387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88"/>
        <v>0</v>
      </c>
      <c r="L5520" s="57">
        <f t="shared" si="389"/>
        <v>0</v>
      </c>
      <c r="M5520" s="4"/>
      <c r="N5520" s="57"/>
      <c r="O5520" s="57"/>
      <c r="P5520" s="4"/>
      <c r="Q5520" s="4"/>
    </row>
    <row r="5521" spans="1:17" s="1" customFormat="1" ht="18.649999999999999" hidden="1" customHeight="1" x14ac:dyDescent="0.35">
      <c r="A5521" s="3"/>
      <c r="B5521" s="57">
        <f t="shared" si="386"/>
        <v>0</v>
      </c>
      <c r="C5521" s="57" t="str">
        <f t="shared" si="387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88"/>
        <v>0</v>
      </c>
      <c r="L5521" s="57">
        <f t="shared" si="389"/>
        <v>0</v>
      </c>
      <c r="M5521" s="4"/>
      <c r="N5521" s="57"/>
      <c r="O5521" s="57"/>
      <c r="P5521" s="4"/>
      <c r="Q5521" s="4"/>
    </row>
    <row r="5522" spans="1:17" s="1" customFormat="1" ht="18.649999999999999" hidden="1" customHeight="1" x14ac:dyDescent="0.35">
      <c r="A5522" s="3"/>
      <c r="B5522" s="57">
        <f t="shared" si="386"/>
        <v>0</v>
      </c>
      <c r="C5522" s="57" t="str">
        <f t="shared" si="387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88"/>
        <v>0</v>
      </c>
      <c r="L5522" s="57">
        <f t="shared" si="389"/>
        <v>0</v>
      </c>
      <c r="M5522" s="4"/>
      <c r="N5522" s="57"/>
      <c r="O5522" s="57"/>
      <c r="P5522" s="4"/>
      <c r="Q5522" s="4"/>
    </row>
    <row r="5523" spans="1:17" s="1" customFormat="1" ht="18.649999999999999" hidden="1" customHeight="1" x14ac:dyDescent="0.35">
      <c r="A5523" s="3"/>
      <c r="B5523" s="57">
        <f t="shared" si="386"/>
        <v>0</v>
      </c>
      <c r="C5523" s="57" t="str">
        <f t="shared" si="387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88"/>
        <v>0</v>
      </c>
      <c r="L5523" s="57">
        <f t="shared" si="389"/>
        <v>0</v>
      </c>
      <c r="M5523" s="4"/>
      <c r="N5523" s="57"/>
      <c r="O5523" s="57"/>
      <c r="P5523" s="4"/>
      <c r="Q5523" s="4"/>
    </row>
    <row r="5524" spans="1:17" s="1" customFormat="1" ht="18.649999999999999" hidden="1" customHeight="1" x14ac:dyDescent="0.35">
      <c r="A5524" s="3"/>
      <c r="B5524" s="57">
        <f t="shared" si="386"/>
        <v>0</v>
      </c>
      <c r="C5524" s="57" t="str">
        <f t="shared" si="387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88"/>
        <v>0</v>
      </c>
      <c r="L5524" s="57">
        <f t="shared" si="389"/>
        <v>0</v>
      </c>
      <c r="M5524" s="4"/>
      <c r="N5524" s="57"/>
      <c r="O5524" s="57"/>
      <c r="P5524" s="4"/>
      <c r="Q5524" s="4"/>
    </row>
    <row r="5525" spans="1:17" s="1" customFormat="1" ht="18.649999999999999" hidden="1" customHeight="1" x14ac:dyDescent="0.35">
      <c r="A5525" s="3"/>
      <c r="B5525" s="57">
        <f t="shared" si="386"/>
        <v>0</v>
      </c>
      <c r="C5525" s="57" t="str">
        <f t="shared" si="387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88"/>
        <v>0</v>
      </c>
      <c r="L5525" s="57">
        <f t="shared" si="389"/>
        <v>0</v>
      </c>
      <c r="M5525" s="4"/>
      <c r="N5525" s="57"/>
      <c r="O5525" s="57"/>
      <c r="P5525" s="4"/>
      <c r="Q5525" s="4"/>
    </row>
    <row r="5526" spans="1:17" s="1" customFormat="1" ht="18.649999999999999" hidden="1" customHeight="1" x14ac:dyDescent="0.35">
      <c r="A5526" s="3"/>
      <c r="B5526" s="57">
        <f t="shared" si="386"/>
        <v>0</v>
      </c>
      <c r="C5526" s="57" t="str">
        <f t="shared" si="387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88"/>
        <v>0</v>
      </c>
      <c r="L5526" s="57">
        <f t="shared" si="389"/>
        <v>0</v>
      </c>
      <c r="M5526" s="4"/>
      <c r="N5526" s="57"/>
      <c r="O5526" s="57"/>
      <c r="P5526" s="4"/>
      <c r="Q5526" s="4"/>
    </row>
    <row r="5527" spans="1:17" s="1" customFormat="1" ht="18.649999999999999" hidden="1" customHeight="1" x14ac:dyDescent="0.35">
      <c r="A5527" s="3"/>
      <c r="B5527" s="57">
        <f t="shared" si="386"/>
        <v>0</v>
      </c>
      <c r="C5527" s="57" t="str">
        <f t="shared" si="387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88"/>
        <v>0</v>
      </c>
      <c r="L5527" s="57">
        <f t="shared" si="389"/>
        <v>0</v>
      </c>
      <c r="M5527" s="4"/>
      <c r="N5527" s="57"/>
      <c r="O5527" s="57"/>
      <c r="P5527" s="4"/>
      <c r="Q5527" s="4"/>
    </row>
    <row r="5528" spans="1:17" s="1" customFormat="1" ht="18.649999999999999" hidden="1" customHeight="1" x14ac:dyDescent="0.35">
      <c r="A5528" s="3"/>
      <c r="B5528" s="57">
        <f t="shared" si="386"/>
        <v>0</v>
      </c>
      <c r="C5528" s="57" t="str">
        <f t="shared" si="387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88"/>
        <v>0</v>
      </c>
      <c r="L5528" s="57">
        <f t="shared" si="389"/>
        <v>0</v>
      </c>
      <c r="M5528" s="4"/>
      <c r="N5528" s="57"/>
      <c r="O5528" s="57"/>
      <c r="P5528" s="4"/>
      <c r="Q5528" s="4"/>
    </row>
    <row r="5529" spans="1:17" s="1" customFormat="1" ht="18.649999999999999" hidden="1" customHeight="1" x14ac:dyDescent="0.35">
      <c r="A5529" s="3"/>
      <c r="B5529" s="57">
        <f t="shared" si="386"/>
        <v>0</v>
      </c>
      <c r="C5529" s="57" t="str">
        <f t="shared" si="387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88"/>
        <v>0</v>
      </c>
      <c r="L5529" s="57">
        <f t="shared" si="389"/>
        <v>0</v>
      </c>
      <c r="M5529" s="4"/>
      <c r="N5529" s="57"/>
      <c r="O5529" s="57"/>
      <c r="P5529" s="4"/>
      <c r="Q5529" s="4"/>
    </row>
    <row r="5530" spans="1:17" s="1" customFormat="1" ht="18.649999999999999" hidden="1" customHeight="1" x14ac:dyDescent="0.35">
      <c r="A5530" s="3"/>
      <c r="B5530" s="57">
        <f t="shared" si="386"/>
        <v>0</v>
      </c>
      <c r="C5530" s="57" t="str">
        <f t="shared" si="387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88"/>
        <v>0</v>
      </c>
      <c r="L5530" s="57">
        <f t="shared" si="389"/>
        <v>0</v>
      </c>
      <c r="M5530" s="4"/>
      <c r="N5530" s="57"/>
      <c r="O5530" s="57"/>
      <c r="P5530" s="4"/>
      <c r="Q5530" s="4"/>
    </row>
    <row r="5531" spans="1:17" s="1" customFormat="1" ht="18.649999999999999" hidden="1" customHeight="1" x14ac:dyDescent="0.35">
      <c r="A5531" s="3"/>
      <c r="B5531" s="57">
        <f t="shared" si="386"/>
        <v>0</v>
      </c>
      <c r="C5531" s="57" t="str">
        <f t="shared" si="387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88"/>
        <v>0</v>
      </c>
      <c r="L5531" s="57">
        <f t="shared" si="389"/>
        <v>0</v>
      </c>
      <c r="M5531" s="4"/>
      <c r="N5531" s="57"/>
      <c r="O5531" s="57"/>
      <c r="P5531" s="4"/>
      <c r="Q5531" s="4"/>
    </row>
    <row r="5532" spans="1:17" s="1" customFormat="1" ht="18.649999999999999" hidden="1" customHeight="1" x14ac:dyDescent="0.35">
      <c r="A5532" s="3"/>
      <c r="B5532" s="57">
        <f t="shared" si="386"/>
        <v>0</v>
      </c>
      <c r="C5532" s="57" t="str">
        <f t="shared" si="387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88"/>
        <v>0</v>
      </c>
      <c r="L5532" s="57">
        <f t="shared" si="389"/>
        <v>0</v>
      </c>
      <c r="M5532" s="4"/>
      <c r="N5532" s="57"/>
      <c r="O5532" s="57"/>
      <c r="P5532" s="4"/>
      <c r="Q5532" s="4"/>
    </row>
    <row r="5533" spans="1:17" s="1" customFormat="1" ht="18.649999999999999" hidden="1" customHeight="1" x14ac:dyDescent="0.35">
      <c r="A5533" s="3"/>
      <c r="B5533" s="57">
        <f t="shared" si="386"/>
        <v>0</v>
      </c>
      <c r="C5533" s="57" t="str">
        <f t="shared" si="387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88"/>
        <v>0</v>
      </c>
      <c r="L5533" s="57">
        <f t="shared" si="389"/>
        <v>0</v>
      </c>
      <c r="M5533" s="4"/>
      <c r="N5533" s="57"/>
      <c r="O5533" s="57"/>
      <c r="P5533" s="4"/>
      <c r="Q5533" s="4"/>
    </row>
    <row r="5534" spans="1:17" s="1" customFormat="1" ht="18.649999999999999" hidden="1" customHeight="1" x14ac:dyDescent="0.35">
      <c r="A5534" s="3"/>
      <c r="B5534" s="57">
        <f t="shared" si="386"/>
        <v>0</v>
      </c>
      <c r="C5534" s="57" t="str">
        <f t="shared" si="387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88"/>
        <v>0</v>
      </c>
      <c r="L5534" s="57">
        <f t="shared" si="389"/>
        <v>0</v>
      </c>
      <c r="M5534" s="4"/>
      <c r="N5534" s="57"/>
      <c r="O5534" s="57"/>
      <c r="P5534" s="4"/>
      <c r="Q5534" s="4"/>
    </row>
    <row r="5535" spans="1:17" s="1" customFormat="1" ht="18.649999999999999" hidden="1" customHeight="1" x14ac:dyDescent="0.35">
      <c r="A5535" s="3"/>
      <c r="B5535" s="57">
        <f t="shared" si="386"/>
        <v>0</v>
      </c>
      <c r="C5535" s="57" t="str">
        <f t="shared" si="387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88"/>
        <v>0</v>
      </c>
      <c r="L5535" s="57">
        <f t="shared" si="389"/>
        <v>0</v>
      </c>
      <c r="M5535" s="4"/>
      <c r="N5535" s="57"/>
      <c r="O5535" s="57"/>
      <c r="P5535" s="4"/>
      <c r="Q5535" s="4"/>
    </row>
    <row r="5536" spans="1:17" s="1" customFormat="1" ht="18.649999999999999" hidden="1" customHeight="1" x14ac:dyDescent="0.35">
      <c r="A5536" s="3"/>
      <c r="B5536" s="57">
        <f t="shared" si="386"/>
        <v>0</v>
      </c>
      <c r="C5536" s="57" t="str">
        <f t="shared" si="387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88"/>
        <v>0</v>
      </c>
      <c r="L5536" s="57">
        <f t="shared" si="389"/>
        <v>0</v>
      </c>
      <c r="M5536" s="4"/>
      <c r="N5536" s="57"/>
      <c r="O5536" s="57"/>
      <c r="P5536" s="4"/>
      <c r="Q5536" s="4"/>
    </row>
    <row r="5537" spans="1:17" s="1" customFormat="1" ht="18.649999999999999" hidden="1" customHeight="1" x14ac:dyDescent="0.35">
      <c r="A5537" s="3"/>
      <c r="B5537" s="57">
        <f t="shared" si="386"/>
        <v>0</v>
      </c>
      <c r="C5537" s="57" t="str">
        <f t="shared" si="387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88"/>
        <v>0</v>
      </c>
      <c r="L5537" s="57">
        <f t="shared" si="389"/>
        <v>0</v>
      </c>
      <c r="M5537" s="4"/>
      <c r="N5537" s="57"/>
      <c r="O5537" s="57"/>
      <c r="P5537" s="4"/>
      <c r="Q5537" s="4"/>
    </row>
    <row r="5538" spans="1:17" s="1" customFormat="1" ht="18.649999999999999" hidden="1" customHeight="1" x14ac:dyDescent="0.35">
      <c r="A5538" s="3"/>
      <c r="B5538" s="57">
        <f t="shared" ref="B5538:B5601" si="390">WEEKNUM(A5538)</f>
        <v>0</v>
      </c>
      <c r="C5538" s="57" t="str">
        <f t="shared" ref="C5538:C5601" si="391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88"/>
        <v>0</v>
      </c>
      <c r="L5538" s="57">
        <f t="shared" si="389"/>
        <v>0</v>
      </c>
      <c r="M5538" s="4"/>
      <c r="N5538" s="57"/>
      <c r="O5538" s="57"/>
      <c r="P5538" s="4"/>
      <c r="Q5538" s="4"/>
    </row>
    <row r="5539" spans="1:17" s="1" customFormat="1" ht="18.649999999999999" hidden="1" customHeight="1" x14ac:dyDescent="0.35">
      <c r="A5539" s="3"/>
      <c r="B5539" s="57">
        <f t="shared" si="390"/>
        <v>0</v>
      </c>
      <c r="C5539" s="57" t="str">
        <f t="shared" si="391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388"/>
        <v>0</v>
      </c>
      <c r="L5539" s="57">
        <f t="shared" si="389"/>
        <v>0</v>
      </c>
      <c r="M5539" s="4"/>
      <c r="N5539" s="57"/>
      <c r="O5539" s="57"/>
      <c r="P5539" s="4"/>
      <c r="Q5539" s="4"/>
    </row>
    <row r="5540" spans="1:17" s="1" customFormat="1" ht="18.649999999999999" hidden="1" customHeight="1" x14ac:dyDescent="0.35">
      <c r="A5540" s="3"/>
      <c r="B5540" s="57">
        <f t="shared" si="390"/>
        <v>0</v>
      </c>
      <c r="C5540" s="57" t="str">
        <f t="shared" si="391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88"/>
        <v>0</v>
      </c>
      <c r="L5540" s="57">
        <f t="shared" si="389"/>
        <v>0</v>
      </c>
      <c r="M5540" s="4"/>
      <c r="N5540" s="57"/>
      <c r="O5540" s="57"/>
      <c r="P5540" s="4"/>
      <c r="Q5540" s="4"/>
    </row>
    <row r="5541" spans="1:17" s="1" customFormat="1" ht="18.649999999999999" hidden="1" customHeight="1" x14ac:dyDescent="0.35">
      <c r="A5541" s="3"/>
      <c r="B5541" s="57">
        <f t="shared" si="390"/>
        <v>0</v>
      </c>
      <c r="C5541" s="57" t="str">
        <f t="shared" si="391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88"/>
        <v>0</v>
      </c>
      <c r="L5541" s="57">
        <f t="shared" si="389"/>
        <v>0</v>
      </c>
      <c r="M5541" s="4"/>
      <c r="N5541" s="57"/>
      <c r="O5541" s="57"/>
      <c r="P5541" s="4"/>
      <c r="Q5541" s="4"/>
    </row>
    <row r="5542" spans="1:17" s="1" customFormat="1" ht="18.649999999999999" hidden="1" customHeight="1" x14ac:dyDescent="0.35">
      <c r="A5542" s="3"/>
      <c r="B5542" s="57">
        <f t="shared" si="390"/>
        <v>0</v>
      </c>
      <c r="C5542" s="57" t="str">
        <f t="shared" si="391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88"/>
        <v>0</v>
      </c>
      <c r="L5542" s="57">
        <f t="shared" si="389"/>
        <v>0</v>
      </c>
      <c r="M5542" s="4"/>
      <c r="N5542" s="57"/>
      <c r="O5542" s="57"/>
      <c r="P5542" s="4"/>
      <c r="Q5542" s="4"/>
    </row>
    <row r="5543" spans="1:17" s="1" customFormat="1" ht="18.649999999999999" hidden="1" customHeight="1" x14ac:dyDescent="0.35">
      <c r="A5543" s="3"/>
      <c r="B5543" s="57">
        <f t="shared" si="390"/>
        <v>0</v>
      </c>
      <c r="C5543" s="57" t="str">
        <f t="shared" si="391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88"/>
        <v>0</v>
      </c>
      <c r="L5543" s="57">
        <f t="shared" si="389"/>
        <v>0</v>
      </c>
      <c r="M5543" s="4"/>
      <c r="N5543" s="57"/>
      <c r="O5543" s="57"/>
      <c r="P5543" s="4"/>
      <c r="Q5543" s="4"/>
    </row>
    <row r="5544" spans="1:17" s="1" customFormat="1" ht="18.649999999999999" hidden="1" customHeight="1" x14ac:dyDescent="0.35">
      <c r="A5544" s="3"/>
      <c r="B5544" s="57">
        <f t="shared" si="390"/>
        <v>0</v>
      </c>
      <c r="C5544" s="57" t="str">
        <f t="shared" si="391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88"/>
        <v>0</v>
      </c>
      <c r="L5544" s="57">
        <f t="shared" si="389"/>
        <v>0</v>
      </c>
      <c r="M5544" s="4"/>
      <c r="N5544" s="57"/>
      <c r="O5544" s="57"/>
      <c r="P5544" s="4"/>
      <c r="Q5544" s="4"/>
    </row>
    <row r="5545" spans="1:17" s="1" customFormat="1" ht="18.649999999999999" hidden="1" customHeight="1" x14ac:dyDescent="0.35">
      <c r="A5545" s="3"/>
      <c r="B5545" s="57">
        <f t="shared" si="390"/>
        <v>0</v>
      </c>
      <c r="C5545" s="57" t="str">
        <f t="shared" si="391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88"/>
        <v>0</v>
      </c>
      <c r="L5545" s="57">
        <f t="shared" si="389"/>
        <v>0</v>
      </c>
      <c r="M5545" s="4"/>
      <c r="N5545" s="57"/>
      <c r="O5545" s="57"/>
      <c r="P5545" s="4"/>
      <c r="Q5545" s="4"/>
    </row>
    <row r="5546" spans="1:17" s="1" customFormat="1" ht="18.649999999999999" hidden="1" customHeight="1" x14ac:dyDescent="0.35">
      <c r="A5546" s="3"/>
      <c r="B5546" s="57">
        <f t="shared" si="390"/>
        <v>0</v>
      </c>
      <c r="C5546" s="57" t="str">
        <f t="shared" si="391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88"/>
        <v>0</v>
      </c>
      <c r="L5546" s="57">
        <f t="shared" si="389"/>
        <v>0</v>
      </c>
      <c r="M5546" s="4"/>
      <c r="N5546" s="57"/>
      <c r="O5546" s="57"/>
      <c r="P5546" s="4"/>
      <c r="Q5546" s="4"/>
    </row>
    <row r="5547" spans="1:17" s="1" customFormat="1" ht="18.649999999999999" hidden="1" customHeight="1" x14ac:dyDescent="0.35">
      <c r="A5547" s="3"/>
      <c r="B5547" s="57">
        <f t="shared" si="390"/>
        <v>0</v>
      </c>
      <c r="C5547" s="57" t="str">
        <f t="shared" si="391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88"/>
        <v>0</v>
      </c>
      <c r="L5547" s="57">
        <f t="shared" si="389"/>
        <v>0</v>
      </c>
      <c r="M5547" s="4"/>
      <c r="N5547" s="57"/>
      <c r="O5547" s="57"/>
      <c r="P5547" s="4"/>
      <c r="Q5547" s="4"/>
    </row>
    <row r="5548" spans="1:17" s="1" customFormat="1" ht="18.649999999999999" hidden="1" customHeight="1" x14ac:dyDescent="0.35">
      <c r="A5548" s="3"/>
      <c r="B5548" s="57">
        <f t="shared" si="390"/>
        <v>0</v>
      </c>
      <c r="C5548" s="57" t="str">
        <f t="shared" si="391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388"/>
        <v>0</v>
      </c>
      <c r="L5548" s="57">
        <f t="shared" si="389"/>
        <v>0</v>
      </c>
      <c r="M5548" s="4"/>
      <c r="N5548" s="57"/>
      <c r="O5548" s="57"/>
      <c r="P5548" s="4"/>
      <c r="Q5548" s="4"/>
    </row>
    <row r="5549" spans="1:17" s="1" customFormat="1" ht="18.649999999999999" hidden="1" customHeight="1" x14ac:dyDescent="0.35">
      <c r="A5549" s="3"/>
      <c r="B5549" s="57">
        <f t="shared" si="390"/>
        <v>0</v>
      </c>
      <c r="C5549" s="57" t="str">
        <f t="shared" si="391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392">I5549+J5549</f>
        <v>0</v>
      </c>
      <c r="L5549" s="57">
        <f t="shared" ref="L5549:L5612" si="393">H5549*K5549</f>
        <v>0</v>
      </c>
      <c r="M5549" s="4"/>
      <c r="N5549" s="57"/>
      <c r="O5549" s="57"/>
      <c r="P5549" s="4"/>
      <c r="Q5549" s="4"/>
    </row>
    <row r="5550" spans="1:17" s="1" customFormat="1" ht="18.649999999999999" hidden="1" customHeight="1" x14ac:dyDescent="0.35">
      <c r="A5550" s="3"/>
      <c r="B5550" s="57">
        <f t="shared" si="390"/>
        <v>0</v>
      </c>
      <c r="C5550" s="57" t="str">
        <f t="shared" si="391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92"/>
        <v>0</v>
      </c>
      <c r="L5550" s="57">
        <f t="shared" si="393"/>
        <v>0</v>
      </c>
      <c r="M5550" s="4"/>
      <c r="N5550" s="57"/>
      <c r="O5550" s="57"/>
      <c r="P5550" s="4"/>
      <c r="Q5550" s="4"/>
    </row>
    <row r="5551" spans="1:17" s="1" customFormat="1" ht="18.649999999999999" hidden="1" customHeight="1" x14ac:dyDescent="0.35">
      <c r="A5551" s="3"/>
      <c r="B5551" s="57">
        <f t="shared" si="390"/>
        <v>0</v>
      </c>
      <c r="C5551" s="57" t="str">
        <f t="shared" si="391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92"/>
        <v>0</v>
      </c>
      <c r="L5551" s="57">
        <f t="shared" si="393"/>
        <v>0</v>
      </c>
      <c r="M5551" s="4"/>
      <c r="N5551" s="57"/>
      <c r="O5551" s="57"/>
      <c r="P5551" s="4"/>
      <c r="Q5551" s="4"/>
    </row>
    <row r="5552" spans="1:17" s="1" customFormat="1" ht="18.649999999999999" hidden="1" customHeight="1" x14ac:dyDescent="0.35">
      <c r="A5552" s="3"/>
      <c r="B5552" s="57">
        <f t="shared" si="390"/>
        <v>0</v>
      </c>
      <c r="C5552" s="57" t="str">
        <f t="shared" si="391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92"/>
        <v>0</v>
      </c>
      <c r="L5552" s="57">
        <f t="shared" si="393"/>
        <v>0</v>
      </c>
      <c r="M5552" s="4"/>
      <c r="N5552" s="57"/>
      <c r="O5552" s="57"/>
      <c r="P5552" s="4"/>
      <c r="Q5552" s="4"/>
    </row>
    <row r="5553" spans="1:17" s="1" customFormat="1" ht="18.649999999999999" hidden="1" customHeight="1" x14ac:dyDescent="0.35">
      <c r="A5553" s="3"/>
      <c r="B5553" s="57">
        <f t="shared" si="390"/>
        <v>0</v>
      </c>
      <c r="C5553" s="57" t="str">
        <f t="shared" si="391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92"/>
        <v>0</v>
      </c>
      <c r="L5553" s="57">
        <f t="shared" si="393"/>
        <v>0</v>
      </c>
      <c r="M5553" s="4"/>
      <c r="N5553" s="57"/>
      <c r="O5553" s="57"/>
      <c r="P5553" s="4"/>
      <c r="Q5553" s="4"/>
    </row>
    <row r="5554" spans="1:17" s="1" customFormat="1" ht="18.649999999999999" hidden="1" customHeight="1" x14ac:dyDescent="0.35">
      <c r="A5554" s="3"/>
      <c r="B5554" s="57">
        <f t="shared" si="390"/>
        <v>0</v>
      </c>
      <c r="C5554" s="57" t="str">
        <f t="shared" si="391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92"/>
        <v>0</v>
      </c>
      <c r="L5554" s="57">
        <f t="shared" si="393"/>
        <v>0</v>
      </c>
      <c r="M5554" s="4"/>
      <c r="N5554" s="57"/>
      <c r="O5554" s="57"/>
      <c r="P5554" s="4"/>
      <c r="Q5554" s="4"/>
    </row>
    <row r="5555" spans="1:17" s="1" customFormat="1" ht="18.649999999999999" hidden="1" customHeight="1" x14ac:dyDescent="0.35">
      <c r="A5555" s="3"/>
      <c r="B5555" s="57">
        <f t="shared" si="390"/>
        <v>0</v>
      </c>
      <c r="C5555" s="57" t="str">
        <f t="shared" si="391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92"/>
        <v>0</v>
      </c>
      <c r="L5555" s="57">
        <f t="shared" si="393"/>
        <v>0</v>
      </c>
      <c r="M5555" s="4"/>
      <c r="N5555" s="57"/>
      <c r="O5555" s="57"/>
      <c r="P5555" s="4"/>
      <c r="Q5555" s="4"/>
    </row>
    <row r="5556" spans="1:17" s="1" customFormat="1" ht="18.649999999999999" hidden="1" customHeight="1" x14ac:dyDescent="0.35">
      <c r="A5556" s="3"/>
      <c r="B5556" s="57">
        <f t="shared" si="390"/>
        <v>0</v>
      </c>
      <c r="C5556" s="57" t="str">
        <f t="shared" si="391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92"/>
        <v>0</v>
      </c>
      <c r="L5556" s="57">
        <f t="shared" si="393"/>
        <v>0</v>
      </c>
      <c r="M5556" s="4"/>
      <c r="N5556" s="57"/>
      <c r="O5556" s="57"/>
      <c r="P5556" s="4"/>
      <c r="Q5556" s="4"/>
    </row>
    <row r="5557" spans="1:17" s="1" customFormat="1" ht="18.649999999999999" hidden="1" customHeight="1" x14ac:dyDescent="0.35">
      <c r="A5557" s="3"/>
      <c r="B5557" s="57">
        <f t="shared" si="390"/>
        <v>0</v>
      </c>
      <c r="C5557" s="57" t="str">
        <f t="shared" si="391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92"/>
        <v>0</v>
      </c>
      <c r="L5557" s="57">
        <f t="shared" si="393"/>
        <v>0</v>
      </c>
      <c r="M5557" s="4"/>
      <c r="N5557" s="57"/>
      <c r="O5557" s="57"/>
      <c r="P5557" s="4"/>
      <c r="Q5557" s="4"/>
    </row>
    <row r="5558" spans="1:17" s="1" customFormat="1" ht="18.649999999999999" hidden="1" customHeight="1" x14ac:dyDescent="0.35">
      <c r="A5558" s="3"/>
      <c r="B5558" s="57">
        <f t="shared" si="390"/>
        <v>0</v>
      </c>
      <c r="C5558" s="57" t="str">
        <f t="shared" si="391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92"/>
        <v>0</v>
      </c>
      <c r="L5558" s="57">
        <f t="shared" si="393"/>
        <v>0</v>
      </c>
      <c r="M5558" s="4"/>
      <c r="N5558" s="57"/>
      <c r="O5558" s="57"/>
      <c r="P5558" s="4"/>
      <c r="Q5558" s="4"/>
    </row>
    <row r="5559" spans="1:17" s="1" customFormat="1" ht="18.649999999999999" hidden="1" customHeight="1" x14ac:dyDescent="0.35">
      <c r="A5559" s="3"/>
      <c r="B5559" s="57">
        <f t="shared" si="390"/>
        <v>0</v>
      </c>
      <c r="C5559" s="57" t="str">
        <f t="shared" si="391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92"/>
        <v>0</v>
      </c>
      <c r="L5559" s="57">
        <f t="shared" si="393"/>
        <v>0</v>
      </c>
      <c r="M5559" s="4"/>
      <c r="N5559" s="57"/>
      <c r="O5559" s="57"/>
      <c r="P5559" s="4"/>
      <c r="Q5559" s="4"/>
    </row>
    <row r="5560" spans="1:17" s="1" customFormat="1" ht="18.649999999999999" hidden="1" customHeight="1" x14ac:dyDescent="0.35">
      <c r="A5560" s="3"/>
      <c r="B5560" s="57">
        <f t="shared" si="390"/>
        <v>0</v>
      </c>
      <c r="C5560" s="57" t="str">
        <f t="shared" si="391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92"/>
        <v>0</v>
      </c>
      <c r="L5560" s="57">
        <f t="shared" si="393"/>
        <v>0</v>
      </c>
      <c r="M5560" s="4"/>
      <c r="N5560" s="57"/>
      <c r="O5560" s="57"/>
      <c r="P5560" s="4"/>
      <c r="Q5560" s="4"/>
    </row>
    <row r="5561" spans="1:17" s="1" customFormat="1" ht="18.649999999999999" hidden="1" customHeight="1" x14ac:dyDescent="0.35">
      <c r="A5561" s="3"/>
      <c r="B5561" s="57">
        <f t="shared" si="390"/>
        <v>0</v>
      </c>
      <c r="C5561" s="57" t="str">
        <f t="shared" si="391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92"/>
        <v>0</v>
      </c>
      <c r="L5561" s="57">
        <f t="shared" si="393"/>
        <v>0</v>
      </c>
      <c r="M5561" s="4"/>
      <c r="N5561" s="57"/>
      <c r="O5561" s="57"/>
      <c r="P5561" s="4"/>
      <c r="Q5561" s="4"/>
    </row>
    <row r="5562" spans="1:17" s="1" customFormat="1" ht="18.649999999999999" hidden="1" customHeight="1" x14ac:dyDescent="0.35">
      <c r="A5562" s="3"/>
      <c r="B5562" s="57">
        <f t="shared" si="390"/>
        <v>0</v>
      </c>
      <c r="C5562" s="57" t="str">
        <f t="shared" si="391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92"/>
        <v>0</v>
      </c>
      <c r="L5562" s="57">
        <f t="shared" si="393"/>
        <v>0</v>
      </c>
      <c r="M5562" s="4"/>
      <c r="N5562" s="57"/>
      <c r="O5562" s="57"/>
      <c r="P5562" s="4"/>
      <c r="Q5562" s="4"/>
    </row>
    <row r="5563" spans="1:17" s="1" customFormat="1" ht="18.649999999999999" hidden="1" customHeight="1" x14ac:dyDescent="0.35">
      <c r="A5563" s="3"/>
      <c r="B5563" s="57">
        <f t="shared" si="390"/>
        <v>0</v>
      </c>
      <c r="C5563" s="57" t="str">
        <f t="shared" si="391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92"/>
        <v>0</v>
      </c>
      <c r="L5563" s="57">
        <f t="shared" si="393"/>
        <v>0</v>
      </c>
      <c r="M5563" s="4"/>
      <c r="N5563" s="57"/>
      <c r="O5563" s="57"/>
      <c r="P5563" s="4"/>
      <c r="Q5563" s="4"/>
    </row>
    <row r="5564" spans="1:17" s="1" customFormat="1" ht="18.649999999999999" hidden="1" customHeight="1" x14ac:dyDescent="0.35">
      <c r="A5564" s="3"/>
      <c r="B5564" s="57">
        <f t="shared" si="390"/>
        <v>0</v>
      </c>
      <c r="C5564" s="57" t="str">
        <f t="shared" si="391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92"/>
        <v>0</v>
      </c>
      <c r="L5564" s="57">
        <f t="shared" si="393"/>
        <v>0</v>
      </c>
      <c r="M5564" s="4"/>
      <c r="N5564" s="57"/>
      <c r="O5564" s="57"/>
      <c r="P5564" s="4"/>
      <c r="Q5564" s="4"/>
    </row>
    <row r="5565" spans="1:17" s="1" customFormat="1" ht="18.649999999999999" hidden="1" customHeight="1" x14ac:dyDescent="0.35">
      <c r="A5565" s="3"/>
      <c r="B5565" s="57">
        <f t="shared" si="390"/>
        <v>0</v>
      </c>
      <c r="C5565" s="57" t="str">
        <f t="shared" si="391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92"/>
        <v>0</v>
      </c>
      <c r="L5565" s="57">
        <f t="shared" si="393"/>
        <v>0</v>
      </c>
      <c r="M5565" s="4"/>
      <c r="N5565" s="57"/>
      <c r="O5565" s="57"/>
      <c r="P5565" s="4"/>
      <c r="Q5565" s="4"/>
    </row>
    <row r="5566" spans="1:17" s="1" customFormat="1" ht="18.649999999999999" hidden="1" customHeight="1" x14ac:dyDescent="0.35">
      <c r="A5566" s="3"/>
      <c r="B5566" s="57">
        <f t="shared" si="390"/>
        <v>0</v>
      </c>
      <c r="C5566" s="57" t="str">
        <f t="shared" si="391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92"/>
        <v>0</v>
      </c>
      <c r="L5566" s="57">
        <f t="shared" si="393"/>
        <v>0</v>
      </c>
      <c r="M5566" s="4"/>
      <c r="N5566" s="57"/>
      <c r="O5566" s="57"/>
      <c r="P5566" s="4"/>
      <c r="Q5566" s="4"/>
    </row>
    <row r="5567" spans="1:17" s="1" customFormat="1" ht="18.649999999999999" hidden="1" customHeight="1" x14ac:dyDescent="0.35">
      <c r="A5567" s="3"/>
      <c r="B5567" s="57">
        <f t="shared" si="390"/>
        <v>0</v>
      </c>
      <c r="C5567" s="57" t="str">
        <f t="shared" si="391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92"/>
        <v>0</v>
      </c>
      <c r="L5567" s="57">
        <f t="shared" si="393"/>
        <v>0</v>
      </c>
      <c r="M5567" s="4"/>
      <c r="N5567" s="57"/>
      <c r="O5567" s="57"/>
      <c r="P5567" s="4"/>
      <c r="Q5567" s="4"/>
    </row>
    <row r="5568" spans="1:17" s="1" customFormat="1" ht="18.649999999999999" hidden="1" customHeight="1" x14ac:dyDescent="0.35">
      <c r="A5568" s="3"/>
      <c r="B5568" s="57">
        <f t="shared" si="390"/>
        <v>0</v>
      </c>
      <c r="C5568" s="57" t="str">
        <f t="shared" si="391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92"/>
        <v>0</v>
      </c>
      <c r="L5568" s="57">
        <f t="shared" si="393"/>
        <v>0</v>
      </c>
      <c r="M5568" s="4"/>
      <c r="N5568" s="57"/>
      <c r="O5568" s="57"/>
      <c r="P5568" s="4"/>
      <c r="Q5568" s="4"/>
    </row>
    <row r="5569" spans="1:17" s="1" customFormat="1" ht="18.649999999999999" hidden="1" customHeight="1" x14ac:dyDescent="0.35">
      <c r="A5569" s="3"/>
      <c r="B5569" s="57">
        <f t="shared" si="390"/>
        <v>0</v>
      </c>
      <c r="C5569" s="57" t="str">
        <f t="shared" si="391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92"/>
        <v>0</v>
      </c>
      <c r="L5569" s="57">
        <f t="shared" si="393"/>
        <v>0</v>
      </c>
      <c r="M5569" s="4"/>
      <c r="N5569" s="57"/>
      <c r="O5569" s="57"/>
      <c r="P5569" s="4"/>
      <c r="Q5569" s="4"/>
    </row>
    <row r="5570" spans="1:17" s="1" customFormat="1" ht="18.649999999999999" hidden="1" customHeight="1" x14ac:dyDescent="0.35">
      <c r="A5570" s="3"/>
      <c r="B5570" s="57">
        <f t="shared" si="390"/>
        <v>0</v>
      </c>
      <c r="C5570" s="57" t="str">
        <f t="shared" si="391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92"/>
        <v>0</v>
      </c>
      <c r="L5570" s="57">
        <f t="shared" si="393"/>
        <v>0</v>
      </c>
      <c r="M5570" s="4"/>
      <c r="N5570" s="57"/>
      <c r="O5570" s="57"/>
      <c r="P5570" s="4"/>
      <c r="Q5570" s="4"/>
    </row>
    <row r="5571" spans="1:17" s="1" customFormat="1" ht="18.649999999999999" hidden="1" customHeight="1" x14ac:dyDescent="0.35">
      <c r="A5571" s="3"/>
      <c r="B5571" s="57">
        <f t="shared" si="390"/>
        <v>0</v>
      </c>
      <c r="C5571" s="57" t="str">
        <f t="shared" si="391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92"/>
        <v>0</v>
      </c>
      <c r="L5571" s="57">
        <f t="shared" si="393"/>
        <v>0</v>
      </c>
      <c r="M5571" s="4"/>
      <c r="N5571" s="57"/>
      <c r="O5571" s="57"/>
      <c r="P5571" s="4"/>
      <c r="Q5571" s="4"/>
    </row>
    <row r="5572" spans="1:17" s="1" customFormat="1" ht="18.649999999999999" hidden="1" customHeight="1" x14ac:dyDescent="0.35">
      <c r="A5572" s="3"/>
      <c r="B5572" s="57">
        <f t="shared" si="390"/>
        <v>0</v>
      </c>
      <c r="C5572" s="57" t="str">
        <f t="shared" si="391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92"/>
        <v>0</v>
      </c>
      <c r="L5572" s="57">
        <f t="shared" si="393"/>
        <v>0</v>
      </c>
      <c r="M5572" s="4"/>
      <c r="N5572" s="57"/>
      <c r="O5572" s="57"/>
      <c r="P5572" s="4"/>
      <c r="Q5572" s="4"/>
    </row>
    <row r="5573" spans="1:17" s="1" customFormat="1" ht="18.649999999999999" hidden="1" customHeight="1" x14ac:dyDescent="0.35">
      <c r="A5573" s="3"/>
      <c r="B5573" s="57">
        <f t="shared" si="390"/>
        <v>0</v>
      </c>
      <c r="C5573" s="57" t="str">
        <f t="shared" si="391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92"/>
        <v>0</v>
      </c>
      <c r="L5573" s="57">
        <f t="shared" si="393"/>
        <v>0</v>
      </c>
      <c r="M5573" s="4"/>
      <c r="N5573" s="57"/>
      <c r="O5573" s="57"/>
      <c r="P5573" s="4"/>
      <c r="Q5573" s="4"/>
    </row>
    <row r="5574" spans="1:17" s="1" customFormat="1" ht="18.649999999999999" hidden="1" customHeight="1" x14ac:dyDescent="0.35">
      <c r="A5574" s="3"/>
      <c r="B5574" s="57">
        <f t="shared" si="390"/>
        <v>0</v>
      </c>
      <c r="C5574" s="57" t="str">
        <f t="shared" si="391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92"/>
        <v>0</v>
      </c>
      <c r="L5574" s="57">
        <f t="shared" si="393"/>
        <v>0</v>
      </c>
      <c r="M5574" s="4"/>
      <c r="N5574" s="57"/>
      <c r="O5574" s="57"/>
      <c r="P5574" s="4"/>
      <c r="Q5574" s="4"/>
    </row>
    <row r="5575" spans="1:17" s="1" customFormat="1" ht="18.649999999999999" hidden="1" customHeight="1" x14ac:dyDescent="0.35">
      <c r="A5575" s="3"/>
      <c r="B5575" s="57">
        <f t="shared" si="390"/>
        <v>0</v>
      </c>
      <c r="C5575" s="57" t="str">
        <f t="shared" si="391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92"/>
        <v>0</v>
      </c>
      <c r="L5575" s="57">
        <f t="shared" si="393"/>
        <v>0</v>
      </c>
      <c r="M5575" s="4"/>
      <c r="N5575" s="57"/>
      <c r="O5575" s="57"/>
      <c r="P5575" s="4"/>
      <c r="Q5575" s="4"/>
    </row>
    <row r="5576" spans="1:17" s="1" customFormat="1" ht="18.649999999999999" hidden="1" customHeight="1" x14ac:dyDescent="0.35">
      <c r="A5576" s="3"/>
      <c r="B5576" s="57">
        <f t="shared" si="390"/>
        <v>0</v>
      </c>
      <c r="C5576" s="57" t="str">
        <f t="shared" si="391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92"/>
        <v>0</v>
      </c>
      <c r="L5576" s="57">
        <f t="shared" si="393"/>
        <v>0</v>
      </c>
      <c r="M5576" s="4"/>
      <c r="N5576" s="57"/>
      <c r="O5576" s="57"/>
      <c r="P5576" s="4"/>
      <c r="Q5576" s="4"/>
    </row>
    <row r="5577" spans="1:17" s="1" customFormat="1" ht="18.649999999999999" hidden="1" customHeight="1" x14ac:dyDescent="0.35">
      <c r="A5577" s="3"/>
      <c r="B5577" s="57">
        <f t="shared" si="390"/>
        <v>0</v>
      </c>
      <c r="C5577" s="57" t="str">
        <f t="shared" si="391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92"/>
        <v>0</v>
      </c>
      <c r="L5577" s="57">
        <f t="shared" si="393"/>
        <v>0</v>
      </c>
      <c r="M5577" s="4"/>
      <c r="N5577" s="57"/>
      <c r="O5577" s="57"/>
      <c r="P5577" s="4"/>
      <c r="Q5577" s="4"/>
    </row>
    <row r="5578" spans="1:17" s="1" customFormat="1" ht="18.649999999999999" hidden="1" customHeight="1" x14ac:dyDescent="0.35">
      <c r="A5578" s="3"/>
      <c r="B5578" s="57">
        <f t="shared" si="390"/>
        <v>0</v>
      </c>
      <c r="C5578" s="57" t="str">
        <f t="shared" si="391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92"/>
        <v>0</v>
      </c>
      <c r="L5578" s="57">
        <f t="shared" si="393"/>
        <v>0</v>
      </c>
      <c r="M5578" s="4"/>
      <c r="N5578" s="57"/>
      <c r="O5578" s="57"/>
      <c r="P5578" s="4"/>
      <c r="Q5578" s="4"/>
    </row>
    <row r="5579" spans="1:17" s="1" customFormat="1" ht="18.649999999999999" hidden="1" customHeight="1" x14ac:dyDescent="0.35">
      <c r="A5579" s="3"/>
      <c r="B5579" s="57">
        <f t="shared" si="390"/>
        <v>0</v>
      </c>
      <c r="C5579" s="57" t="str">
        <f t="shared" si="391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92"/>
        <v>0</v>
      </c>
      <c r="L5579" s="57">
        <f t="shared" si="393"/>
        <v>0</v>
      </c>
      <c r="M5579" s="4"/>
      <c r="N5579" s="57"/>
      <c r="O5579" s="57"/>
      <c r="P5579" s="4"/>
      <c r="Q5579" s="4"/>
    </row>
    <row r="5580" spans="1:17" s="1" customFormat="1" ht="18.649999999999999" hidden="1" customHeight="1" x14ac:dyDescent="0.35">
      <c r="A5580" s="3"/>
      <c r="B5580" s="57">
        <f t="shared" si="390"/>
        <v>0</v>
      </c>
      <c r="C5580" s="57" t="str">
        <f t="shared" si="391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92"/>
        <v>0</v>
      </c>
      <c r="L5580" s="57">
        <f t="shared" si="393"/>
        <v>0</v>
      </c>
      <c r="M5580" s="4"/>
      <c r="N5580" s="57"/>
      <c r="O5580" s="57"/>
      <c r="P5580" s="4"/>
      <c r="Q5580" s="4"/>
    </row>
    <row r="5581" spans="1:17" s="1" customFormat="1" ht="18.649999999999999" hidden="1" customHeight="1" x14ac:dyDescent="0.35">
      <c r="A5581" s="3"/>
      <c r="B5581" s="57">
        <f t="shared" si="390"/>
        <v>0</v>
      </c>
      <c r="C5581" s="57" t="str">
        <f t="shared" si="391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92"/>
        <v>0</v>
      </c>
      <c r="L5581" s="57">
        <f t="shared" si="393"/>
        <v>0</v>
      </c>
      <c r="M5581" s="4"/>
      <c r="N5581" s="57"/>
      <c r="O5581" s="57"/>
      <c r="P5581" s="4"/>
      <c r="Q5581" s="4"/>
    </row>
    <row r="5582" spans="1:17" s="1" customFormat="1" ht="18.649999999999999" hidden="1" customHeight="1" x14ac:dyDescent="0.35">
      <c r="A5582" s="3"/>
      <c r="B5582" s="57">
        <f t="shared" si="390"/>
        <v>0</v>
      </c>
      <c r="C5582" s="57" t="str">
        <f t="shared" si="391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92"/>
        <v>0</v>
      </c>
      <c r="L5582" s="57">
        <f t="shared" si="393"/>
        <v>0</v>
      </c>
      <c r="M5582" s="4"/>
      <c r="N5582" s="57"/>
      <c r="O5582" s="57"/>
      <c r="P5582" s="4"/>
      <c r="Q5582" s="4"/>
    </row>
    <row r="5583" spans="1:17" s="1" customFormat="1" ht="18.649999999999999" hidden="1" customHeight="1" x14ac:dyDescent="0.35">
      <c r="A5583" s="3"/>
      <c r="B5583" s="57">
        <f t="shared" si="390"/>
        <v>0</v>
      </c>
      <c r="C5583" s="57" t="str">
        <f t="shared" si="391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92"/>
        <v>0</v>
      </c>
      <c r="L5583" s="57">
        <f t="shared" si="393"/>
        <v>0</v>
      </c>
      <c r="M5583" s="4"/>
      <c r="N5583" s="57"/>
      <c r="O5583" s="57"/>
      <c r="P5583" s="4"/>
      <c r="Q5583" s="4"/>
    </row>
    <row r="5584" spans="1:17" s="1" customFormat="1" ht="18.649999999999999" hidden="1" customHeight="1" x14ac:dyDescent="0.35">
      <c r="A5584" s="3"/>
      <c r="B5584" s="57">
        <f t="shared" si="390"/>
        <v>0</v>
      </c>
      <c r="C5584" s="57" t="str">
        <f t="shared" si="391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92"/>
        <v>0</v>
      </c>
      <c r="L5584" s="57">
        <f t="shared" si="393"/>
        <v>0</v>
      </c>
      <c r="M5584" s="4"/>
      <c r="N5584" s="57"/>
      <c r="O5584" s="57"/>
      <c r="P5584" s="4"/>
      <c r="Q5584" s="4"/>
    </row>
    <row r="5585" spans="1:17" s="1" customFormat="1" ht="18.649999999999999" hidden="1" customHeight="1" x14ac:dyDescent="0.35">
      <c r="A5585" s="3"/>
      <c r="B5585" s="57">
        <f t="shared" si="390"/>
        <v>0</v>
      </c>
      <c r="C5585" s="57" t="str">
        <f t="shared" si="391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92"/>
        <v>0</v>
      </c>
      <c r="L5585" s="57">
        <f t="shared" si="393"/>
        <v>0</v>
      </c>
      <c r="M5585" s="4"/>
      <c r="N5585" s="57"/>
      <c r="O5585" s="57"/>
      <c r="P5585" s="4"/>
      <c r="Q5585" s="4"/>
    </row>
    <row r="5586" spans="1:17" s="1" customFormat="1" ht="18.649999999999999" hidden="1" customHeight="1" x14ac:dyDescent="0.35">
      <c r="A5586" s="3"/>
      <c r="B5586" s="57">
        <f t="shared" si="390"/>
        <v>0</v>
      </c>
      <c r="C5586" s="57" t="str">
        <f t="shared" si="391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92"/>
        <v>0</v>
      </c>
      <c r="L5586" s="57">
        <f t="shared" si="393"/>
        <v>0</v>
      </c>
      <c r="M5586" s="4"/>
      <c r="N5586" s="57"/>
      <c r="O5586" s="57"/>
      <c r="P5586" s="4"/>
      <c r="Q5586" s="4"/>
    </row>
    <row r="5587" spans="1:17" s="1" customFormat="1" ht="18.649999999999999" hidden="1" customHeight="1" x14ac:dyDescent="0.35">
      <c r="A5587" s="3"/>
      <c r="B5587" s="57">
        <f t="shared" si="390"/>
        <v>0</v>
      </c>
      <c r="C5587" s="57" t="str">
        <f t="shared" si="391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92"/>
        <v>0</v>
      </c>
      <c r="L5587" s="57">
        <f t="shared" si="393"/>
        <v>0</v>
      </c>
      <c r="M5587" s="4"/>
      <c r="N5587" s="57"/>
      <c r="O5587" s="57"/>
      <c r="P5587" s="4"/>
      <c r="Q5587" s="4"/>
    </row>
    <row r="5588" spans="1:17" s="1" customFormat="1" ht="18.649999999999999" hidden="1" customHeight="1" x14ac:dyDescent="0.35">
      <c r="A5588" s="3"/>
      <c r="B5588" s="57">
        <f t="shared" si="390"/>
        <v>0</v>
      </c>
      <c r="C5588" s="57" t="str">
        <f t="shared" si="391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92"/>
        <v>0</v>
      </c>
      <c r="L5588" s="57">
        <f t="shared" si="393"/>
        <v>0</v>
      </c>
      <c r="M5588" s="4"/>
      <c r="N5588" s="57"/>
      <c r="O5588" s="57"/>
      <c r="P5588" s="4"/>
      <c r="Q5588" s="4"/>
    </row>
    <row r="5589" spans="1:17" s="1" customFormat="1" ht="18.649999999999999" hidden="1" customHeight="1" x14ac:dyDescent="0.35">
      <c r="A5589" s="3"/>
      <c r="B5589" s="57">
        <f t="shared" si="390"/>
        <v>0</v>
      </c>
      <c r="C5589" s="57" t="str">
        <f t="shared" si="391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92"/>
        <v>0</v>
      </c>
      <c r="L5589" s="57">
        <f t="shared" si="393"/>
        <v>0</v>
      </c>
      <c r="M5589" s="4"/>
      <c r="N5589" s="57"/>
      <c r="O5589" s="57"/>
      <c r="P5589" s="4"/>
      <c r="Q5589" s="4"/>
    </row>
    <row r="5590" spans="1:17" s="1" customFormat="1" ht="18.649999999999999" hidden="1" customHeight="1" x14ac:dyDescent="0.35">
      <c r="A5590" s="3"/>
      <c r="B5590" s="57">
        <f t="shared" si="390"/>
        <v>0</v>
      </c>
      <c r="C5590" s="57" t="str">
        <f t="shared" si="391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92"/>
        <v>0</v>
      </c>
      <c r="L5590" s="57">
        <f t="shared" si="393"/>
        <v>0</v>
      </c>
      <c r="M5590" s="4"/>
      <c r="N5590" s="57"/>
      <c r="O5590" s="57"/>
      <c r="P5590" s="4"/>
      <c r="Q5590" s="4"/>
    </row>
    <row r="5591" spans="1:17" s="1" customFormat="1" ht="18.649999999999999" hidden="1" customHeight="1" x14ac:dyDescent="0.35">
      <c r="A5591" s="3"/>
      <c r="B5591" s="57">
        <f t="shared" si="390"/>
        <v>0</v>
      </c>
      <c r="C5591" s="57" t="str">
        <f t="shared" si="391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92"/>
        <v>0</v>
      </c>
      <c r="L5591" s="57">
        <f t="shared" si="393"/>
        <v>0</v>
      </c>
      <c r="M5591" s="4"/>
      <c r="N5591" s="57"/>
      <c r="O5591" s="57"/>
      <c r="P5591" s="4"/>
      <c r="Q5591" s="4"/>
    </row>
    <row r="5592" spans="1:17" s="1" customFormat="1" ht="18.649999999999999" hidden="1" customHeight="1" x14ac:dyDescent="0.35">
      <c r="A5592" s="3"/>
      <c r="B5592" s="57">
        <f t="shared" si="390"/>
        <v>0</v>
      </c>
      <c r="C5592" s="57" t="str">
        <f t="shared" si="391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92"/>
        <v>0</v>
      </c>
      <c r="L5592" s="57">
        <f t="shared" si="393"/>
        <v>0</v>
      </c>
      <c r="M5592" s="4"/>
      <c r="N5592" s="57"/>
      <c r="O5592" s="57"/>
      <c r="P5592" s="4"/>
      <c r="Q5592" s="4"/>
    </row>
    <row r="5593" spans="1:17" s="1" customFormat="1" ht="18.649999999999999" hidden="1" customHeight="1" x14ac:dyDescent="0.35">
      <c r="A5593" s="3"/>
      <c r="B5593" s="57">
        <f t="shared" si="390"/>
        <v>0</v>
      </c>
      <c r="C5593" s="57" t="str">
        <f t="shared" si="391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92"/>
        <v>0</v>
      </c>
      <c r="L5593" s="57">
        <f t="shared" si="393"/>
        <v>0</v>
      </c>
      <c r="M5593" s="4"/>
      <c r="N5593" s="57"/>
      <c r="O5593" s="57"/>
      <c r="P5593" s="4"/>
      <c r="Q5593" s="4"/>
    </row>
    <row r="5594" spans="1:17" s="1" customFormat="1" ht="18.649999999999999" hidden="1" customHeight="1" x14ac:dyDescent="0.35">
      <c r="A5594" s="3"/>
      <c r="B5594" s="57">
        <f t="shared" si="390"/>
        <v>0</v>
      </c>
      <c r="C5594" s="57" t="str">
        <f t="shared" si="391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92"/>
        <v>0</v>
      </c>
      <c r="L5594" s="57">
        <f t="shared" si="393"/>
        <v>0</v>
      </c>
      <c r="M5594" s="4"/>
      <c r="N5594" s="57"/>
      <c r="O5594" s="57"/>
      <c r="P5594" s="4"/>
      <c r="Q5594" s="4"/>
    </row>
    <row r="5595" spans="1:17" s="1" customFormat="1" ht="18.649999999999999" hidden="1" customHeight="1" x14ac:dyDescent="0.35">
      <c r="A5595" s="3"/>
      <c r="B5595" s="57">
        <f t="shared" si="390"/>
        <v>0</v>
      </c>
      <c r="C5595" s="57" t="str">
        <f t="shared" si="391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92"/>
        <v>0</v>
      </c>
      <c r="L5595" s="57">
        <f t="shared" si="393"/>
        <v>0</v>
      </c>
      <c r="M5595" s="4"/>
      <c r="N5595" s="57"/>
      <c r="O5595" s="57"/>
      <c r="P5595" s="4"/>
      <c r="Q5595" s="4"/>
    </row>
    <row r="5596" spans="1:17" s="1" customFormat="1" ht="18.649999999999999" hidden="1" customHeight="1" x14ac:dyDescent="0.35">
      <c r="A5596" s="3"/>
      <c r="B5596" s="57">
        <f t="shared" si="390"/>
        <v>0</v>
      </c>
      <c r="C5596" s="57" t="str">
        <f t="shared" si="391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92"/>
        <v>0</v>
      </c>
      <c r="L5596" s="57">
        <f t="shared" si="393"/>
        <v>0</v>
      </c>
      <c r="M5596" s="4"/>
      <c r="N5596" s="57"/>
      <c r="O5596" s="57"/>
      <c r="P5596" s="4"/>
      <c r="Q5596" s="4"/>
    </row>
    <row r="5597" spans="1:17" s="1" customFormat="1" ht="18.649999999999999" hidden="1" customHeight="1" x14ac:dyDescent="0.35">
      <c r="A5597" s="3"/>
      <c r="B5597" s="57">
        <f t="shared" si="390"/>
        <v>0</v>
      </c>
      <c r="C5597" s="57" t="str">
        <f t="shared" si="391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92"/>
        <v>0</v>
      </c>
      <c r="L5597" s="57">
        <f t="shared" si="393"/>
        <v>0</v>
      </c>
      <c r="M5597" s="4"/>
      <c r="N5597" s="57"/>
      <c r="O5597" s="57"/>
      <c r="P5597" s="4"/>
      <c r="Q5597" s="4"/>
    </row>
    <row r="5598" spans="1:17" s="1" customFormat="1" ht="18.649999999999999" hidden="1" customHeight="1" x14ac:dyDescent="0.35">
      <c r="A5598" s="3"/>
      <c r="B5598" s="57">
        <f t="shared" si="390"/>
        <v>0</v>
      </c>
      <c r="C5598" s="57" t="str">
        <f t="shared" si="391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92"/>
        <v>0</v>
      </c>
      <c r="L5598" s="57">
        <f t="shared" si="393"/>
        <v>0</v>
      </c>
      <c r="M5598" s="4"/>
      <c r="N5598" s="57"/>
      <c r="O5598" s="57"/>
      <c r="P5598" s="4"/>
      <c r="Q5598" s="4"/>
    </row>
    <row r="5599" spans="1:17" s="1" customFormat="1" ht="18.649999999999999" hidden="1" customHeight="1" x14ac:dyDescent="0.35">
      <c r="A5599" s="3"/>
      <c r="B5599" s="57">
        <f t="shared" si="390"/>
        <v>0</v>
      </c>
      <c r="C5599" s="57" t="str">
        <f t="shared" si="391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92"/>
        <v>0</v>
      </c>
      <c r="L5599" s="57">
        <f t="shared" si="393"/>
        <v>0</v>
      </c>
      <c r="M5599" s="4"/>
      <c r="N5599" s="57"/>
      <c r="O5599" s="57"/>
      <c r="P5599" s="4"/>
      <c r="Q5599" s="4"/>
    </row>
    <row r="5600" spans="1:17" s="1" customFormat="1" ht="18.649999999999999" hidden="1" customHeight="1" x14ac:dyDescent="0.35">
      <c r="A5600" s="3"/>
      <c r="B5600" s="57">
        <f t="shared" si="390"/>
        <v>0</v>
      </c>
      <c r="C5600" s="57" t="str">
        <f t="shared" si="391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92"/>
        <v>0</v>
      </c>
      <c r="L5600" s="57">
        <f t="shared" si="393"/>
        <v>0</v>
      </c>
      <c r="M5600" s="4"/>
      <c r="N5600" s="57"/>
      <c r="O5600" s="57"/>
      <c r="P5600" s="4"/>
      <c r="Q5600" s="4"/>
    </row>
    <row r="5601" spans="1:17" s="1" customFormat="1" ht="18.649999999999999" hidden="1" customHeight="1" x14ac:dyDescent="0.35">
      <c r="A5601" s="3"/>
      <c r="B5601" s="57">
        <f t="shared" si="390"/>
        <v>0</v>
      </c>
      <c r="C5601" s="57" t="str">
        <f t="shared" si="391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92"/>
        <v>0</v>
      </c>
      <c r="L5601" s="57">
        <f t="shared" si="393"/>
        <v>0</v>
      </c>
      <c r="M5601" s="4"/>
      <c r="N5601" s="57"/>
      <c r="O5601" s="57"/>
      <c r="P5601" s="4"/>
      <c r="Q5601" s="4"/>
    </row>
    <row r="5602" spans="1:17" s="1" customFormat="1" ht="18.649999999999999" hidden="1" customHeight="1" x14ac:dyDescent="0.35">
      <c r="A5602" s="3"/>
      <c r="B5602" s="57">
        <f t="shared" ref="B5602:B5665" si="394">WEEKNUM(A5602)</f>
        <v>0</v>
      </c>
      <c r="C5602" s="57" t="str">
        <f t="shared" ref="C5602:C5665" si="395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92"/>
        <v>0</v>
      </c>
      <c r="L5602" s="57">
        <f t="shared" si="393"/>
        <v>0</v>
      </c>
      <c r="M5602" s="4"/>
      <c r="N5602" s="57"/>
      <c r="O5602" s="57"/>
      <c r="P5602" s="4"/>
      <c r="Q5602" s="4"/>
    </row>
    <row r="5603" spans="1:17" s="1" customFormat="1" ht="18.649999999999999" hidden="1" customHeight="1" x14ac:dyDescent="0.35">
      <c r="A5603" s="3"/>
      <c r="B5603" s="57">
        <f t="shared" si="394"/>
        <v>0</v>
      </c>
      <c r="C5603" s="57" t="str">
        <f t="shared" si="395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392"/>
        <v>0</v>
      </c>
      <c r="L5603" s="57">
        <f t="shared" si="393"/>
        <v>0</v>
      </c>
      <c r="M5603" s="4"/>
      <c r="N5603" s="57"/>
      <c r="O5603" s="57"/>
      <c r="P5603" s="4"/>
      <c r="Q5603" s="4"/>
    </row>
    <row r="5604" spans="1:17" s="1" customFormat="1" ht="18.649999999999999" hidden="1" customHeight="1" x14ac:dyDescent="0.35">
      <c r="A5604" s="3"/>
      <c r="B5604" s="57">
        <f t="shared" si="394"/>
        <v>0</v>
      </c>
      <c r="C5604" s="57" t="str">
        <f t="shared" si="395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92"/>
        <v>0</v>
      </c>
      <c r="L5604" s="57">
        <f t="shared" si="393"/>
        <v>0</v>
      </c>
      <c r="M5604" s="4"/>
      <c r="N5604" s="57"/>
      <c r="O5604" s="57"/>
      <c r="P5604" s="4"/>
      <c r="Q5604" s="4"/>
    </row>
    <row r="5605" spans="1:17" s="1" customFormat="1" ht="18.649999999999999" hidden="1" customHeight="1" x14ac:dyDescent="0.35">
      <c r="A5605" s="3"/>
      <c r="B5605" s="57">
        <f t="shared" si="394"/>
        <v>0</v>
      </c>
      <c r="C5605" s="57" t="str">
        <f t="shared" si="395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92"/>
        <v>0</v>
      </c>
      <c r="L5605" s="57">
        <f t="shared" si="393"/>
        <v>0</v>
      </c>
      <c r="M5605" s="4"/>
      <c r="N5605" s="57"/>
      <c r="O5605" s="57"/>
      <c r="P5605" s="4"/>
      <c r="Q5605" s="4"/>
    </row>
    <row r="5606" spans="1:17" s="1" customFormat="1" ht="18.649999999999999" hidden="1" customHeight="1" x14ac:dyDescent="0.35">
      <c r="A5606" s="3"/>
      <c r="B5606" s="57">
        <f t="shared" si="394"/>
        <v>0</v>
      </c>
      <c r="C5606" s="57" t="str">
        <f t="shared" si="395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92"/>
        <v>0</v>
      </c>
      <c r="L5606" s="57">
        <f t="shared" si="393"/>
        <v>0</v>
      </c>
      <c r="M5606" s="4"/>
      <c r="N5606" s="57"/>
      <c r="O5606" s="57"/>
      <c r="P5606" s="4"/>
      <c r="Q5606" s="4"/>
    </row>
    <row r="5607" spans="1:17" s="1" customFormat="1" ht="18.649999999999999" hidden="1" customHeight="1" x14ac:dyDescent="0.35">
      <c r="A5607" s="3"/>
      <c r="B5607" s="57">
        <f t="shared" si="394"/>
        <v>0</v>
      </c>
      <c r="C5607" s="57" t="str">
        <f t="shared" si="395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92"/>
        <v>0</v>
      </c>
      <c r="L5607" s="57">
        <f t="shared" si="393"/>
        <v>0</v>
      </c>
      <c r="M5607" s="4"/>
      <c r="N5607" s="57"/>
      <c r="O5607" s="57"/>
      <c r="P5607" s="4"/>
      <c r="Q5607" s="4"/>
    </row>
    <row r="5608" spans="1:17" s="1" customFormat="1" ht="18.649999999999999" hidden="1" customHeight="1" x14ac:dyDescent="0.35">
      <c r="A5608" s="3"/>
      <c r="B5608" s="57">
        <f t="shared" si="394"/>
        <v>0</v>
      </c>
      <c r="C5608" s="57" t="str">
        <f t="shared" si="395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92"/>
        <v>0</v>
      </c>
      <c r="L5608" s="57">
        <f t="shared" si="393"/>
        <v>0</v>
      </c>
      <c r="M5608" s="4"/>
      <c r="N5608" s="57"/>
      <c r="O5608" s="57"/>
      <c r="P5608" s="4"/>
      <c r="Q5608" s="4"/>
    </row>
    <row r="5609" spans="1:17" s="1" customFormat="1" ht="18.649999999999999" hidden="1" customHeight="1" x14ac:dyDescent="0.35">
      <c r="A5609" s="3"/>
      <c r="B5609" s="57">
        <f t="shared" si="394"/>
        <v>0</v>
      </c>
      <c r="C5609" s="57" t="str">
        <f t="shared" si="395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92"/>
        <v>0</v>
      </c>
      <c r="L5609" s="57">
        <f t="shared" si="393"/>
        <v>0</v>
      </c>
      <c r="M5609" s="4"/>
      <c r="N5609" s="57"/>
      <c r="O5609" s="57"/>
      <c r="P5609" s="4"/>
      <c r="Q5609" s="4"/>
    </row>
    <row r="5610" spans="1:17" s="1" customFormat="1" ht="18.649999999999999" hidden="1" customHeight="1" x14ac:dyDescent="0.35">
      <c r="A5610" s="3"/>
      <c r="B5610" s="57">
        <f t="shared" si="394"/>
        <v>0</v>
      </c>
      <c r="C5610" s="57" t="str">
        <f t="shared" si="395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92"/>
        <v>0</v>
      </c>
      <c r="L5610" s="57">
        <f t="shared" si="393"/>
        <v>0</v>
      </c>
      <c r="M5610" s="4"/>
      <c r="N5610" s="57"/>
      <c r="O5610" s="57"/>
      <c r="P5610" s="4"/>
      <c r="Q5610" s="4"/>
    </row>
    <row r="5611" spans="1:17" s="1" customFormat="1" ht="18.649999999999999" hidden="1" customHeight="1" x14ac:dyDescent="0.35">
      <c r="A5611" s="3"/>
      <c r="B5611" s="57">
        <f t="shared" si="394"/>
        <v>0</v>
      </c>
      <c r="C5611" s="57" t="str">
        <f t="shared" si="395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92"/>
        <v>0</v>
      </c>
      <c r="L5611" s="57">
        <f t="shared" si="393"/>
        <v>0</v>
      </c>
      <c r="M5611" s="4"/>
      <c r="N5611" s="57"/>
      <c r="O5611" s="57"/>
      <c r="P5611" s="4"/>
      <c r="Q5611" s="4"/>
    </row>
    <row r="5612" spans="1:17" s="1" customFormat="1" ht="18.649999999999999" hidden="1" customHeight="1" x14ac:dyDescent="0.35">
      <c r="A5612" s="3"/>
      <c r="B5612" s="57">
        <f t="shared" si="394"/>
        <v>0</v>
      </c>
      <c r="C5612" s="57" t="str">
        <f t="shared" si="395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392"/>
        <v>0</v>
      </c>
      <c r="L5612" s="57">
        <f t="shared" si="393"/>
        <v>0</v>
      </c>
      <c r="M5612" s="4"/>
      <c r="N5612" s="57"/>
      <c r="O5612" s="57"/>
      <c r="P5612" s="4"/>
      <c r="Q5612" s="4"/>
    </row>
    <row r="5613" spans="1:17" s="1" customFormat="1" ht="18.649999999999999" hidden="1" customHeight="1" x14ac:dyDescent="0.35">
      <c r="A5613" s="3"/>
      <c r="B5613" s="57">
        <f t="shared" si="394"/>
        <v>0</v>
      </c>
      <c r="C5613" s="57" t="str">
        <f t="shared" si="395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396">I5613+J5613</f>
        <v>0</v>
      </c>
      <c r="L5613" s="57">
        <f t="shared" ref="L5613:L5676" si="397">H5613*K5613</f>
        <v>0</v>
      </c>
      <c r="M5613" s="4"/>
      <c r="N5613" s="57"/>
      <c r="O5613" s="57"/>
      <c r="P5613" s="4"/>
      <c r="Q5613" s="4"/>
    </row>
    <row r="5614" spans="1:17" s="1" customFormat="1" ht="18.649999999999999" hidden="1" customHeight="1" x14ac:dyDescent="0.35">
      <c r="A5614" s="3"/>
      <c r="B5614" s="57">
        <f t="shared" si="394"/>
        <v>0</v>
      </c>
      <c r="C5614" s="57" t="str">
        <f t="shared" si="395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396"/>
        <v>0</v>
      </c>
      <c r="L5614" s="57">
        <f t="shared" si="397"/>
        <v>0</v>
      </c>
      <c r="M5614" s="4"/>
      <c r="N5614" s="57"/>
      <c r="O5614" s="57"/>
      <c r="P5614" s="4"/>
      <c r="Q5614" s="4"/>
    </row>
    <row r="5615" spans="1:17" s="1" customFormat="1" ht="18.649999999999999" hidden="1" customHeight="1" x14ac:dyDescent="0.35">
      <c r="A5615" s="3"/>
      <c r="B5615" s="57">
        <f t="shared" si="394"/>
        <v>0</v>
      </c>
      <c r="C5615" s="57" t="str">
        <f t="shared" si="395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396"/>
        <v>0</v>
      </c>
      <c r="L5615" s="57">
        <f t="shared" si="397"/>
        <v>0</v>
      </c>
      <c r="M5615" s="4"/>
      <c r="N5615" s="57"/>
      <c r="O5615" s="57"/>
      <c r="P5615" s="4"/>
      <c r="Q5615" s="4"/>
    </row>
    <row r="5616" spans="1:17" s="1" customFormat="1" ht="18.649999999999999" hidden="1" customHeight="1" x14ac:dyDescent="0.35">
      <c r="A5616" s="3"/>
      <c r="B5616" s="57">
        <f t="shared" si="394"/>
        <v>0</v>
      </c>
      <c r="C5616" s="57" t="str">
        <f t="shared" si="395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396"/>
        <v>0</v>
      </c>
      <c r="L5616" s="57">
        <f t="shared" si="397"/>
        <v>0</v>
      </c>
      <c r="M5616" s="4"/>
      <c r="N5616" s="57"/>
      <c r="O5616" s="57"/>
      <c r="P5616" s="4"/>
      <c r="Q5616" s="4"/>
    </row>
    <row r="5617" spans="1:17" s="1" customFormat="1" ht="18.649999999999999" hidden="1" customHeight="1" x14ac:dyDescent="0.35">
      <c r="A5617" s="3"/>
      <c r="B5617" s="57">
        <f t="shared" si="394"/>
        <v>0</v>
      </c>
      <c r="C5617" s="57" t="str">
        <f t="shared" si="395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396"/>
        <v>0</v>
      </c>
      <c r="L5617" s="57">
        <f t="shared" si="397"/>
        <v>0</v>
      </c>
      <c r="M5617" s="4"/>
      <c r="N5617" s="57"/>
      <c r="O5617" s="57"/>
      <c r="P5617" s="4"/>
      <c r="Q5617" s="4"/>
    </row>
    <row r="5618" spans="1:17" s="1" customFormat="1" ht="18.649999999999999" hidden="1" customHeight="1" x14ac:dyDescent="0.35">
      <c r="A5618" s="3"/>
      <c r="B5618" s="57">
        <f t="shared" si="394"/>
        <v>0</v>
      </c>
      <c r="C5618" s="57" t="str">
        <f t="shared" si="395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396"/>
        <v>0</v>
      </c>
      <c r="L5618" s="57">
        <f t="shared" si="397"/>
        <v>0</v>
      </c>
      <c r="M5618" s="4"/>
      <c r="N5618" s="57"/>
      <c r="O5618" s="57"/>
      <c r="P5618" s="4"/>
      <c r="Q5618" s="4"/>
    </row>
    <row r="5619" spans="1:17" s="1" customFormat="1" ht="18.649999999999999" hidden="1" customHeight="1" x14ac:dyDescent="0.35">
      <c r="A5619" s="3"/>
      <c r="B5619" s="57">
        <f t="shared" si="394"/>
        <v>0</v>
      </c>
      <c r="C5619" s="57" t="str">
        <f t="shared" si="395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396"/>
        <v>0</v>
      </c>
      <c r="L5619" s="57">
        <f t="shared" si="397"/>
        <v>0</v>
      </c>
      <c r="M5619" s="4"/>
      <c r="N5619" s="57"/>
      <c r="O5619" s="57"/>
      <c r="P5619" s="4"/>
      <c r="Q5619" s="4"/>
    </row>
    <row r="5620" spans="1:17" s="1" customFormat="1" ht="18.649999999999999" hidden="1" customHeight="1" x14ac:dyDescent="0.35">
      <c r="A5620" s="3"/>
      <c r="B5620" s="57">
        <f t="shared" si="394"/>
        <v>0</v>
      </c>
      <c r="C5620" s="57" t="str">
        <f t="shared" si="395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396"/>
        <v>0</v>
      </c>
      <c r="L5620" s="57">
        <f t="shared" si="397"/>
        <v>0</v>
      </c>
      <c r="M5620" s="4"/>
      <c r="N5620" s="57"/>
      <c r="O5620" s="57"/>
      <c r="P5620" s="4"/>
      <c r="Q5620" s="4"/>
    </row>
    <row r="5621" spans="1:17" s="1" customFormat="1" ht="18.649999999999999" hidden="1" customHeight="1" x14ac:dyDescent="0.35">
      <c r="A5621" s="3"/>
      <c r="B5621" s="57">
        <f t="shared" si="394"/>
        <v>0</v>
      </c>
      <c r="C5621" s="57" t="str">
        <f t="shared" si="395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396"/>
        <v>0</v>
      </c>
      <c r="L5621" s="57">
        <f t="shared" si="397"/>
        <v>0</v>
      </c>
      <c r="M5621" s="4"/>
      <c r="N5621" s="57"/>
      <c r="O5621" s="57"/>
      <c r="P5621" s="4"/>
      <c r="Q5621" s="4"/>
    </row>
    <row r="5622" spans="1:17" s="1" customFormat="1" ht="18.649999999999999" hidden="1" customHeight="1" x14ac:dyDescent="0.35">
      <c r="A5622" s="3"/>
      <c r="B5622" s="57">
        <f t="shared" si="394"/>
        <v>0</v>
      </c>
      <c r="C5622" s="57" t="str">
        <f t="shared" si="395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396"/>
        <v>0</v>
      </c>
      <c r="L5622" s="57">
        <f t="shared" si="397"/>
        <v>0</v>
      </c>
      <c r="M5622" s="4"/>
      <c r="N5622" s="57"/>
      <c r="O5622" s="57"/>
      <c r="P5622" s="4"/>
      <c r="Q5622" s="4"/>
    </row>
    <row r="5623" spans="1:17" s="1" customFormat="1" ht="18.649999999999999" hidden="1" customHeight="1" x14ac:dyDescent="0.35">
      <c r="A5623" s="3"/>
      <c r="B5623" s="57">
        <f t="shared" si="394"/>
        <v>0</v>
      </c>
      <c r="C5623" s="57" t="str">
        <f t="shared" si="395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396"/>
        <v>0</v>
      </c>
      <c r="L5623" s="57">
        <f t="shared" si="397"/>
        <v>0</v>
      </c>
      <c r="M5623" s="4"/>
      <c r="N5623" s="57"/>
      <c r="O5623" s="57"/>
      <c r="P5623" s="4"/>
      <c r="Q5623" s="4"/>
    </row>
    <row r="5624" spans="1:17" s="1" customFormat="1" ht="18.649999999999999" hidden="1" customHeight="1" x14ac:dyDescent="0.35">
      <c r="A5624" s="3"/>
      <c r="B5624" s="57">
        <f t="shared" si="394"/>
        <v>0</v>
      </c>
      <c r="C5624" s="57" t="str">
        <f t="shared" si="395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396"/>
        <v>0</v>
      </c>
      <c r="L5624" s="57">
        <f t="shared" si="397"/>
        <v>0</v>
      </c>
      <c r="M5624" s="4"/>
      <c r="N5624" s="57"/>
      <c r="O5624" s="57"/>
      <c r="P5624" s="4"/>
      <c r="Q5624" s="4"/>
    </row>
    <row r="5625" spans="1:17" s="1" customFormat="1" ht="18.649999999999999" hidden="1" customHeight="1" x14ac:dyDescent="0.35">
      <c r="A5625" s="3"/>
      <c r="B5625" s="57">
        <f t="shared" si="394"/>
        <v>0</v>
      </c>
      <c r="C5625" s="57" t="str">
        <f t="shared" si="395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396"/>
        <v>0</v>
      </c>
      <c r="L5625" s="57">
        <f t="shared" si="397"/>
        <v>0</v>
      </c>
      <c r="M5625" s="4"/>
      <c r="N5625" s="57"/>
      <c r="O5625" s="57"/>
      <c r="P5625" s="4"/>
      <c r="Q5625" s="4"/>
    </row>
    <row r="5626" spans="1:17" s="1" customFormat="1" ht="18.649999999999999" hidden="1" customHeight="1" x14ac:dyDescent="0.35">
      <c r="A5626" s="3"/>
      <c r="B5626" s="57">
        <f t="shared" si="394"/>
        <v>0</v>
      </c>
      <c r="C5626" s="57" t="str">
        <f t="shared" si="395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396"/>
        <v>0</v>
      </c>
      <c r="L5626" s="57">
        <f t="shared" si="397"/>
        <v>0</v>
      </c>
      <c r="M5626" s="4"/>
      <c r="N5626" s="57"/>
      <c r="O5626" s="57"/>
      <c r="P5626" s="4"/>
      <c r="Q5626" s="4"/>
    </row>
    <row r="5627" spans="1:17" s="1" customFormat="1" ht="18.649999999999999" hidden="1" customHeight="1" x14ac:dyDescent="0.35">
      <c r="A5627" s="3"/>
      <c r="B5627" s="57">
        <f t="shared" si="394"/>
        <v>0</v>
      </c>
      <c r="C5627" s="57" t="str">
        <f t="shared" si="395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396"/>
        <v>0</v>
      </c>
      <c r="L5627" s="57">
        <f t="shared" si="397"/>
        <v>0</v>
      </c>
      <c r="M5627" s="4"/>
      <c r="N5627" s="57"/>
      <c r="O5627" s="57"/>
      <c r="P5627" s="4"/>
      <c r="Q5627" s="4"/>
    </row>
    <row r="5628" spans="1:17" s="1" customFormat="1" ht="18.649999999999999" hidden="1" customHeight="1" x14ac:dyDescent="0.35">
      <c r="A5628" s="3"/>
      <c r="B5628" s="57">
        <f t="shared" si="394"/>
        <v>0</v>
      </c>
      <c r="C5628" s="57" t="str">
        <f t="shared" si="395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396"/>
        <v>0</v>
      </c>
      <c r="L5628" s="57">
        <f t="shared" si="397"/>
        <v>0</v>
      </c>
      <c r="M5628" s="4"/>
      <c r="N5628" s="57"/>
      <c r="O5628" s="57"/>
      <c r="P5628" s="4"/>
      <c r="Q5628" s="4"/>
    </row>
    <row r="5629" spans="1:17" s="1" customFormat="1" ht="18.649999999999999" hidden="1" customHeight="1" x14ac:dyDescent="0.35">
      <c r="A5629" s="3"/>
      <c r="B5629" s="57">
        <f t="shared" si="394"/>
        <v>0</v>
      </c>
      <c r="C5629" s="57" t="str">
        <f t="shared" si="395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396"/>
        <v>0</v>
      </c>
      <c r="L5629" s="57">
        <f t="shared" si="397"/>
        <v>0</v>
      </c>
      <c r="M5629" s="4"/>
      <c r="N5629" s="57"/>
      <c r="O5629" s="57"/>
      <c r="P5629" s="4"/>
      <c r="Q5629" s="4"/>
    </row>
    <row r="5630" spans="1:17" s="1" customFormat="1" ht="18.649999999999999" hidden="1" customHeight="1" x14ac:dyDescent="0.35">
      <c r="A5630" s="3"/>
      <c r="B5630" s="57">
        <f t="shared" si="394"/>
        <v>0</v>
      </c>
      <c r="C5630" s="57" t="str">
        <f t="shared" si="395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396"/>
        <v>0</v>
      </c>
      <c r="L5630" s="57">
        <f t="shared" si="397"/>
        <v>0</v>
      </c>
      <c r="M5630" s="4"/>
      <c r="N5630" s="57"/>
      <c r="O5630" s="57"/>
      <c r="P5630" s="4"/>
      <c r="Q5630" s="4"/>
    </row>
    <row r="5631" spans="1:17" s="1" customFormat="1" ht="18.649999999999999" hidden="1" customHeight="1" x14ac:dyDescent="0.35">
      <c r="A5631" s="3"/>
      <c r="B5631" s="57">
        <f t="shared" si="394"/>
        <v>0</v>
      </c>
      <c r="C5631" s="57" t="str">
        <f t="shared" si="395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396"/>
        <v>0</v>
      </c>
      <c r="L5631" s="57">
        <f t="shared" si="397"/>
        <v>0</v>
      </c>
      <c r="M5631" s="4"/>
      <c r="N5631" s="57"/>
      <c r="O5631" s="57"/>
      <c r="P5631" s="4"/>
      <c r="Q5631" s="4"/>
    </row>
    <row r="5632" spans="1:17" s="1" customFormat="1" ht="18.649999999999999" hidden="1" customHeight="1" x14ac:dyDescent="0.35">
      <c r="A5632" s="3"/>
      <c r="B5632" s="57">
        <f t="shared" si="394"/>
        <v>0</v>
      </c>
      <c r="C5632" s="57" t="str">
        <f t="shared" si="395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396"/>
        <v>0</v>
      </c>
      <c r="L5632" s="57">
        <f t="shared" si="397"/>
        <v>0</v>
      </c>
      <c r="M5632" s="4"/>
      <c r="N5632" s="57"/>
      <c r="O5632" s="57"/>
      <c r="P5632" s="4"/>
      <c r="Q5632" s="4"/>
    </row>
    <row r="5633" spans="1:17" s="1" customFormat="1" ht="18.649999999999999" hidden="1" customHeight="1" x14ac:dyDescent="0.35">
      <c r="A5633" s="3"/>
      <c r="B5633" s="57">
        <f t="shared" si="394"/>
        <v>0</v>
      </c>
      <c r="C5633" s="57" t="str">
        <f t="shared" si="395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396"/>
        <v>0</v>
      </c>
      <c r="L5633" s="57">
        <f t="shared" si="397"/>
        <v>0</v>
      </c>
      <c r="M5633" s="4"/>
      <c r="N5633" s="57"/>
      <c r="O5633" s="57"/>
      <c r="P5633" s="4"/>
      <c r="Q5633" s="4"/>
    </row>
    <row r="5634" spans="1:17" s="1" customFormat="1" ht="18.649999999999999" hidden="1" customHeight="1" x14ac:dyDescent="0.35">
      <c r="A5634" s="3"/>
      <c r="B5634" s="57">
        <f t="shared" si="394"/>
        <v>0</v>
      </c>
      <c r="C5634" s="57" t="str">
        <f t="shared" si="395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396"/>
        <v>0</v>
      </c>
      <c r="L5634" s="57">
        <f t="shared" si="397"/>
        <v>0</v>
      </c>
      <c r="M5634" s="4"/>
      <c r="N5634" s="57"/>
      <c r="O5634" s="57"/>
      <c r="P5634" s="4"/>
      <c r="Q5634" s="4"/>
    </row>
    <row r="5635" spans="1:17" s="1" customFormat="1" ht="18.649999999999999" hidden="1" customHeight="1" x14ac:dyDescent="0.35">
      <c r="A5635" s="3"/>
      <c r="B5635" s="57">
        <f t="shared" si="394"/>
        <v>0</v>
      </c>
      <c r="C5635" s="57" t="str">
        <f t="shared" si="395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396"/>
        <v>0</v>
      </c>
      <c r="L5635" s="57">
        <f t="shared" si="397"/>
        <v>0</v>
      </c>
      <c r="M5635" s="4"/>
      <c r="N5635" s="57"/>
      <c r="O5635" s="57"/>
      <c r="P5635" s="4"/>
      <c r="Q5635" s="4"/>
    </row>
    <row r="5636" spans="1:17" s="1" customFormat="1" ht="18.649999999999999" hidden="1" customHeight="1" x14ac:dyDescent="0.35">
      <c r="A5636" s="3"/>
      <c r="B5636" s="57">
        <f t="shared" si="394"/>
        <v>0</v>
      </c>
      <c r="C5636" s="57" t="str">
        <f t="shared" si="395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396"/>
        <v>0</v>
      </c>
      <c r="L5636" s="57">
        <f t="shared" si="397"/>
        <v>0</v>
      </c>
      <c r="M5636" s="4"/>
      <c r="N5636" s="57"/>
      <c r="O5636" s="57"/>
      <c r="P5636" s="4"/>
      <c r="Q5636" s="4"/>
    </row>
    <row r="5637" spans="1:17" s="1" customFormat="1" ht="18.649999999999999" hidden="1" customHeight="1" x14ac:dyDescent="0.35">
      <c r="A5637" s="3"/>
      <c r="B5637" s="57">
        <f t="shared" si="394"/>
        <v>0</v>
      </c>
      <c r="C5637" s="57" t="str">
        <f t="shared" si="395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396"/>
        <v>0</v>
      </c>
      <c r="L5637" s="57">
        <f t="shared" si="397"/>
        <v>0</v>
      </c>
      <c r="M5637" s="4"/>
      <c r="N5637" s="57"/>
      <c r="O5637" s="57"/>
      <c r="P5637" s="4"/>
      <c r="Q5637" s="4"/>
    </row>
    <row r="5638" spans="1:17" s="1" customFormat="1" ht="18.649999999999999" hidden="1" customHeight="1" x14ac:dyDescent="0.35">
      <c r="A5638" s="3"/>
      <c r="B5638" s="57">
        <f t="shared" si="394"/>
        <v>0</v>
      </c>
      <c r="C5638" s="57" t="str">
        <f t="shared" si="395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396"/>
        <v>0</v>
      </c>
      <c r="L5638" s="57">
        <f t="shared" si="397"/>
        <v>0</v>
      </c>
      <c r="M5638" s="4"/>
      <c r="N5638" s="57"/>
      <c r="O5638" s="57"/>
      <c r="P5638" s="4"/>
      <c r="Q5638" s="4"/>
    </row>
    <row r="5639" spans="1:17" s="1" customFormat="1" ht="18.649999999999999" hidden="1" customHeight="1" x14ac:dyDescent="0.35">
      <c r="A5639" s="3"/>
      <c r="B5639" s="57">
        <f t="shared" si="394"/>
        <v>0</v>
      </c>
      <c r="C5639" s="57" t="str">
        <f t="shared" si="395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396"/>
        <v>0</v>
      </c>
      <c r="L5639" s="57">
        <f t="shared" si="397"/>
        <v>0</v>
      </c>
      <c r="M5639" s="4"/>
      <c r="N5639" s="57"/>
      <c r="O5639" s="57"/>
      <c r="P5639" s="4"/>
      <c r="Q5639" s="4"/>
    </row>
    <row r="5640" spans="1:17" s="1" customFormat="1" ht="18.649999999999999" hidden="1" customHeight="1" x14ac:dyDescent="0.35">
      <c r="A5640" s="3"/>
      <c r="B5640" s="57">
        <f t="shared" si="394"/>
        <v>0</v>
      </c>
      <c r="C5640" s="57" t="str">
        <f t="shared" si="395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396"/>
        <v>0</v>
      </c>
      <c r="L5640" s="57">
        <f t="shared" si="397"/>
        <v>0</v>
      </c>
      <c r="M5640" s="4"/>
      <c r="N5640" s="57"/>
      <c r="O5640" s="57"/>
      <c r="P5640" s="4"/>
      <c r="Q5640" s="4"/>
    </row>
    <row r="5641" spans="1:17" s="1" customFormat="1" ht="18.649999999999999" hidden="1" customHeight="1" x14ac:dyDescent="0.35">
      <c r="A5641" s="3"/>
      <c r="B5641" s="57">
        <f t="shared" si="394"/>
        <v>0</v>
      </c>
      <c r="C5641" s="57" t="str">
        <f t="shared" si="395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396"/>
        <v>0</v>
      </c>
      <c r="L5641" s="57">
        <f t="shared" si="397"/>
        <v>0</v>
      </c>
      <c r="M5641" s="4"/>
      <c r="N5641" s="57"/>
      <c r="O5641" s="57"/>
      <c r="P5641" s="4"/>
      <c r="Q5641" s="4"/>
    </row>
    <row r="5642" spans="1:17" s="1" customFormat="1" ht="18.649999999999999" hidden="1" customHeight="1" x14ac:dyDescent="0.35">
      <c r="A5642" s="3"/>
      <c r="B5642" s="57">
        <f t="shared" si="394"/>
        <v>0</v>
      </c>
      <c r="C5642" s="57" t="str">
        <f t="shared" si="395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396"/>
        <v>0</v>
      </c>
      <c r="L5642" s="57">
        <f t="shared" si="397"/>
        <v>0</v>
      </c>
      <c r="M5642" s="4"/>
      <c r="N5642" s="57"/>
      <c r="O5642" s="57"/>
      <c r="P5642" s="4"/>
      <c r="Q5642" s="4"/>
    </row>
    <row r="5643" spans="1:17" s="1" customFormat="1" ht="18.649999999999999" hidden="1" customHeight="1" x14ac:dyDescent="0.35">
      <c r="A5643" s="3"/>
      <c r="B5643" s="57">
        <f t="shared" si="394"/>
        <v>0</v>
      </c>
      <c r="C5643" s="57" t="str">
        <f t="shared" si="395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396"/>
        <v>0</v>
      </c>
      <c r="L5643" s="57">
        <f t="shared" si="397"/>
        <v>0</v>
      </c>
      <c r="M5643" s="4"/>
      <c r="N5643" s="57"/>
      <c r="O5643" s="57"/>
      <c r="P5643" s="4"/>
      <c r="Q5643" s="4"/>
    </row>
    <row r="5644" spans="1:17" s="1" customFormat="1" ht="18.649999999999999" hidden="1" customHeight="1" x14ac:dyDescent="0.35">
      <c r="A5644" s="3"/>
      <c r="B5644" s="57">
        <f t="shared" si="394"/>
        <v>0</v>
      </c>
      <c r="C5644" s="57" t="str">
        <f t="shared" si="395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396"/>
        <v>0</v>
      </c>
      <c r="L5644" s="57">
        <f t="shared" si="397"/>
        <v>0</v>
      </c>
      <c r="M5644" s="4"/>
      <c r="N5644" s="57"/>
      <c r="O5644" s="57"/>
      <c r="P5644" s="4"/>
      <c r="Q5644" s="4"/>
    </row>
    <row r="5645" spans="1:17" s="1" customFormat="1" ht="18.649999999999999" hidden="1" customHeight="1" x14ac:dyDescent="0.35">
      <c r="A5645" s="3"/>
      <c r="B5645" s="57">
        <f t="shared" si="394"/>
        <v>0</v>
      </c>
      <c r="C5645" s="57" t="str">
        <f t="shared" si="395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396"/>
        <v>0</v>
      </c>
      <c r="L5645" s="57">
        <f t="shared" si="397"/>
        <v>0</v>
      </c>
      <c r="M5645" s="4"/>
      <c r="N5645" s="57"/>
      <c r="O5645" s="57"/>
      <c r="P5645" s="4"/>
      <c r="Q5645" s="4"/>
    </row>
    <row r="5646" spans="1:17" s="1" customFormat="1" ht="18.649999999999999" hidden="1" customHeight="1" x14ac:dyDescent="0.35">
      <c r="A5646" s="3"/>
      <c r="B5646" s="57">
        <f t="shared" si="394"/>
        <v>0</v>
      </c>
      <c r="C5646" s="57" t="str">
        <f t="shared" si="395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396"/>
        <v>0</v>
      </c>
      <c r="L5646" s="57">
        <f t="shared" si="397"/>
        <v>0</v>
      </c>
      <c r="M5646" s="4"/>
      <c r="N5646" s="57"/>
      <c r="O5646" s="57"/>
      <c r="P5646" s="4"/>
      <c r="Q5646" s="4"/>
    </row>
    <row r="5647" spans="1:17" s="1" customFormat="1" ht="18.649999999999999" hidden="1" customHeight="1" x14ac:dyDescent="0.35">
      <c r="A5647" s="3"/>
      <c r="B5647" s="57">
        <f t="shared" si="394"/>
        <v>0</v>
      </c>
      <c r="C5647" s="57" t="str">
        <f t="shared" si="395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396"/>
        <v>0</v>
      </c>
      <c r="L5647" s="57">
        <f t="shared" si="397"/>
        <v>0</v>
      </c>
      <c r="M5647" s="4"/>
      <c r="N5647" s="57"/>
      <c r="O5647" s="57"/>
      <c r="P5647" s="4"/>
      <c r="Q5647" s="4"/>
    </row>
    <row r="5648" spans="1:17" s="1" customFormat="1" ht="18.649999999999999" hidden="1" customHeight="1" x14ac:dyDescent="0.35">
      <c r="A5648" s="3"/>
      <c r="B5648" s="57">
        <f t="shared" si="394"/>
        <v>0</v>
      </c>
      <c r="C5648" s="57" t="str">
        <f t="shared" si="395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396"/>
        <v>0</v>
      </c>
      <c r="L5648" s="57">
        <f t="shared" si="397"/>
        <v>0</v>
      </c>
      <c r="M5648" s="4"/>
      <c r="N5648" s="57"/>
      <c r="O5648" s="57"/>
      <c r="P5648" s="4"/>
      <c r="Q5648" s="4"/>
    </row>
    <row r="5649" spans="1:17" s="1" customFormat="1" ht="18.649999999999999" hidden="1" customHeight="1" x14ac:dyDescent="0.35">
      <c r="A5649" s="3"/>
      <c r="B5649" s="57">
        <f t="shared" si="394"/>
        <v>0</v>
      </c>
      <c r="C5649" s="57" t="str">
        <f t="shared" si="395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396"/>
        <v>0</v>
      </c>
      <c r="L5649" s="57">
        <f t="shared" si="397"/>
        <v>0</v>
      </c>
      <c r="M5649" s="4"/>
      <c r="N5649" s="57"/>
      <c r="O5649" s="57"/>
      <c r="P5649" s="4"/>
      <c r="Q5649" s="4"/>
    </row>
    <row r="5650" spans="1:17" s="1" customFormat="1" ht="18.649999999999999" hidden="1" customHeight="1" x14ac:dyDescent="0.35">
      <c r="A5650" s="3"/>
      <c r="B5650" s="57">
        <f t="shared" si="394"/>
        <v>0</v>
      </c>
      <c r="C5650" s="57" t="str">
        <f t="shared" si="395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396"/>
        <v>0</v>
      </c>
      <c r="L5650" s="57">
        <f t="shared" si="397"/>
        <v>0</v>
      </c>
      <c r="M5650" s="4"/>
      <c r="N5650" s="57"/>
      <c r="O5650" s="57"/>
      <c r="P5650" s="4"/>
      <c r="Q5650" s="4"/>
    </row>
    <row r="5651" spans="1:17" s="1" customFormat="1" ht="18.649999999999999" hidden="1" customHeight="1" x14ac:dyDescent="0.35">
      <c r="A5651" s="3"/>
      <c r="B5651" s="57">
        <f t="shared" si="394"/>
        <v>0</v>
      </c>
      <c r="C5651" s="57" t="str">
        <f t="shared" si="395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396"/>
        <v>0</v>
      </c>
      <c r="L5651" s="57">
        <f t="shared" si="397"/>
        <v>0</v>
      </c>
      <c r="M5651" s="4"/>
      <c r="N5651" s="57"/>
      <c r="O5651" s="57"/>
      <c r="P5651" s="4"/>
      <c r="Q5651" s="4"/>
    </row>
    <row r="5652" spans="1:17" s="1" customFormat="1" ht="18.649999999999999" hidden="1" customHeight="1" x14ac:dyDescent="0.35">
      <c r="A5652" s="3"/>
      <c r="B5652" s="57">
        <f t="shared" si="394"/>
        <v>0</v>
      </c>
      <c r="C5652" s="57" t="str">
        <f t="shared" si="395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396"/>
        <v>0</v>
      </c>
      <c r="L5652" s="57">
        <f t="shared" si="397"/>
        <v>0</v>
      </c>
      <c r="M5652" s="4"/>
      <c r="N5652" s="57"/>
      <c r="O5652" s="57"/>
      <c r="P5652" s="4"/>
      <c r="Q5652" s="4"/>
    </row>
    <row r="5653" spans="1:17" s="1" customFormat="1" ht="18.649999999999999" hidden="1" customHeight="1" x14ac:dyDescent="0.35">
      <c r="A5653" s="3"/>
      <c r="B5653" s="57">
        <f t="shared" si="394"/>
        <v>0</v>
      </c>
      <c r="C5653" s="57" t="str">
        <f t="shared" si="395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396"/>
        <v>0</v>
      </c>
      <c r="L5653" s="57">
        <f t="shared" si="397"/>
        <v>0</v>
      </c>
      <c r="M5653" s="4"/>
      <c r="N5653" s="57"/>
      <c r="O5653" s="57"/>
      <c r="P5653" s="4"/>
      <c r="Q5653" s="4"/>
    </row>
    <row r="5654" spans="1:17" s="1" customFormat="1" ht="18.649999999999999" hidden="1" customHeight="1" x14ac:dyDescent="0.35">
      <c r="A5654" s="3"/>
      <c r="B5654" s="57">
        <f t="shared" si="394"/>
        <v>0</v>
      </c>
      <c r="C5654" s="57" t="str">
        <f t="shared" si="395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396"/>
        <v>0</v>
      </c>
      <c r="L5654" s="57">
        <f t="shared" si="397"/>
        <v>0</v>
      </c>
      <c r="M5654" s="4"/>
      <c r="N5654" s="57"/>
      <c r="O5654" s="57"/>
      <c r="P5654" s="4"/>
      <c r="Q5654" s="4"/>
    </row>
    <row r="5655" spans="1:17" s="1" customFormat="1" ht="18.649999999999999" hidden="1" customHeight="1" x14ac:dyDescent="0.35">
      <c r="A5655" s="3"/>
      <c r="B5655" s="57">
        <f t="shared" si="394"/>
        <v>0</v>
      </c>
      <c r="C5655" s="57" t="str">
        <f t="shared" si="395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396"/>
        <v>0</v>
      </c>
      <c r="L5655" s="57">
        <f t="shared" si="397"/>
        <v>0</v>
      </c>
      <c r="M5655" s="4"/>
      <c r="N5655" s="57"/>
      <c r="O5655" s="57"/>
      <c r="P5655" s="4"/>
      <c r="Q5655" s="4"/>
    </row>
    <row r="5656" spans="1:17" s="1" customFormat="1" ht="18.649999999999999" hidden="1" customHeight="1" x14ac:dyDescent="0.35">
      <c r="A5656" s="3"/>
      <c r="B5656" s="57">
        <f t="shared" si="394"/>
        <v>0</v>
      </c>
      <c r="C5656" s="57" t="str">
        <f t="shared" si="395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396"/>
        <v>0</v>
      </c>
      <c r="L5656" s="57">
        <f t="shared" si="397"/>
        <v>0</v>
      </c>
      <c r="M5656" s="4"/>
      <c r="N5656" s="57"/>
      <c r="O5656" s="57"/>
      <c r="P5656" s="4"/>
      <c r="Q5656" s="4"/>
    </row>
    <row r="5657" spans="1:17" s="1" customFormat="1" ht="18.649999999999999" hidden="1" customHeight="1" x14ac:dyDescent="0.35">
      <c r="A5657" s="3"/>
      <c r="B5657" s="57">
        <f t="shared" si="394"/>
        <v>0</v>
      </c>
      <c r="C5657" s="57" t="str">
        <f t="shared" si="395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396"/>
        <v>0</v>
      </c>
      <c r="L5657" s="57">
        <f t="shared" si="397"/>
        <v>0</v>
      </c>
      <c r="M5657" s="4"/>
      <c r="N5657" s="57"/>
      <c r="O5657" s="57"/>
      <c r="P5657" s="4"/>
      <c r="Q5657" s="4"/>
    </row>
    <row r="5658" spans="1:17" s="1" customFormat="1" ht="18.649999999999999" hidden="1" customHeight="1" x14ac:dyDescent="0.35">
      <c r="A5658" s="3"/>
      <c r="B5658" s="57">
        <f t="shared" si="394"/>
        <v>0</v>
      </c>
      <c r="C5658" s="57" t="str">
        <f t="shared" si="395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396"/>
        <v>0</v>
      </c>
      <c r="L5658" s="57">
        <f t="shared" si="397"/>
        <v>0</v>
      </c>
      <c r="M5658" s="4"/>
      <c r="N5658" s="57"/>
      <c r="O5658" s="57"/>
      <c r="P5658" s="4"/>
      <c r="Q5658" s="4"/>
    </row>
    <row r="5659" spans="1:17" s="1" customFormat="1" ht="18.649999999999999" hidden="1" customHeight="1" x14ac:dyDescent="0.35">
      <c r="A5659" s="3"/>
      <c r="B5659" s="57">
        <f t="shared" si="394"/>
        <v>0</v>
      </c>
      <c r="C5659" s="57" t="str">
        <f t="shared" si="395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396"/>
        <v>0</v>
      </c>
      <c r="L5659" s="57">
        <f t="shared" si="397"/>
        <v>0</v>
      </c>
      <c r="M5659" s="4"/>
      <c r="N5659" s="57"/>
      <c r="O5659" s="57"/>
      <c r="P5659" s="4"/>
      <c r="Q5659" s="4"/>
    </row>
    <row r="5660" spans="1:17" s="1" customFormat="1" ht="18.649999999999999" hidden="1" customHeight="1" x14ac:dyDescent="0.35">
      <c r="A5660" s="3"/>
      <c r="B5660" s="57">
        <f t="shared" si="394"/>
        <v>0</v>
      </c>
      <c r="C5660" s="57" t="str">
        <f t="shared" si="395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396"/>
        <v>0</v>
      </c>
      <c r="L5660" s="57">
        <f t="shared" si="397"/>
        <v>0</v>
      </c>
      <c r="M5660" s="4"/>
      <c r="N5660" s="57"/>
      <c r="O5660" s="57"/>
      <c r="P5660" s="4"/>
      <c r="Q5660" s="4"/>
    </row>
    <row r="5661" spans="1:17" s="1" customFormat="1" ht="18.649999999999999" hidden="1" customHeight="1" x14ac:dyDescent="0.35">
      <c r="A5661" s="3"/>
      <c r="B5661" s="57">
        <f t="shared" si="394"/>
        <v>0</v>
      </c>
      <c r="C5661" s="57" t="str">
        <f t="shared" si="395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396"/>
        <v>0</v>
      </c>
      <c r="L5661" s="57">
        <f t="shared" si="397"/>
        <v>0</v>
      </c>
      <c r="M5661" s="4"/>
      <c r="N5661" s="57"/>
      <c r="O5661" s="57"/>
      <c r="P5661" s="4"/>
      <c r="Q5661" s="4"/>
    </row>
    <row r="5662" spans="1:17" s="1" customFormat="1" ht="18.649999999999999" hidden="1" customHeight="1" x14ac:dyDescent="0.35">
      <c r="A5662" s="3"/>
      <c r="B5662" s="57">
        <f t="shared" si="394"/>
        <v>0</v>
      </c>
      <c r="C5662" s="57" t="str">
        <f t="shared" si="395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396"/>
        <v>0</v>
      </c>
      <c r="L5662" s="57">
        <f t="shared" si="397"/>
        <v>0</v>
      </c>
      <c r="M5662" s="4"/>
      <c r="N5662" s="57"/>
      <c r="O5662" s="57"/>
      <c r="P5662" s="4"/>
      <c r="Q5662" s="4"/>
    </row>
    <row r="5663" spans="1:17" s="1" customFormat="1" ht="18.649999999999999" hidden="1" customHeight="1" x14ac:dyDescent="0.35">
      <c r="A5663" s="3"/>
      <c r="B5663" s="57">
        <f t="shared" si="394"/>
        <v>0</v>
      </c>
      <c r="C5663" s="57" t="str">
        <f t="shared" si="395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396"/>
        <v>0</v>
      </c>
      <c r="L5663" s="57">
        <f t="shared" si="397"/>
        <v>0</v>
      </c>
      <c r="M5663" s="4"/>
      <c r="N5663" s="57"/>
      <c r="O5663" s="57"/>
      <c r="P5663" s="4"/>
      <c r="Q5663" s="4"/>
    </row>
    <row r="5664" spans="1:17" s="1" customFormat="1" ht="18.649999999999999" hidden="1" customHeight="1" x14ac:dyDescent="0.35">
      <c r="A5664" s="3"/>
      <c r="B5664" s="57">
        <f t="shared" si="394"/>
        <v>0</v>
      </c>
      <c r="C5664" s="57" t="str">
        <f t="shared" si="395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396"/>
        <v>0</v>
      </c>
      <c r="L5664" s="57">
        <f t="shared" si="397"/>
        <v>0</v>
      </c>
      <c r="M5664" s="4"/>
      <c r="N5664" s="57"/>
      <c r="O5664" s="57"/>
      <c r="P5664" s="4"/>
      <c r="Q5664" s="4"/>
    </row>
    <row r="5665" spans="1:17" s="1" customFormat="1" ht="18.649999999999999" hidden="1" customHeight="1" x14ac:dyDescent="0.35">
      <c r="A5665" s="3"/>
      <c r="B5665" s="57">
        <f t="shared" si="394"/>
        <v>0</v>
      </c>
      <c r="C5665" s="57" t="str">
        <f t="shared" si="395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396"/>
        <v>0</v>
      </c>
      <c r="L5665" s="57">
        <f t="shared" si="397"/>
        <v>0</v>
      </c>
      <c r="M5665" s="4"/>
      <c r="N5665" s="57"/>
      <c r="O5665" s="57"/>
      <c r="P5665" s="4"/>
      <c r="Q5665" s="4"/>
    </row>
    <row r="5666" spans="1:17" s="1" customFormat="1" ht="18.649999999999999" hidden="1" customHeight="1" x14ac:dyDescent="0.35">
      <c r="A5666" s="3"/>
      <c r="B5666" s="57">
        <f t="shared" ref="B5666:B5729" si="398">WEEKNUM(A5666)</f>
        <v>0</v>
      </c>
      <c r="C5666" s="57" t="str">
        <f t="shared" ref="C5666:C5729" si="399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396"/>
        <v>0</v>
      </c>
      <c r="L5666" s="57">
        <f t="shared" si="397"/>
        <v>0</v>
      </c>
      <c r="M5666" s="4"/>
      <c r="N5666" s="57"/>
      <c r="O5666" s="57"/>
      <c r="P5666" s="4"/>
      <c r="Q5666" s="4"/>
    </row>
    <row r="5667" spans="1:17" s="1" customFormat="1" ht="18.649999999999999" hidden="1" customHeight="1" x14ac:dyDescent="0.35">
      <c r="A5667" s="3"/>
      <c r="B5667" s="57">
        <f t="shared" si="398"/>
        <v>0</v>
      </c>
      <c r="C5667" s="57" t="str">
        <f t="shared" si="399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396"/>
        <v>0</v>
      </c>
      <c r="L5667" s="57">
        <f t="shared" si="397"/>
        <v>0</v>
      </c>
      <c r="M5667" s="4"/>
      <c r="N5667" s="57"/>
      <c r="O5667" s="57"/>
      <c r="P5667" s="4"/>
      <c r="Q5667" s="4"/>
    </row>
    <row r="5668" spans="1:17" s="1" customFormat="1" ht="18.649999999999999" hidden="1" customHeight="1" x14ac:dyDescent="0.35">
      <c r="A5668" s="3"/>
      <c r="B5668" s="57">
        <f t="shared" si="398"/>
        <v>0</v>
      </c>
      <c r="C5668" s="57" t="str">
        <f t="shared" si="399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396"/>
        <v>0</v>
      </c>
      <c r="L5668" s="57">
        <f t="shared" si="397"/>
        <v>0</v>
      </c>
      <c r="M5668" s="4"/>
      <c r="N5668" s="57"/>
      <c r="O5668" s="57"/>
      <c r="P5668" s="4"/>
      <c r="Q5668" s="4"/>
    </row>
    <row r="5669" spans="1:17" s="1" customFormat="1" ht="18.649999999999999" hidden="1" customHeight="1" x14ac:dyDescent="0.35">
      <c r="A5669" s="3"/>
      <c r="B5669" s="57">
        <f t="shared" si="398"/>
        <v>0</v>
      </c>
      <c r="C5669" s="57" t="str">
        <f t="shared" si="399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396"/>
        <v>0</v>
      </c>
      <c r="L5669" s="57">
        <f t="shared" si="397"/>
        <v>0</v>
      </c>
      <c r="M5669" s="4"/>
      <c r="N5669" s="57"/>
      <c r="O5669" s="57"/>
      <c r="P5669" s="4"/>
      <c r="Q5669" s="4"/>
    </row>
    <row r="5670" spans="1:17" s="1" customFormat="1" ht="18.649999999999999" hidden="1" customHeight="1" x14ac:dyDescent="0.35">
      <c r="A5670" s="3"/>
      <c r="B5670" s="57">
        <f t="shared" si="398"/>
        <v>0</v>
      </c>
      <c r="C5670" s="57" t="str">
        <f t="shared" si="399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396"/>
        <v>0</v>
      </c>
      <c r="L5670" s="57">
        <f t="shared" si="397"/>
        <v>0</v>
      </c>
      <c r="M5670" s="4"/>
      <c r="N5670" s="57"/>
      <c r="O5670" s="57"/>
      <c r="P5670" s="4"/>
      <c r="Q5670" s="4"/>
    </row>
    <row r="5671" spans="1:17" s="1" customFormat="1" ht="18.649999999999999" hidden="1" customHeight="1" x14ac:dyDescent="0.35">
      <c r="A5671" s="3"/>
      <c r="B5671" s="57">
        <f t="shared" si="398"/>
        <v>0</v>
      </c>
      <c r="C5671" s="57" t="str">
        <f t="shared" si="399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396"/>
        <v>0</v>
      </c>
      <c r="L5671" s="57">
        <f t="shared" si="397"/>
        <v>0</v>
      </c>
      <c r="M5671" s="4"/>
      <c r="N5671" s="57"/>
      <c r="O5671" s="57"/>
      <c r="P5671" s="4"/>
      <c r="Q5671" s="4"/>
    </row>
    <row r="5672" spans="1:17" s="1" customFormat="1" ht="18.649999999999999" hidden="1" customHeight="1" x14ac:dyDescent="0.35">
      <c r="A5672" s="3"/>
      <c r="B5672" s="57">
        <f t="shared" si="398"/>
        <v>0</v>
      </c>
      <c r="C5672" s="57" t="str">
        <f t="shared" si="399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396"/>
        <v>0</v>
      </c>
      <c r="L5672" s="57">
        <f t="shared" si="397"/>
        <v>0</v>
      </c>
      <c r="M5672" s="4"/>
      <c r="N5672" s="57"/>
      <c r="O5672" s="57"/>
      <c r="P5672" s="4"/>
      <c r="Q5672" s="4"/>
    </row>
    <row r="5673" spans="1:17" s="1" customFormat="1" ht="18.649999999999999" hidden="1" customHeight="1" x14ac:dyDescent="0.35">
      <c r="A5673" s="3"/>
      <c r="B5673" s="57">
        <f t="shared" si="398"/>
        <v>0</v>
      </c>
      <c r="C5673" s="57" t="str">
        <f t="shared" si="399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396"/>
        <v>0</v>
      </c>
      <c r="L5673" s="57">
        <f t="shared" si="397"/>
        <v>0</v>
      </c>
      <c r="M5673" s="4"/>
      <c r="N5673" s="57"/>
      <c r="O5673" s="57"/>
      <c r="P5673" s="4"/>
      <c r="Q5673" s="4"/>
    </row>
    <row r="5674" spans="1:17" s="1" customFormat="1" ht="18.649999999999999" hidden="1" customHeight="1" x14ac:dyDescent="0.35">
      <c r="A5674" s="3"/>
      <c r="B5674" s="57">
        <f t="shared" si="398"/>
        <v>0</v>
      </c>
      <c r="C5674" s="57" t="str">
        <f t="shared" si="399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396"/>
        <v>0</v>
      </c>
      <c r="L5674" s="57">
        <f t="shared" si="397"/>
        <v>0</v>
      </c>
      <c r="M5674" s="4"/>
      <c r="N5674" s="57"/>
      <c r="O5674" s="57"/>
      <c r="P5674" s="4"/>
      <c r="Q5674" s="4"/>
    </row>
    <row r="5675" spans="1:17" s="1" customFormat="1" ht="18.649999999999999" hidden="1" customHeight="1" x14ac:dyDescent="0.35">
      <c r="A5675" s="3"/>
      <c r="B5675" s="57">
        <f t="shared" si="398"/>
        <v>0</v>
      </c>
      <c r="C5675" s="57" t="str">
        <f t="shared" si="399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396"/>
        <v>0</v>
      </c>
      <c r="L5675" s="57">
        <f t="shared" si="397"/>
        <v>0</v>
      </c>
      <c r="M5675" s="4"/>
      <c r="N5675" s="57"/>
      <c r="O5675" s="57"/>
      <c r="P5675" s="4"/>
      <c r="Q5675" s="4"/>
    </row>
    <row r="5676" spans="1:17" s="1" customFormat="1" ht="18.649999999999999" hidden="1" customHeight="1" x14ac:dyDescent="0.35">
      <c r="A5676" s="3"/>
      <c r="B5676" s="57">
        <f t="shared" si="398"/>
        <v>0</v>
      </c>
      <c r="C5676" s="57" t="str">
        <f t="shared" si="399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396"/>
        <v>0</v>
      </c>
      <c r="L5676" s="57">
        <f t="shared" si="397"/>
        <v>0</v>
      </c>
      <c r="M5676" s="4"/>
      <c r="N5676" s="57"/>
      <c r="O5676" s="57"/>
      <c r="P5676" s="4"/>
      <c r="Q5676" s="4"/>
    </row>
    <row r="5677" spans="1:17" s="1" customFormat="1" ht="18.649999999999999" hidden="1" customHeight="1" x14ac:dyDescent="0.35">
      <c r="A5677" s="3"/>
      <c r="B5677" s="57">
        <f t="shared" si="398"/>
        <v>0</v>
      </c>
      <c r="C5677" s="57" t="str">
        <f t="shared" si="399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400">I5677+J5677</f>
        <v>0</v>
      </c>
      <c r="L5677" s="57">
        <f t="shared" ref="L5677:L5740" si="401">H5677*K5677</f>
        <v>0</v>
      </c>
      <c r="M5677" s="4"/>
      <c r="N5677" s="57"/>
      <c r="O5677" s="57"/>
      <c r="P5677" s="4"/>
      <c r="Q5677" s="4"/>
    </row>
    <row r="5678" spans="1:17" s="1" customFormat="1" ht="18.649999999999999" hidden="1" customHeight="1" x14ac:dyDescent="0.35">
      <c r="A5678" s="3"/>
      <c r="B5678" s="57">
        <f t="shared" si="398"/>
        <v>0</v>
      </c>
      <c r="C5678" s="57" t="str">
        <f t="shared" si="399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00"/>
        <v>0</v>
      </c>
      <c r="L5678" s="57">
        <f t="shared" si="401"/>
        <v>0</v>
      </c>
      <c r="M5678" s="4"/>
      <c r="N5678" s="57"/>
      <c r="O5678" s="57"/>
      <c r="P5678" s="4"/>
      <c r="Q5678" s="4"/>
    </row>
    <row r="5679" spans="1:17" s="1" customFormat="1" ht="18.649999999999999" hidden="1" customHeight="1" x14ac:dyDescent="0.35">
      <c r="A5679" s="3"/>
      <c r="B5679" s="57">
        <f t="shared" si="398"/>
        <v>0</v>
      </c>
      <c r="C5679" s="57" t="str">
        <f t="shared" si="399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00"/>
        <v>0</v>
      </c>
      <c r="L5679" s="57">
        <f t="shared" si="401"/>
        <v>0</v>
      </c>
      <c r="M5679" s="4"/>
      <c r="N5679" s="57"/>
      <c r="O5679" s="57"/>
      <c r="P5679" s="4"/>
      <c r="Q5679" s="4"/>
    </row>
    <row r="5680" spans="1:17" s="1" customFormat="1" ht="18.649999999999999" hidden="1" customHeight="1" x14ac:dyDescent="0.35">
      <c r="A5680" s="3"/>
      <c r="B5680" s="57">
        <f t="shared" si="398"/>
        <v>0</v>
      </c>
      <c r="C5680" s="57" t="str">
        <f t="shared" si="399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00"/>
        <v>0</v>
      </c>
      <c r="L5680" s="57">
        <f t="shared" si="401"/>
        <v>0</v>
      </c>
      <c r="M5680" s="4"/>
      <c r="N5680" s="57"/>
      <c r="O5680" s="57"/>
      <c r="P5680" s="4"/>
      <c r="Q5680" s="4"/>
    </row>
    <row r="5681" spans="1:17" s="1" customFormat="1" ht="18.649999999999999" hidden="1" customHeight="1" x14ac:dyDescent="0.35">
      <c r="A5681" s="3"/>
      <c r="B5681" s="57">
        <f t="shared" si="398"/>
        <v>0</v>
      </c>
      <c r="C5681" s="57" t="str">
        <f t="shared" si="399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00"/>
        <v>0</v>
      </c>
      <c r="L5681" s="57">
        <f t="shared" si="401"/>
        <v>0</v>
      </c>
      <c r="M5681" s="4"/>
      <c r="N5681" s="57"/>
      <c r="O5681" s="57"/>
      <c r="P5681" s="4"/>
      <c r="Q5681" s="4"/>
    </row>
    <row r="5682" spans="1:17" s="1" customFormat="1" ht="18.649999999999999" hidden="1" customHeight="1" x14ac:dyDescent="0.35">
      <c r="A5682" s="3"/>
      <c r="B5682" s="57">
        <f t="shared" si="398"/>
        <v>0</v>
      </c>
      <c r="C5682" s="57" t="str">
        <f t="shared" si="399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00"/>
        <v>0</v>
      </c>
      <c r="L5682" s="57">
        <f t="shared" si="401"/>
        <v>0</v>
      </c>
      <c r="M5682" s="4"/>
      <c r="N5682" s="57"/>
      <c r="O5682" s="57"/>
      <c r="P5682" s="4"/>
      <c r="Q5682" s="4"/>
    </row>
    <row r="5683" spans="1:17" s="1" customFormat="1" ht="18.649999999999999" hidden="1" customHeight="1" x14ac:dyDescent="0.35">
      <c r="A5683" s="3"/>
      <c r="B5683" s="57">
        <f t="shared" si="398"/>
        <v>0</v>
      </c>
      <c r="C5683" s="57" t="str">
        <f t="shared" si="399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00"/>
        <v>0</v>
      </c>
      <c r="L5683" s="57">
        <f t="shared" si="401"/>
        <v>0</v>
      </c>
      <c r="M5683" s="4"/>
      <c r="N5683" s="57"/>
      <c r="O5683" s="57"/>
      <c r="P5683" s="4"/>
      <c r="Q5683" s="4"/>
    </row>
    <row r="5684" spans="1:17" s="1" customFormat="1" ht="18.649999999999999" hidden="1" customHeight="1" x14ac:dyDescent="0.35">
      <c r="A5684" s="3"/>
      <c r="B5684" s="57">
        <f t="shared" si="398"/>
        <v>0</v>
      </c>
      <c r="C5684" s="57" t="str">
        <f t="shared" si="399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00"/>
        <v>0</v>
      </c>
      <c r="L5684" s="57">
        <f t="shared" si="401"/>
        <v>0</v>
      </c>
      <c r="M5684" s="4"/>
      <c r="N5684" s="57"/>
      <c r="O5684" s="57"/>
      <c r="P5684" s="4"/>
      <c r="Q5684" s="4"/>
    </row>
    <row r="5685" spans="1:17" s="1" customFormat="1" ht="18.649999999999999" hidden="1" customHeight="1" x14ac:dyDescent="0.35">
      <c r="A5685" s="3"/>
      <c r="B5685" s="57">
        <f t="shared" si="398"/>
        <v>0</v>
      </c>
      <c r="C5685" s="57" t="str">
        <f t="shared" si="399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00"/>
        <v>0</v>
      </c>
      <c r="L5685" s="57">
        <f t="shared" si="401"/>
        <v>0</v>
      </c>
      <c r="M5685" s="4"/>
      <c r="N5685" s="57"/>
      <c r="O5685" s="57"/>
      <c r="P5685" s="4"/>
      <c r="Q5685" s="4"/>
    </row>
    <row r="5686" spans="1:17" s="1" customFormat="1" ht="18.649999999999999" hidden="1" customHeight="1" x14ac:dyDescent="0.35">
      <c r="A5686" s="3"/>
      <c r="B5686" s="57">
        <f t="shared" si="398"/>
        <v>0</v>
      </c>
      <c r="C5686" s="57" t="str">
        <f t="shared" si="399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00"/>
        <v>0</v>
      </c>
      <c r="L5686" s="57">
        <f t="shared" si="401"/>
        <v>0</v>
      </c>
      <c r="M5686" s="4"/>
      <c r="N5686" s="57"/>
      <c r="O5686" s="57"/>
      <c r="P5686" s="4"/>
      <c r="Q5686" s="4"/>
    </row>
    <row r="5687" spans="1:17" s="1" customFormat="1" ht="18.649999999999999" hidden="1" customHeight="1" x14ac:dyDescent="0.35">
      <c r="A5687" s="3"/>
      <c r="B5687" s="57">
        <f t="shared" si="398"/>
        <v>0</v>
      </c>
      <c r="C5687" s="57" t="str">
        <f t="shared" si="399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00"/>
        <v>0</v>
      </c>
      <c r="L5687" s="57">
        <f t="shared" si="401"/>
        <v>0</v>
      </c>
      <c r="M5687" s="4"/>
      <c r="N5687" s="57"/>
      <c r="O5687" s="57"/>
      <c r="P5687" s="4"/>
      <c r="Q5687" s="4"/>
    </row>
    <row r="5688" spans="1:17" s="1" customFormat="1" ht="18.649999999999999" hidden="1" customHeight="1" x14ac:dyDescent="0.35">
      <c r="A5688" s="3"/>
      <c r="B5688" s="57">
        <f t="shared" si="398"/>
        <v>0</v>
      </c>
      <c r="C5688" s="57" t="str">
        <f t="shared" si="399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00"/>
        <v>0</v>
      </c>
      <c r="L5688" s="57">
        <f t="shared" si="401"/>
        <v>0</v>
      </c>
      <c r="M5688" s="4"/>
      <c r="N5688" s="57"/>
      <c r="O5688" s="57"/>
      <c r="P5688" s="4"/>
      <c r="Q5688" s="4"/>
    </row>
    <row r="5689" spans="1:17" s="1" customFormat="1" ht="18.649999999999999" hidden="1" customHeight="1" x14ac:dyDescent="0.35">
      <c r="A5689" s="3"/>
      <c r="B5689" s="57">
        <f t="shared" si="398"/>
        <v>0</v>
      </c>
      <c r="C5689" s="57" t="str">
        <f t="shared" si="399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00"/>
        <v>0</v>
      </c>
      <c r="L5689" s="57">
        <f t="shared" si="401"/>
        <v>0</v>
      </c>
      <c r="M5689" s="4"/>
      <c r="N5689" s="57"/>
      <c r="O5689" s="57"/>
      <c r="P5689" s="4"/>
      <c r="Q5689" s="4"/>
    </row>
    <row r="5690" spans="1:17" s="1" customFormat="1" ht="18.649999999999999" hidden="1" customHeight="1" x14ac:dyDescent="0.35">
      <c r="A5690" s="3"/>
      <c r="B5690" s="57">
        <f t="shared" si="398"/>
        <v>0</v>
      </c>
      <c r="C5690" s="57" t="str">
        <f t="shared" si="399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00"/>
        <v>0</v>
      </c>
      <c r="L5690" s="57">
        <f t="shared" si="401"/>
        <v>0</v>
      </c>
      <c r="M5690" s="4"/>
      <c r="N5690" s="57"/>
      <c r="O5690" s="57"/>
      <c r="P5690" s="4"/>
      <c r="Q5690" s="4"/>
    </row>
    <row r="5691" spans="1:17" s="1" customFormat="1" ht="18.649999999999999" hidden="1" customHeight="1" x14ac:dyDescent="0.35">
      <c r="A5691" s="3"/>
      <c r="B5691" s="57">
        <f t="shared" si="398"/>
        <v>0</v>
      </c>
      <c r="C5691" s="57" t="str">
        <f t="shared" si="399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00"/>
        <v>0</v>
      </c>
      <c r="L5691" s="57">
        <f t="shared" si="401"/>
        <v>0</v>
      </c>
      <c r="M5691" s="4"/>
      <c r="N5691" s="57"/>
      <c r="O5691" s="57"/>
      <c r="P5691" s="4"/>
      <c r="Q5691" s="4"/>
    </row>
    <row r="5692" spans="1:17" s="1" customFormat="1" ht="18.649999999999999" hidden="1" customHeight="1" x14ac:dyDescent="0.35">
      <c r="A5692" s="3"/>
      <c r="B5692" s="57">
        <f t="shared" si="398"/>
        <v>0</v>
      </c>
      <c r="C5692" s="57" t="str">
        <f t="shared" si="399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00"/>
        <v>0</v>
      </c>
      <c r="L5692" s="57">
        <f t="shared" si="401"/>
        <v>0</v>
      </c>
      <c r="M5692" s="4"/>
      <c r="N5692" s="57"/>
      <c r="O5692" s="57"/>
      <c r="P5692" s="4"/>
      <c r="Q5692" s="4"/>
    </row>
    <row r="5693" spans="1:17" s="1" customFormat="1" ht="18.649999999999999" hidden="1" customHeight="1" x14ac:dyDescent="0.35">
      <c r="A5693" s="3"/>
      <c r="B5693" s="57">
        <f t="shared" si="398"/>
        <v>0</v>
      </c>
      <c r="C5693" s="57" t="str">
        <f t="shared" si="399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00"/>
        <v>0</v>
      </c>
      <c r="L5693" s="57">
        <f t="shared" si="401"/>
        <v>0</v>
      </c>
      <c r="M5693" s="4"/>
      <c r="N5693" s="57"/>
      <c r="O5693" s="57"/>
      <c r="P5693" s="4"/>
      <c r="Q5693" s="4"/>
    </row>
    <row r="5694" spans="1:17" s="1" customFormat="1" ht="18.649999999999999" hidden="1" customHeight="1" x14ac:dyDescent="0.35">
      <c r="A5694" s="3"/>
      <c r="B5694" s="57">
        <f t="shared" si="398"/>
        <v>0</v>
      </c>
      <c r="C5694" s="57" t="str">
        <f t="shared" si="399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00"/>
        <v>0</v>
      </c>
      <c r="L5694" s="57">
        <f t="shared" si="401"/>
        <v>0</v>
      </c>
      <c r="M5694" s="4"/>
      <c r="N5694" s="57"/>
      <c r="O5694" s="57"/>
      <c r="P5694" s="4"/>
      <c r="Q5694" s="4"/>
    </row>
    <row r="5695" spans="1:17" s="1" customFormat="1" ht="18.649999999999999" hidden="1" customHeight="1" x14ac:dyDescent="0.35">
      <c r="A5695" s="3"/>
      <c r="B5695" s="57">
        <f t="shared" si="398"/>
        <v>0</v>
      </c>
      <c r="C5695" s="57" t="str">
        <f t="shared" si="399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00"/>
        <v>0</v>
      </c>
      <c r="L5695" s="57">
        <f t="shared" si="401"/>
        <v>0</v>
      </c>
      <c r="M5695" s="4"/>
      <c r="N5695" s="57"/>
      <c r="O5695" s="57"/>
      <c r="P5695" s="4"/>
      <c r="Q5695" s="4"/>
    </row>
    <row r="5696" spans="1:17" s="1" customFormat="1" ht="18.649999999999999" hidden="1" customHeight="1" x14ac:dyDescent="0.35">
      <c r="A5696" s="3"/>
      <c r="B5696" s="57">
        <f t="shared" si="398"/>
        <v>0</v>
      </c>
      <c r="C5696" s="57" t="str">
        <f t="shared" si="399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00"/>
        <v>0</v>
      </c>
      <c r="L5696" s="57">
        <f t="shared" si="401"/>
        <v>0</v>
      </c>
      <c r="M5696" s="4"/>
      <c r="N5696" s="57"/>
      <c r="O5696" s="57"/>
      <c r="P5696" s="4"/>
      <c r="Q5696" s="4"/>
    </row>
    <row r="5697" spans="1:17" s="1" customFormat="1" ht="18.649999999999999" hidden="1" customHeight="1" x14ac:dyDescent="0.35">
      <c r="A5697" s="3"/>
      <c r="B5697" s="57">
        <f t="shared" si="398"/>
        <v>0</v>
      </c>
      <c r="C5697" s="57" t="str">
        <f t="shared" si="399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00"/>
        <v>0</v>
      </c>
      <c r="L5697" s="57">
        <f t="shared" si="401"/>
        <v>0</v>
      </c>
      <c r="M5697" s="4"/>
      <c r="N5697" s="57"/>
      <c r="O5697" s="57"/>
      <c r="P5697" s="4"/>
      <c r="Q5697" s="4"/>
    </row>
    <row r="5698" spans="1:17" s="1" customFormat="1" ht="18.649999999999999" hidden="1" customHeight="1" x14ac:dyDescent="0.35">
      <c r="A5698" s="3"/>
      <c r="B5698" s="57">
        <f t="shared" si="398"/>
        <v>0</v>
      </c>
      <c r="C5698" s="57" t="str">
        <f t="shared" si="399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00"/>
        <v>0</v>
      </c>
      <c r="L5698" s="57">
        <f t="shared" si="401"/>
        <v>0</v>
      </c>
      <c r="M5698" s="4"/>
      <c r="N5698" s="57"/>
      <c r="O5698" s="57"/>
      <c r="P5698" s="4"/>
      <c r="Q5698" s="4"/>
    </row>
    <row r="5699" spans="1:17" s="1" customFormat="1" ht="18.649999999999999" hidden="1" customHeight="1" x14ac:dyDescent="0.35">
      <c r="A5699" s="3"/>
      <c r="B5699" s="57">
        <f t="shared" si="398"/>
        <v>0</v>
      </c>
      <c r="C5699" s="57" t="str">
        <f t="shared" si="399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00"/>
        <v>0</v>
      </c>
      <c r="L5699" s="57">
        <f t="shared" si="401"/>
        <v>0</v>
      </c>
      <c r="M5699" s="4"/>
      <c r="N5699" s="57"/>
      <c r="O5699" s="57"/>
      <c r="P5699" s="4"/>
      <c r="Q5699" s="4"/>
    </row>
    <row r="5700" spans="1:17" s="1" customFormat="1" ht="18.649999999999999" hidden="1" customHeight="1" x14ac:dyDescent="0.35">
      <c r="A5700" s="3"/>
      <c r="B5700" s="57">
        <f t="shared" si="398"/>
        <v>0</v>
      </c>
      <c r="C5700" s="57" t="str">
        <f t="shared" si="399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00"/>
        <v>0</v>
      </c>
      <c r="L5700" s="57">
        <f t="shared" si="401"/>
        <v>0</v>
      </c>
      <c r="M5700" s="4"/>
      <c r="N5700" s="57"/>
      <c r="O5700" s="57"/>
      <c r="P5700" s="4"/>
      <c r="Q5700" s="4"/>
    </row>
    <row r="5701" spans="1:17" s="1" customFormat="1" ht="18.649999999999999" hidden="1" customHeight="1" x14ac:dyDescent="0.35">
      <c r="A5701" s="3"/>
      <c r="B5701" s="57">
        <f t="shared" si="398"/>
        <v>0</v>
      </c>
      <c r="C5701" s="57" t="str">
        <f t="shared" si="399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00"/>
        <v>0</v>
      </c>
      <c r="L5701" s="57">
        <f t="shared" si="401"/>
        <v>0</v>
      </c>
      <c r="M5701" s="4"/>
      <c r="N5701" s="57"/>
      <c r="O5701" s="57"/>
      <c r="P5701" s="4"/>
      <c r="Q5701" s="4"/>
    </row>
    <row r="5702" spans="1:17" s="1" customFormat="1" ht="18.649999999999999" hidden="1" customHeight="1" x14ac:dyDescent="0.35">
      <c r="A5702" s="3"/>
      <c r="B5702" s="57">
        <f t="shared" si="398"/>
        <v>0</v>
      </c>
      <c r="C5702" s="57" t="str">
        <f t="shared" si="399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00"/>
        <v>0</v>
      </c>
      <c r="L5702" s="57">
        <f t="shared" si="401"/>
        <v>0</v>
      </c>
      <c r="M5702" s="4"/>
      <c r="N5702" s="57"/>
      <c r="O5702" s="57"/>
      <c r="P5702" s="4"/>
      <c r="Q5702" s="4"/>
    </row>
    <row r="5703" spans="1:17" s="1" customFormat="1" ht="18.649999999999999" hidden="1" customHeight="1" x14ac:dyDescent="0.35">
      <c r="A5703" s="3"/>
      <c r="B5703" s="57">
        <f t="shared" si="398"/>
        <v>0</v>
      </c>
      <c r="C5703" s="57" t="str">
        <f t="shared" si="399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00"/>
        <v>0</v>
      </c>
      <c r="L5703" s="57">
        <f t="shared" si="401"/>
        <v>0</v>
      </c>
      <c r="M5703" s="4"/>
      <c r="N5703" s="57"/>
      <c r="O5703" s="57"/>
      <c r="P5703" s="4"/>
      <c r="Q5703" s="4"/>
    </row>
    <row r="5704" spans="1:17" s="1" customFormat="1" ht="18.649999999999999" hidden="1" customHeight="1" x14ac:dyDescent="0.35">
      <c r="A5704" s="3"/>
      <c r="B5704" s="57">
        <f t="shared" si="398"/>
        <v>0</v>
      </c>
      <c r="C5704" s="57" t="str">
        <f t="shared" si="399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00"/>
        <v>0</v>
      </c>
      <c r="L5704" s="57">
        <f t="shared" si="401"/>
        <v>0</v>
      </c>
      <c r="M5704" s="4"/>
      <c r="N5704" s="57"/>
      <c r="O5704" s="57"/>
      <c r="P5704" s="4"/>
      <c r="Q5704" s="4"/>
    </row>
    <row r="5705" spans="1:17" s="1" customFormat="1" ht="18.649999999999999" hidden="1" customHeight="1" x14ac:dyDescent="0.35">
      <c r="A5705" s="3"/>
      <c r="B5705" s="57">
        <f t="shared" si="398"/>
        <v>0</v>
      </c>
      <c r="C5705" s="57" t="str">
        <f t="shared" si="399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00"/>
        <v>0</v>
      </c>
      <c r="L5705" s="57">
        <f t="shared" si="401"/>
        <v>0</v>
      </c>
      <c r="M5705" s="4"/>
      <c r="N5705" s="57"/>
      <c r="O5705" s="57"/>
      <c r="P5705" s="4"/>
      <c r="Q5705" s="4"/>
    </row>
    <row r="5706" spans="1:17" s="1" customFormat="1" ht="18.649999999999999" hidden="1" customHeight="1" x14ac:dyDescent="0.35">
      <c r="A5706" s="3"/>
      <c r="B5706" s="57">
        <f t="shared" si="398"/>
        <v>0</v>
      </c>
      <c r="C5706" s="57" t="str">
        <f t="shared" si="399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00"/>
        <v>0</v>
      </c>
      <c r="L5706" s="57">
        <f t="shared" si="401"/>
        <v>0</v>
      </c>
      <c r="M5706" s="4"/>
      <c r="N5706" s="57"/>
      <c r="O5706" s="57"/>
      <c r="P5706" s="4"/>
      <c r="Q5706" s="4"/>
    </row>
    <row r="5707" spans="1:17" s="1" customFormat="1" ht="18.649999999999999" hidden="1" customHeight="1" x14ac:dyDescent="0.35">
      <c r="A5707" s="3"/>
      <c r="B5707" s="57">
        <f t="shared" si="398"/>
        <v>0</v>
      </c>
      <c r="C5707" s="57" t="str">
        <f t="shared" si="399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00"/>
        <v>0</v>
      </c>
      <c r="L5707" s="57">
        <f t="shared" si="401"/>
        <v>0</v>
      </c>
      <c r="M5707" s="4"/>
      <c r="N5707" s="57"/>
      <c r="O5707" s="57"/>
      <c r="P5707" s="4"/>
      <c r="Q5707" s="4"/>
    </row>
    <row r="5708" spans="1:17" s="1" customFormat="1" ht="18.649999999999999" hidden="1" customHeight="1" x14ac:dyDescent="0.35">
      <c r="A5708" s="3"/>
      <c r="B5708" s="57">
        <f t="shared" si="398"/>
        <v>0</v>
      </c>
      <c r="C5708" s="57" t="str">
        <f t="shared" si="399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00"/>
        <v>0</v>
      </c>
      <c r="L5708" s="57">
        <f t="shared" si="401"/>
        <v>0</v>
      </c>
      <c r="M5708" s="4"/>
      <c r="N5708" s="57"/>
      <c r="O5708" s="57"/>
      <c r="P5708" s="4"/>
      <c r="Q5708" s="4"/>
    </row>
    <row r="5709" spans="1:17" s="1" customFormat="1" ht="18.649999999999999" hidden="1" customHeight="1" x14ac:dyDescent="0.35">
      <c r="A5709" s="3"/>
      <c r="B5709" s="57">
        <f t="shared" si="398"/>
        <v>0</v>
      </c>
      <c r="C5709" s="57" t="str">
        <f t="shared" si="399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00"/>
        <v>0</v>
      </c>
      <c r="L5709" s="57">
        <f t="shared" si="401"/>
        <v>0</v>
      </c>
      <c r="M5709" s="4"/>
      <c r="N5709" s="57"/>
      <c r="O5709" s="57"/>
      <c r="P5709" s="4"/>
      <c r="Q5709" s="4"/>
    </row>
    <row r="5710" spans="1:17" s="1" customFormat="1" ht="18.649999999999999" hidden="1" customHeight="1" x14ac:dyDescent="0.35">
      <c r="A5710" s="3"/>
      <c r="B5710" s="57">
        <f t="shared" si="398"/>
        <v>0</v>
      </c>
      <c r="C5710" s="57" t="str">
        <f t="shared" si="399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00"/>
        <v>0</v>
      </c>
      <c r="L5710" s="57">
        <f t="shared" si="401"/>
        <v>0</v>
      </c>
      <c r="M5710" s="4"/>
      <c r="N5710" s="57"/>
      <c r="O5710" s="57"/>
      <c r="P5710" s="4"/>
      <c r="Q5710" s="4"/>
    </row>
    <row r="5711" spans="1:17" s="1" customFormat="1" ht="18.649999999999999" hidden="1" customHeight="1" x14ac:dyDescent="0.35">
      <c r="A5711" s="3"/>
      <c r="B5711" s="57">
        <f t="shared" si="398"/>
        <v>0</v>
      </c>
      <c r="C5711" s="57" t="str">
        <f t="shared" si="399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00"/>
        <v>0</v>
      </c>
      <c r="L5711" s="57">
        <f t="shared" si="401"/>
        <v>0</v>
      </c>
      <c r="M5711" s="4"/>
      <c r="N5711" s="57"/>
      <c r="O5711" s="57"/>
      <c r="P5711" s="4"/>
      <c r="Q5711" s="4"/>
    </row>
    <row r="5712" spans="1:17" s="1" customFormat="1" ht="18.649999999999999" hidden="1" customHeight="1" x14ac:dyDescent="0.35">
      <c r="A5712" s="3"/>
      <c r="B5712" s="57">
        <f t="shared" si="398"/>
        <v>0</v>
      </c>
      <c r="C5712" s="57" t="str">
        <f t="shared" si="399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00"/>
        <v>0</v>
      </c>
      <c r="L5712" s="57">
        <f t="shared" si="401"/>
        <v>0</v>
      </c>
      <c r="M5712" s="4"/>
      <c r="N5712" s="57"/>
      <c r="O5712" s="57"/>
      <c r="P5712" s="4"/>
      <c r="Q5712" s="4"/>
    </row>
    <row r="5713" spans="1:17" s="1" customFormat="1" ht="18.649999999999999" hidden="1" customHeight="1" x14ac:dyDescent="0.35">
      <c r="A5713" s="3"/>
      <c r="B5713" s="57">
        <f t="shared" si="398"/>
        <v>0</v>
      </c>
      <c r="C5713" s="57" t="str">
        <f t="shared" si="399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00"/>
        <v>0</v>
      </c>
      <c r="L5713" s="57">
        <f t="shared" si="401"/>
        <v>0</v>
      </c>
      <c r="M5713" s="4"/>
      <c r="N5713" s="57"/>
      <c r="O5713" s="57"/>
      <c r="P5713" s="4"/>
      <c r="Q5713" s="4"/>
    </row>
    <row r="5714" spans="1:17" s="1" customFormat="1" ht="18.649999999999999" hidden="1" customHeight="1" x14ac:dyDescent="0.35">
      <c r="A5714" s="3"/>
      <c r="B5714" s="57">
        <f t="shared" si="398"/>
        <v>0</v>
      </c>
      <c r="C5714" s="57" t="str">
        <f t="shared" si="399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00"/>
        <v>0</v>
      </c>
      <c r="L5714" s="57">
        <f t="shared" si="401"/>
        <v>0</v>
      </c>
      <c r="M5714" s="4"/>
      <c r="N5714" s="57"/>
      <c r="O5714" s="57"/>
      <c r="P5714" s="4"/>
      <c r="Q5714" s="4"/>
    </row>
    <row r="5715" spans="1:17" s="1" customFormat="1" ht="18.649999999999999" hidden="1" customHeight="1" x14ac:dyDescent="0.35">
      <c r="A5715" s="3"/>
      <c r="B5715" s="57">
        <f t="shared" si="398"/>
        <v>0</v>
      </c>
      <c r="C5715" s="57" t="str">
        <f t="shared" si="399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00"/>
        <v>0</v>
      </c>
      <c r="L5715" s="57">
        <f t="shared" si="401"/>
        <v>0</v>
      </c>
      <c r="M5715" s="4"/>
      <c r="N5715" s="57"/>
      <c r="O5715" s="57"/>
      <c r="P5715" s="4"/>
      <c r="Q5715" s="4"/>
    </row>
    <row r="5716" spans="1:17" s="1" customFormat="1" ht="18.649999999999999" hidden="1" customHeight="1" x14ac:dyDescent="0.35">
      <c r="A5716" s="3"/>
      <c r="B5716" s="57">
        <f t="shared" si="398"/>
        <v>0</v>
      </c>
      <c r="C5716" s="57" t="str">
        <f t="shared" si="399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00"/>
        <v>0</v>
      </c>
      <c r="L5716" s="57">
        <f t="shared" si="401"/>
        <v>0</v>
      </c>
      <c r="M5716" s="4"/>
      <c r="N5716" s="57"/>
      <c r="O5716" s="57"/>
      <c r="P5716" s="4"/>
      <c r="Q5716" s="4"/>
    </row>
    <row r="5717" spans="1:17" s="1" customFormat="1" ht="18.649999999999999" hidden="1" customHeight="1" x14ac:dyDescent="0.35">
      <c r="A5717" s="3"/>
      <c r="B5717" s="57">
        <f t="shared" si="398"/>
        <v>0</v>
      </c>
      <c r="C5717" s="57" t="str">
        <f t="shared" si="399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00"/>
        <v>0</v>
      </c>
      <c r="L5717" s="57">
        <f t="shared" si="401"/>
        <v>0</v>
      </c>
      <c r="M5717" s="4"/>
      <c r="N5717" s="57"/>
      <c r="O5717" s="57"/>
      <c r="P5717" s="4"/>
      <c r="Q5717" s="4"/>
    </row>
    <row r="5718" spans="1:17" s="1" customFormat="1" ht="18.649999999999999" hidden="1" customHeight="1" x14ac:dyDescent="0.35">
      <c r="A5718" s="3"/>
      <c r="B5718" s="57">
        <f t="shared" si="398"/>
        <v>0</v>
      </c>
      <c r="C5718" s="57" t="str">
        <f t="shared" si="399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00"/>
        <v>0</v>
      </c>
      <c r="L5718" s="57">
        <f t="shared" si="401"/>
        <v>0</v>
      </c>
      <c r="M5718" s="4"/>
      <c r="N5718" s="57"/>
      <c r="O5718" s="57"/>
      <c r="P5718" s="4"/>
      <c r="Q5718" s="4"/>
    </row>
    <row r="5719" spans="1:17" s="1" customFormat="1" ht="18.649999999999999" hidden="1" customHeight="1" x14ac:dyDescent="0.35">
      <c r="A5719" s="3"/>
      <c r="B5719" s="57">
        <f t="shared" si="398"/>
        <v>0</v>
      </c>
      <c r="C5719" s="57" t="str">
        <f t="shared" si="399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00"/>
        <v>0</v>
      </c>
      <c r="L5719" s="57">
        <f t="shared" si="401"/>
        <v>0</v>
      </c>
      <c r="M5719" s="4"/>
      <c r="N5719" s="57"/>
      <c r="O5719" s="57"/>
      <c r="P5719" s="4"/>
      <c r="Q5719" s="4"/>
    </row>
    <row r="5720" spans="1:17" s="1" customFormat="1" ht="18.649999999999999" hidden="1" customHeight="1" x14ac:dyDescent="0.35">
      <c r="A5720" s="3"/>
      <c r="B5720" s="57">
        <f t="shared" si="398"/>
        <v>0</v>
      </c>
      <c r="C5720" s="57" t="str">
        <f t="shared" si="399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00"/>
        <v>0</v>
      </c>
      <c r="L5720" s="57">
        <f t="shared" si="401"/>
        <v>0</v>
      </c>
      <c r="M5720" s="4"/>
      <c r="N5720" s="57"/>
      <c r="O5720" s="57"/>
      <c r="P5720" s="4"/>
      <c r="Q5720" s="4"/>
    </row>
    <row r="5721" spans="1:17" s="1" customFormat="1" ht="18.649999999999999" hidden="1" customHeight="1" x14ac:dyDescent="0.35">
      <c r="A5721" s="3"/>
      <c r="B5721" s="57">
        <f t="shared" si="398"/>
        <v>0</v>
      </c>
      <c r="C5721" s="57" t="str">
        <f t="shared" si="399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00"/>
        <v>0</v>
      </c>
      <c r="L5721" s="57">
        <f t="shared" si="401"/>
        <v>0</v>
      </c>
      <c r="M5721" s="4"/>
      <c r="N5721" s="57"/>
      <c r="O5721" s="57"/>
      <c r="P5721" s="4"/>
      <c r="Q5721" s="4"/>
    </row>
    <row r="5722" spans="1:17" s="1" customFormat="1" ht="18.649999999999999" hidden="1" customHeight="1" x14ac:dyDescent="0.35">
      <c r="A5722" s="3"/>
      <c r="B5722" s="57">
        <f t="shared" si="398"/>
        <v>0</v>
      </c>
      <c r="C5722" s="57" t="str">
        <f t="shared" si="399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00"/>
        <v>0</v>
      </c>
      <c r="L5722" s="57">
        <f t="shared" si="401"/>
        <v>0</v>
      </c>
      <c r="M5722" s="4"/>
      <c r="N5722" s="57"/>
      <c r="O5722" s="57"/>
      <c r="P5722" s="4"/>
      <c r="Q5722" s="4"/>
    </row>
    <row r="5723" spans="1:17" s="1" customFormat="1" ht="18.649999999999999" hidden="1" customHeight="1" x14ac:dyDescent="0.35">
      <c r="A5723" s="3"/>
      <c r="B5723" s="57">
        <f t="shared" si="398"/>
        <v>0</v>
      </c>
      <c r="C5723" s="57" t="str">
        <f t="shared" si="399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00"/>
        <v>0</v>
      </c>
      <c r="L5723" s="57">
        <f t="shared" si="401"/>
        <v>0</v>
      </c>
      <c r="M5723" s="4"/>
      <c r="N5723" s="57"/>
      <c r="O5723" s="57"/>
      <c r="P5723" s="4"/>
      <c r="Q5723" s="4"/>
    </row>
    <row r="5724" spans="1:17" s="1" customFormat="1" ht="18.649999999999999" hidden="1" customHeight="1" x14ac:dyDescent="0.35">
      <c r="A5724" s="3"/>
      <c r="B5724" s="57">
        <f t="shared" si="398"/>
        <v>0</v>
      </c>
      <c r="C5724" s="57" t="str">
        <f t="shared" si="399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00"/>
        <v>0</v>
      </c>
      <c r="L5724" s="57">
        <f t="shared" si="401"/>
        <v>0</v>
      </c>
      <c r="M5724" s="4"/>
      <c r="N5724" s="57"/>
      <c r="O5724" s="57"/>
      <c r="P5724" s="4"/>
      <c r="Q5724" s="4"/>
    </row>
    <row r="5725" spans="1:17" s="1" customFormat="1" ht="18.649999999999999" hidden="1" customHeight="1" x14ac:dyDescent="0.35">
      <c r="A5725" s="3"/>
      <c r="B5725" s="57">
        <f t="shared" si="398"/>
        <v>0</v>
      </c>
      <c r="C5725" s="57" t="str">
        <f t="shared" si="399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00"/>
        <v>0</v>
      </c>
      <c r="L5725" s="57">
        <f t="shared" si="401"/>
        <v>0</v>
      </c>
      <c r="M5725" s="4"/>
      <c r="N5725" s="57"/>
      <c r="O5725" s="57"/>
      <c r="P5725" s="4"/>
      <c r="Q5725" s="4"/>
    </row>
    <row r="5726" spans="1:17" s="1" customFormat="1" ht="18.649999999999999" hidden="1" customHeight="1" x14ac:dyDescent="0.35">
      <c r="A5726" s="3"/>
      <c r="B5726" s="57">
        <f t="shared" si="398"/>
        <v>0</v>
      </c>
      <c r="C5726" s="57" t="str">
        <f t="shared" si="399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00"/>
        <v>0</v>
      </c>
      <c r="L5726" s="57">
        <f t="shared" si="401"/>
        <v>0</v>
      </c>
      <c r="M5726" s="4"/>
      <c r="N5726" s="57"/>
      <c r="O5726" s="57"/>
      <c r="P5726" s="4"/>
      <c r="Q5726" s="4"/>
    </row>
    <row r="5727" spans="1:17" s="1" customFormat="1" ht="18.649999999999999" hidden="1" customHeight="1" x14ac:dyDescent="0.35">
      <c r="A5727" s="3"/>
      <c r="B5727" s="57">
        <f t="shared" si="398"/>
        <v>0</v>
      </c>
      <c r="C5727" s="57" t="str">
        <f t="shared" si="399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00"/>
        <v>0</v>
      </c>
      <c r="L5727" s="57">
        <f t="shared" si="401"/>
        <v>0</v>
      </c>
      <c r="M5727" s="4"/>
      <c r="N5727" s="57"/>
      <c r="O5727" s="57"/>
      <c r="P5727" s="4"/>
      <c r="Q5727" s="4"/>
    </row>
    <row r="5728" spans="1:17" s="1" customFormat="1" ht="18.649999999999999" hidden="1" customHeight="1" x14ac:dyDescent="0.35">
      <c r="A5728" s="3"/>
      <c r="B5728" s="57">
        <f t="shared" si="398"/>
        <v>0</v>
      </c>
      <c r="C5728" s="57" t="str">
        <f t="shared" si="399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00"/>
        <v>0</v>
      </c>
      <c r="L5728" s="57">
        <f t="shared" si="401"/>
        <v>0</v>
      </c>
      <c r="M5728" s="4"/>
      <c r="N5728" s="57"/>
      <c r="O5728" s="57"/>
      <c r="P5728" s="4"/>
      <c r="Q5728" s="4"/>
    </row>
    <row r="5729" spans="1:17" s="1" customFormat="1" ht="18.649999999999999" hidden="1" customHeight="1" x14ac:dyDescent="0.35">
      <c r="A5729" s="3"/>
      <c r="B5729" s="57">
        <f t="shared" si="398"/>
        <v>0</v>
      </c>
      <c r="C5729" s="57" t="str">
        <f t="shared" si="399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00"/>
        <v>0</v>
      </c>
      <c r="L5729" s="57">
        <f t="shared" si="401"/>
        <v>0</v>
      </c>
      <c r="M5729" s="4"/>
      <c r="N5729" s="57"/>
      <c r="O5729" s="57"/>
      <c r="P5729" s="4"/>
      <c r="Q5729" s="4"/>
    </row>
    <row r="5730" spans="1:17" s="1" customFormat="1" ht="18.649999999999999" hidden="1" customHeight="1" x14ac:dyDescent="0.35">
      <c r="A5730" s="3"/>
      <c r="B5730" s="57">
        <f t="shared" ref="B5730:B5793" si="402">WEEKNUM(A5730)</f>
        <v>0</v>
      </c>
      <c r="C5730" s="57" t="str">
        <f t="shared" ref="C5730:C5793" si="403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00"/>
        <v>0</v>
      </c>
      <c r="L5730" s="57">
        <f t="shared" si="401"/>
        <v>0</v>
      </c>
      <c r="M5730" s="4"/>
      <c r="N5730" s="57"/>
      <c r="O5730" s="57"/>
      <c r="P5730" s="4"/>
      <c r="Q5730" s="4"/>
    </row>
    <row r="5731" spans="1:17" s="1" customFormat="1" ht="18.649999999999999" hidden="1" customHeight="1" x14ac:dyDescent="0.35">
      <c r="A5731" s="3"/>
      <c r="B5731" s="57">
        <f t="shared" si="402"/>
        <v>0</v>
      </c>
      <c r="C5731" s="57" t="str">
        <f t="shared" si="403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00"/>
        <v>0</v>
      </c>
      <c r="L5731" s="57">
        <f t="shared" si="401"/>
        <v>0</v>
      </c>
      <c r="M5731" s="4"/>
      <c r="N5731" s="57"/>
      <c r="O5731" s="57"/>
      <c r="P5731" s="4"/>
      <c r="Q5731" s="4"/>
    </row>
    <row r="5732" spans="1:17" s="1" customFormat="1" ht="18.649999999999999" hidden="1" customHeight="1" x14ac:dyDescent="0.35">
      <c r="A5732" s="3"/>
      <c r="B5732" s="57">
        <f t="shared" si="402"/>
        <v>0</v>
      </c>
      <c r="C5732" s="57" t="str">
        <f t="shared" si="403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00"/>
        <v>0</v>
      </c>
      <c r="L5732" s="57">
        <f t="shared" si="401"/>
        <v>0</v>
      </c>
      <c r="M5732" s="4"/>
      <c r="N5732" s="57"/>
      <c r="O5732" s="57"/>
      <c r="P5732" s="4"/>
      <c r="Q5732" s="4"/>
    </row>
    <row r="5733" spans="1:17" s="1" customFormat="1" ht="18.649999999999999" hidden="1" customHeight="1" x14ac:dyDescent="0.35">
      <c r="A5733" s="3"/>
      <c r="B5733" s="57">
        <f t="shared" si="402"/>
        <v>0</v>
      </c>
      <c r="C5733" s="57" t="str">
        <f t="shared" si="403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00"/>
        <v>0</v>
      </c>
      <c r="L5733" s="57">
        <f t="shared" si="401"/>
        <v>0</v>
      </c>
      <c r="M5733" s="4"/>
      <c r="N5733" s="57"/>
      <c r="O5733" s="57"/>
      <c r="P5733" s="4"/>
      <c r="Q5733" s="4"/>
    </row>
    <row r="5734" spans="1:17" s="1" customFormat="1" ht="18.649999999999999" hidden="1" customHeight="1" x14ac:dyDescent="0.35">
      <c r="A5734" s="3"/>
      <c r="B5734" s="57">
        <f t="shared" si="402"/>
        <v>0</v>
      </c>
      <c r="C5734" s="57" t="str">
        <f t="shared" si="403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00"/>
        <v>0</v>
      </c>
      <c r="L5734" s="57">
        <f t="shared" si="401"/>
        <v>0</v>
      </c>
      <c r="M5734" s="4"/>
      <c r="N5734" s="57"/>
      <c r="O5734" s="57"/>
      <c r="P5734" s="4"/>
      <c r="Q5734" s="4"/>
    </row>
    <row r="5735" spans="1:17" s="1" customFormat="1" ht="18.649999999999999" hidden="1" customHeight="1" x14ac:dyDescent="0.35">
      <c r="A5735" s="3"/>
      <c r="B5735" s="57">
        <f t="shared" si="402"/>
        <v>0</v>
      </c>
      <c r="C5735" s="57" t="str">
        <f t="shared" si="403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00"/>
        <v>0</v>
      </c>
      <c r="L5735" s="57">
        <f t="shared" si="401"/>
        <v>0</v>
      </c>
      <c r="M5735" s="4"/>
      <c r="N5735" s="57"/>
      <c r="O5735" s="57"/>
      <c r="P5735" s="4"/>
      <c r="Q5735" s="4"/>
    </row>
    <row r="5736" spans="1:17" s="1" customFormat="1" ht="18.649999999999999" hidden="1" customHeight="1" x14ac:dyDescent="0.35">
      <c r="A5736" s="3"/>
      <c r="B5736" s="57">
        <f t="shared" si="402"/>
        <v>0</v>
      </c>
      <c r="C5736" s="57" t="str">
        <f t="shared" si="403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00"/>
        <v>0</v>
      </c>
      <c r="L5736" s="57">
        <f t="shared" si="401"/>
        <v>0</v>
      </c>
      <c r="M5736" s="4"/>
      <c r="N5736" s="57"/>
      <c r="O5736" s="57"/>
      <c r="P5736" s="4"/>
      <c r="Q5736" s="4"/>
    </row>
    <row r="5737" spans="1:17" s="1" customFormat="1" ht="18.649999999999999" hidden="1" customHeight="1" x14ac:dyDescent="0.35">
      <c r="A5737" s="3"/>
      <c r="B5737" s="57">
        <f t="shared" si="402"/>
        <v>0</v>
      </c>
      <c r="C5737" s="57" t="str">
        <f t="shared" si="403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00"/>
        <v>0</v>
      </c>
      <c r="L5737" s="57">
        <f t="shared" si="401"/>
        <v>0</v>
      </c>
      <c r="M5737" s="4"/>
      <c r="N5737" s="57"/>
      <c r="O5737" s="57"/>
      <c r="P5737" s="4"/>
      <c r="Q5737" s="4"/>
    </row>
    <row r="5738" spans="1:17" s="1" customFormat="1" ht="18.649999999999999" hidden="1" customHeight="1" x14ac:dyDescent="0.35">
      <c r="A5738" s="3"/>
      <c r="B5738" s="57">
        <f t="shared" si="402"/>
        <v>0</v>
      </c>
      <c r="C5738" s="57" t="str">
        <f t="shared" si="403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00"/>
        <v>0</v>
      </c>
      <c r="L5738" s="57">
        <f t="shared" si="401"/>
        <v>0</v>
      </c>
      <c r="M5738" s="4"/>
      <c r="N5738" s="57"/>
      <c r="O5738" s="57"/>
      <c r="P5738" s="4"/>
      <c r="Q5738" s="4"/>
    </row>
    <row r="5739" spans="1:17" s="1" customFormat="1" ht="18.649999999999999" hidden="1" customHeight="1" x14ac:dyDescent="0.35">
      <c r="A5739" s="3"/>
      <c r="B5739" s="57">
        <f t="shared" si="402"/>
        <v>0</v>
      </c>
      <c r="C5739" s="57" t="str">
        <f t="shared" si="403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00"/>
        <v>0</v>
      </c>
      <c r="L5739" s="57">
        <f t="shared" si="401"/>
        <v>0</v>
      </c>
      <c r="M5739" s="4"/>
      <c r="N5739" s="57"/>
      <c r="O5739" s="57"/>
      <c r="P5739" s="4"/>
      <c r="Q5739" s="4"/>
    </row>
    <row r="5740" spans="1:17" s="1" customFormat="1" ht="18.649999999999999" hidden="1" customHeight="1" x14ac:dyDescent="0.35">
      <c r="A5740" s="3"/>
      <c r="B5740" s="57">
        <f t="shared" si="402"/>
        <v>0</v>
      </c>
      <c r="C5740" s="57" t="str">
        <f t="shared" si="403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00"/>
        <v>0</v>
      </c>
      <c r="L5740" s="57">
        <f t="shared" si="401"/>
        <v>0</v>
      </c>
      <c r="M5740" s="4"/>
      <c r="N5740" s="57"/>
      <c r="O5740" s="57"/>
      <c r="P5740" s="4"/>
      <c r="Q5740" s="4"/>
    </row>
    <row r="5741" spans="1:17" s="1" customFormat="1" ht="18.649999999999999" hidden="1" customHeight="1" x14ac:dyDescent="0.35">
      <c r="A5741" s="3"/>
      <c r="B5741" s="57">
        <f t="shared" si="402"/>
        <v>0</v>
      </c>
      <c r="C5741" s="57" t="str">
        <f t="shared" si="403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04">I5741+J5741</f>
        <v>0</v>
      </c>
      <c r="L5741" s="57">
        <f t="shared" ref="L5741:L5804" si="405">H5741*K5741</f>
        <v>0</v>
      </c>
      <c r="M5741" s="4"/>
      <c r="N5741" s="57"/>
      <c r="O5741" s="57"/>
      <c r="P5741" s="4"/>
      <c r="Q5741" s="4"/>
    </row>
    <row r="5742" spans="1:17" s="1" customFormat="1" ht="18.649999999999999" hidden="1" customHeight="1" x14ac:dyDescent="0.35">
      <c r="A5742" s="3"/>
      <c r="B5742" s="57">
        <f t="shared" si="402"/>
        <v>0</v>
      </c>
      <c r="C5742" s="57" t="str">
        <f t="shared" si="403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04"/>
        <v>0</v>
      </c>
      <c r="L5742" s="57">
        <f t="shared" si="405"/>
        <v>0</v>
      </c>
      <c r="M5742" s="4"/>
      <c r="N5742" s="57"/>
      <c r="O5742" s="57"/>
      <c r="P5742" s="4"/>
      <c r="Q5742" s="4"/>
    </row>
    <row r="5743" spans="1:17" s="1" customFormat="1" ht="18.649999999999999" hidden="1" customHeight="1" x14ac:dyDescent="0.35">
      <c r="A5743" s="3"/>
      <c r="B5743" s="57">
        <f t="shared" si="402"/>
        <v>0</v>
      </c>
      <c r="C5743" s="57" t="str">
        <f t="shared" si="403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04"/>
        <v>0</v>
      </c>
      <c r="L5743" s="57">
        <f t="shared" si="405"/>
        <v>0</v>
      </c>
      <c r="M5743" s="4"/>
      <c r="N5743" s="57"/>
      <c r="O5743" s="57"/>
      <c r="P5743" s="4"/>
      <c r="Q5743" s="4"/>
    </row>
    <row r="5744" spans="1:17" s="1" customFormat="1" ht="18.649999999999999" hidden="1" customHeight="1" x14ac:dyDescent="0.35">
      <c r="A5744" s="3"/>
      <c r="B5744" s="57">
        <f t="shared" si="402"/>
        <v>0</v>
      </c>
      <c r="C5744" s="57" t="str">
        <f t="shared" si="403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04"/>
        <v>0</v>
      </c>
      <c r="L5744" s="57">
        <f t="shared" si="405"/>
        <v>0</v>
      </c>
      <c r="M5744" s="4"/>
      <c r="N5744" s="57"/>
      <c r="O5744" s="57"/>
      <c r="P5744" s="4"/>
      <c r="Q5744" s="4"/>
    </row>
    <row r="5745" spans="1:17" s="1" customFormat="1" ht="18.649999999999999" hidden="1" customHeight="1" x14ac:dyDescent="0.35">
      <c r="A5745" s="3"/>
      <c r="B5745" s="57">
        <f t="shared" si="402"/>
        <v>0</v>
      </c>
      <c r="C5745" s="57" t="str">
        <f t="shared" si="403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04"/>
        <v>0</v>
      </c>
      <c r="L5745" s="57">
        <f t="shared" si="405"/>
        <v>0</v>
      </c>
      <c r="M5745" s="4"/>
      <c r="N5745" s="57"/>
      <c r="O5745" s="57"/>
      <c r="P5745" s="4"/>
      <c r="Q5745" s="4"/>
    </row>
    <row r="5746" spans="1:17" s="1" customFormat="1" ht="18.649999999999999" hidden="1" customHeight="1" x14ac:dyDescent="0.35">
      <c r="A5746" s="3"/>
      <c r="B5746" s="57">
        <f t="shared" si="402"/>
        <v>0</v>
      </c>
      <c r="C5746" s="57" t="str">
        <f t="shared" si="403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04"/>
        <v>0</v>
      </c>
      <c r="L5746" s="57">
        <f t="shared" si="405"/>
        <v>0</v>
      </c>
      <c r="M5746" s="4"/>
      <c r="N5746" s="57"/>
      <c r="O5746" s="57"/>
      <c r="P5746" s="4"/>
      <c r="Q5746" s="4"/>
    </row>
    <row r="5747" spans="1:17" s="1" customFormat="1" ht="18.649999999999999" hidden="1" customHeight="1" x14ac:dyDescent="0.35">
      <c r="A5747" s="3"/>
      <c r="B5747" s="57">
        <f t="shared" si="402"/>
        <v>0</v>
      </c>
      <c r="C5747" s="57" t="str">
        <f t="shared" si="403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04"/>
        <v>0</v>
      </c>
      <c r="L5747" s="57">
        <f t="shared" si="405"/>
        <v>0</v>
      </c>
      <c r="M5747" s="4"/>
      <c r="N5747" s="57"/>
      <c r="O5747" s="57"/>
      <c r="P5747" s="4"/>
      <c r="Q5747" s="4"/>
    </row>
    <row r="5748" spans="1:17" s="1" customFormat="1" ht="18.649999999999999" hidden="1" customHeight="1" x14ac:dyDescent="0.35">
      <c r="A5748" s="3"/>
      <c r="B5748" s="57">
        <f t="shared" si="402"/>
        <v>0</v>
      </c>
      <c r="C5748" s="57" t="str">
        <f t="shared" si="403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04"/>
        <v>0</v>
      </c>
      <c r="L5748" s="57">
        <f t="shared" si="405"/>
        <v>0</v>
      </c>
      <c r="M5748" s="4"/>
      <c r="N5748" s="57"/>
      <c r="O5748" s="57"/>
      <c r="P5748" s="4"/>
      <c r="Q5748" s="4"/>
    </row>
    <row r="5749" spans="1:17" s="1" customFormat="1" ht="18.649999999999999" hidden="1" customHeight="1" x14ac:dyDescent="0.35">
      <c r="A5749" s="3"/>
      <c r="B5749" s="57">
        <f t="shared" si="402"/>
        <v>0</v>
      </c>
      <c r="C5749" s="57" t="str">
        <f t="shared" si="403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04"/>
        <v>0</v>
      </c>
      <c r="L5749" s="57">
        <f t="shared" si="405"/>
        <v>0</v>
      </c>
      <c r="M5749" s="4"/>
      <c r="N5749" s="57"/>
      <c r="O5749" s="57"/>
      <c r="P5749" s="4"/>
      <c r="Q5749" s="4"/>
    </row>
    <row r="5750" spans="1:17" s="1" customFormat="1" ht="18.649999999999999" hidden="1" customHeight="1" x14ac:dyDescent="0.35">
      <c r="A5750" s="3"/>
      <c r="B5750" s="57">
        <f t="shared" si="402"/>
        <v>0</v>
      </c>
      <c r="C5750" s="57" t="str">
        <f t="shared" si="403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04"/>
        <v>0</v>
      </c>
      <c r="L5750" s="57">
        <f t="shared" si="405"/>
        <v>0</v>
      </c>
      <c r="M5750" s="4"/>
      <c r="N5750" s="57"/>
      <c r="O5750" s="57"/>
      <c r="P5750" s="4"/>
      <c r="Q5750" s="4"/>
    </row>
    <row r="5751" spans="1:17" s="1" customFormat="1" ht="18.649999999999999" hidden="1" customHeight="1" x14ac:dyDescent="0.35">
      <c r="A5751" s="3"/>
      <c r="B5751" s="57">
        <f t="shared" si="402"/>
        <v>0</v>
      </c>
      <c r="C5751" s="57" t="str">
        <f t="shared" si="403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04"/>
        <v>0</v>
      </c>
      <c r="L5751" s="57">
        <f t="shared" si="405"/>
        <v>0</v>
      </c>
      <c r="M5751" s="4"/>
      <c r="N5751" s="57"/>
      <c r="O5751" s="57"/>
      <c r="P5751" s="4"/>
      <c r="Q5751" s="4"/>
    </row>
    <row r="5752" spans="1:17" s="1" customFormat="1" ht="18.649999999999999" hidden="1" customHeight="1" x14ac:dyDescent="0.35">
      <c r="A5752" s="3"/>
      <c r="B5752" s="57">
        <f t="shared" si="402"/>
        <v>0</v>
      </c>
      <c r="C5752" s="57" t="str">
        <f t="shared" si="403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04"/>
        <v>0</v>
      </c>
      <c r="L5752" s="57">
        <f t="shared" si="405"/>
        <v>0</v>
      </c>
      <c r="M5752" s="4"/>
      <c r="N5752" s="57"/>
      <c r="O5752" s="57"/>
      <c r="P5752" s="4"/>
      <c r="Q5752" s="4"/>
    </row>
    <row r="5753" spans="1:17" s="1" customFormat="1" ht="18.649999999999999" hidden="1" customHeight="1" x14ac:dyDescent="0.35">
      <c r="A5753" s="3"/>
      <c r="B5753" s="57">
        <f t="shared" si="402"/>
        <v>0</v>
      </c>
      <c r="C5753" s="57" t="str">
        <f t="shared" si="403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04"/>
        <v>0</v>
      </c>
      <c r="L5753" s="57">
        <f t="shared" si="405"/>
        <v>0</v>
      </c>
      <c r="M5753" s="4"/>
      <c r="N5753" s="57"/>
      <c r="O5753" s="57"/>
      <c r="P5753" s="4"/>
      <c r="Q5753" s="4"/>
    </row>
    <row r="5754" spans="1:17" s="1" customFormat="1" ht="18.649999999999999" hidden="1" customHeight="1" x14ac:dyDescent="0.35">
      <c r="A5754" s="3"/>
      <c r="B5754" s="57">
        <f t="shared" si="402"/>
        <v>0</v>
      </c>
      <c r="C5754" s="57" t="str">
        <f t="shared" si="403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04"/>
        <v>0</v>
      </c>
      <c r="L5754" s="57">
        <f t="shared" si="405"/>
        <v>0</v>
      </c>
      <c r="M5754" s="4"/>
      <c r="N5754" s="57"/>
      <c r="O5754" s="57"/>
      <c r="P5754" s="4"/>
      <c r="Q5754" s="4"/>
    </row>
    <row r="5755" spans="1:17" s="1" customFormat="1" ht="18.649999999999999" hidden="1" customHeight="1" x14ac:dyDescent="0.35">
      <c r="A5755" s="3"/>
      <c r="B5755" s="57">
        <f t="shared" si="402"/>
        <v>0</v>
      </c>
      <c r="C5755" s="57" t="str">
        <f t="shared" si="403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04"/>
        <v>0</v>
      </c>
      <c r="L5755" s="57">
        <f t="shared" si="405"/>
        <v>0</v>
      </c>
      <c r="M5755" s="4"/>
      <c r="N5755" s="57"/>
      <c r="O5755" s="57"/>
      <c r="P5755" s="4"/>
      <c r="Q5755" s="4"/>
    </row>
    <row r="5756" spans="1:17" s="1" customFormat="1" ht="18.649999999999999" hidden="1" customHeight="1" x14ac:dyDescent="0.35">
      <c r="A5756" s="3"/>
      <c r="B5756" s="57">
        <f t="shared" si="402"/>
        <v>0</v>
      </c>
      <c r="C5756" s="57" t="str">
        <f t="shared" si="403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04"/>
        <v>0</v>
      </c>
      <c r="L5756" s="57">
        <f t="shared" si="405"/>
        <v>0</v>
      </c>
      <c r="M5756" s="4"/>
      <c r="N5756" s="57"/>
      <c r="O5756" s="57"/>
      <c r="P5756" s="4"/>
      <c r="Q5756" s="4"/>
    </row>
    <row r="5757" spans="1:17" s="1" customFormat="1" ht="18.649999999999999" hidden="1" customHeight="1" x14ac:dyDescent="0.35">
      <c r="A5757" s="3"/>
      <c r="B5757" s="57">
        <f t="shared" si="402"/>
        <v>0</v>
      </c>
      <c r="C5757" s="57" t="str">
        <f t="shared" si="403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04"/>
        <v>0</v>
      </c>
      <c r="L5757" s="57">
        <f t="shared" si="405"/>
        <v>0</v>
      </c>
      <c r="M5757" s="4"/>
      <c r="N5757" s="57"/>
      <c r="O5757" s="57"/>
      <c r="P5757" s="4"/>
      <c r="Q5757" s="4"/>
    </row>
    <row r="5758" spans="1:17" s="1" customFormat="1" ht="18.649999999999999" hidden="1" customHeight="1" x14ac:dyDescent="0.35">
      <c r="A5758" s="3"/>
      <c r="B5758" s="57">
        <f t="shared" si="402"/>
        <v>0</v>
      </c>
      <c r="C5758" s="57" t="str">
        <f t="shared" si="403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04"/>
        <v>0</v>
      </c>
      <c r="L5758" s="57">
        <f t="shared" si="405"/>
        <v>0</v>
      </c>
      <c r="M5758" s="4"/>
      <c r="N5758" s="57"/>
      <c r="O5758" s="57"/>
      <c r="P5758" s="4"/>
      <c r="Q5758" s="4"/>
    </row>
    <row r="5759" spans="1:17" s="1" customFormat="1" ht="18.649999999999999" hidden="1" customHeight="1" x14ac:dyDescent="0.35">
      <c r="A5759" s="3"/>
      <c r="B5759" s="57">
        <f t="shared" si="402"/>
        <v>0</v>
      </c>
      <c r="C5759" s="57" t="str">
        <f t="shared" si="403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04"/>
        <v>0</v>
      </c>
      <c r="L5759" s="57">
        <f t="shared" si="405"/>
        <v>0</v>
      </c>
      <c r="M5759" s="4"/>
      <c r="N5759" s="57"/>
      <c r="O5759" s="57"/>
      <c r="P5759" s="4"/>
      <c r="Q5759" s="4"/>
    </row>
    <row r="5760" spans="1:17" s="1" customFormat="1" ht="18.649999999999999" hidden="1" customHeight="1" x14ac:dyDescent="0.35">
      <c r="A5760" s="3"/>
      <c r="B5760" s="57">
        <f t="shared" si="402"/>
        <v>0</v>
      </c>
      <c r="C5760" s="57" t="str">
        <f t="shared" si="403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04"/>
        <v>0</v>
      </c>
      <c r="L5760" s="57">
        <f t="shared" si="405"/>
        <v>0</v>
      </c>
      <c r="M5760" s="4"/>
      <c r="N5760" s="57"/>
      <c r="O5760" s="57"/>
      <c r="P5760" s="4"/>
      <c r="Q5760" s="4"/>
    </row>
    <row r="5761" spans="1:17" s="1" customFormat="1" ht="18.649999999999999" hidden="1" customHeight="1" x14ac:dyDescent="0.35">
      <c r="A5761" s="3"/>
      <c r="B5761" s="57">
        <f t="shared" si="402"/>
        <v>0</v>
      </c>
      <c r="C5761" s="57" t="str">
        <f t="shared" si="403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04"/>
        <v>0</v>
      </c>
      <c r="L5761" s="57">
        <f t="shared" si="405"/>
        <v>0</v>
      </c>
      <c r="M5761" s="4"/>
      <c r="N5761" s="57"/>
      <c r="O5761" s="57"/>
      <c r="P5761" s="4"/>
      <c r="Q5761" s="4"/>
    </row>
    <row r="5762" spans="1:17" s="1" customFormat="1" ht="18.649999999999999" hidden="1" customHeight="1" x14ac:dyDescent="0.35">
      <c r="A5762" s="3"/>
      <c r="B5762" s="57">
        <f t="shared" si="402"/>
        <v>0</v>
      </c>
      <c r="C5762" s="57" t="str">
        <f t="shared" si="403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04"/>
        <v>0</v>
      </c>
      <c r="L5762" s="57">
        <f t="shared" si="405"/>
        <v>0</v>
      </c>
      <c r="M5762" s="4"/>
      <c r="N5762" s="57"/>
      <c r="O5762" s="57"/>
      <c r="P5762" s="4"/>
      <c r="Q5762" s="4"/>
    </row>
    <row r="5763" spans="1:17" s="1" customFormat="1" ht="18.649999999999999" hidden="1" customHeight="1" x14ac:dyDescent="0.35">
      <c r="A5763" s="3"/>
      <c r="B5763" s="57">
        <f t="shared" si="402"/>
        <v>0</v>
      </c>
      <c r="C5763" s="57" t="str">
        <f t="shared" si="403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04"/>
        <v>0</v>
      </c>
      <c r="L5763" s="57">
        <f t="shared" si="405"/>
        <v>0</v>
      </c>
      <c r="M5763" s="4"/>
      <c r="N5763" s="57"/>
      <c r="O5763" s="57"/>
      <c r="P5763" s="4"/>
      <c r="Q5763" s="4"/>
    </row>
    <row r="5764" spans="1:17" s="1" customFormat="1" ht="18.649999999999999" hidden="1" customHeight="1" x14ac:dyDescent="0.35">
      <c r="A5764" s="3"/>
      <c r="B5764" s="57">
        <f t="shared" si="402"/>
        <v>0</v>
      </c>
      <c r="C5764" s="57" t="str">
        <f t="shared" si="403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04"/>
        <v>0</v>
      </c>
      <c r="L5764" s="57">
        <f t="shared" si="405"/>
        <v>0</v>
      </c>
      <c r="M5764" s="4"/>
      <c r="N5764" s="57"/>
      <c r="O5764" s="57"/>
      <c r="P5764" s="4"/>
      <c r="Q5764" s="4"/>
    </row>
    <row r="5765" spans="1:17" s="1" customFormat="1" ht="18.649999999999999" hidden="1" customHeight="1" x14ac:dyDescent="0.35">
      <c r="A5765" s="3"/>
      <c r="B5765" s="57">
        <f t="shared" si="402"/>
        <v>0</v>
      </c>
      <c r="C5765" s="57" t="str">
        <f t="shared" si="403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04"/>
        <v>0</v>
      </c>
      <c r="L5765" s="57">
        <f t="shared" si="405"/>
        <v>0</v>
      </c>
      <c r="M5765" s="4"/>
      <c r="N5765" s="57"/>
      <c r="O5765" s="57"/>
      <c r="P5765" s="4"/>
      <c r="Q5765" s="4"/>
    </row>
    <row r="5766" spans="1:17" s="1" customFormat="1" ht="18.649999999999999" hidden="1" customHeight="1" x14ac:dyDescent="0.35">
      <c r="A5766" s="3"/>
      <c r="B5766" s="57">
        <f t="shared" si="402"/>
        <v>0</v>
      </c>
      <c r="C5766" s="57" t="str">
        <f t="shared" si="403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04"/>
        <v>0</v>
      </c>
      <c r="L5766" s="57">
        <f t="shared" si="405"/>
        <v>0</v>
      </c>
      <c r="M5766" s="4"/>
      <c r="N5766" s="57"/>
      <c r="O5766" s="57"/>
      <c r="P5766" s="4"/>
      <c r="Q5766" s="4"/>
    </row>
    <row r="5767" spans="1:17" s="1" customFormat="1" ht="18.649999999999999" hidden="1" customHeight="1" x14ac:dyDescent="0.35">
      <c r="A5767" s="3"/>
      <c r="B5767" s="57">
        <f t="shared" si="402"/>
        <v>0</v>
      </c>
      <c r="C5767" s="57" t="str">
        <f t="shared" si="403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04"/>
        <v>0</v>
      </c>
      <c r="L5767" s="57">
        <f t="shared" si="405"/>
        <v>0</v>
      </c>
      <c r="M5767" s="4"/>
      <c r="N5767" s="57"/>
      <c r="O5767" s="57"/>
      <c r="P5767" s="4"/>
      <c r="Q5767" s="4"/>
    </row>
    <row r="5768" spans="1:17" s="1" customFormat="1" ht="18.649999999999999" hidden="1" customHeight="1" x14ac:dyDescent="0.35">
      <c r="A5768" s="3"/>
      <c r="B5768" s="57">
        <f t="shared" si="402"/>
        <v>0</v>
      </c>
      <c r="C5768" s="57" t="str">
        <f t="shared" si="403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04"/>
        <v>0</v>
      </c>
      <c r="L5768" s="57">
        <f t="shared" si="405"/>
        <v>0</v>
      </c>
      <c r="M5768" s="4"/>
      <c r="N5768" s="57"/>
      <c r="O5768" s="57"/>
      <c r="P5768" s="4"/>
      <c r="Q5768" s="4"/>
    </row>
    <row r="5769" spans="1:17" s="1" customFormat="1" ht="18.649999999999999" hidden="1" customHeight="1" x14ac:dyDescent="0.35">
      <c r="A5769" s="3"/>
      <c r="B5769" s="57">
        <f t="shared" si="402"/>
        <v>0</v>
      </c>
      <c r="C5769" s="57" t="str">
        <f t="shared" si="403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04"/>
        <v>0</v>
      </c>
      <c r="L5769" s="57">
        <f t="shared" si="405"/>
        <v>0</v>
      </c>
      <c r="M5769" s="4"/>
      <c r="N5769" s="57"/>
      <c r="O5769" s="57"/>
      <c r="P5769" s="4"/>
      <c r="Q5769" s="4"/>
    </row>
    <row r="5770" spans="1:17" s="1" customFormat="1" ht="18.649999999999999" hidden="1" customHeight="1" x14ac:dyDescent="0.35">
      <c r="A5770" s="3"/>
      <c r="B5770" s="57">
        <f t="shared" si="402"/>
        <v>0</v>
      </c>
      <c r="C5770" s="57" t="str">
        <f t="shared" si="403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04"/>
        <v>0</v>
      </c>
      <c r="L5770" s="57">
        <f t="shared" si="405"/>
        <v>0</v>
      </c>
      <c r="M5770" s="4"/>
      <c r="N5770" s="57"/>
      <c r="O5770" s="57"/>
      <c r="P5770" s="4"/>
      <c r="Q5770" s="4"/>
    </row>
    <row r="5771" spans="1:17" s="1" customFormat="1" ht="18.649999999999999" hidden="1" customHeight="1" x14ac:dyDescent="0.35">
      <c r="A5771" s="3"/>
      <c r="B5771" s="57">
        <f t="shared" si="402"/>
        <v>0</v>
      </c>
      <c r="C5771" s="57" t="str">
        <f t="shared" si="403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04"/>
        <v>0</v>
      </c>
      <c r="L5771" s="57">
        <f t="shared" si="405"/>
        <v>0</v>
      </c>
      <c r="M5771" s="4"/>
      <c r="N5771" s="57"/>
      <c r="O5771" s="57"/>
      <c r="P5771" s="4"/>
      <c r="Q5771" s="4"/>
    </row>
    <row r="5772" spans="1:17" s="1" customFormat="1" ht="18.649999999999999" hidden="1" customHeight="1" x14ac:dyDescent="0.35">
      <c r="A5772" s="3"/>
      <c r="B5772" s="57">
        <f t="shared" si="402"/>
        <v>0</v>
      </c>
      <c r="C5772" s="57" t="str">
        <f t="shared" si="403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04"/>
        <v>0</v>
      </c>
      <c r="L5772" s="57">
        <f t="shared" si="405"/>
        <v>0</v>
      </c>
      <c r="M5772" s="4"/>
      <c r="N5772" s="57"/>
      <c r="O5772" s="57"/>
      <c r="P5772" s="4"/>
      <c r="Q5772" s="4"/>
    </row>
    <row r="5773" spans="1:17" s="1" customFormat="1" ht="18.649999999999999" hidden="1" customHeight="1" x14ac:dyDescent="0.35">
      <c r="A5773" s="3"/>
      <c r="B5773" s="57">
        <f t="shared" si="402"/>
        <v>0</v>
      </c>
      <c r="C5773" s="57" t="str">
        <f t="shared" si="403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04"/>
        <v>0</v>
      </c>
      <c r="L5773" s="57">
        <f t="shared" si="405"/>
        <v>0</v>
      </c>
      <c r="M5773" s="4"/>
      <c r="N5773" s="57"/>
      <c r="O5773" s="57"/>
      <c r="P5773" s="4"/>
      <c r="Q5773" s="4"/>
    </row>
    <row r="5774" spans="1:17" s="1" customFormat="1" ht="18.649999999999999" hidden="1" customHeight="1" x14ac:dyDescent="0.35">
      <c r="A5774" s="3"/>
      <c r="B5774" s="57">
        <f t="shared" si="402"/>
        <v>0</v>
      </c>
      <c r="C5774" s="57" t="str">
        <f t="shared" si="403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04"/>
        <v>0</v>
      </c>
      <c r="L5774" s="57">
        <f t="shared" si="405"/>
        <v>0</v>
      </c>
      <c r="M5774" s="4"/>
      <c r="N5774" s="57"/>
      <c r="O5774" s="57"/>
      <c r="P5774" s="4"/>
      <c r="Q5774" s="4"/>
    </row>
    <row r="5775" spans="1:17" s="1" customFormat="1" ht="18.649999999999999" hidden="1" customHeight="1" x14ac:dyDescent="0.35">
      <c r="A5775" s="3"/>
      <c r="B5775" s="57">
        <f t="shared" si="402"/>
        <v>0</v>
      </c>
      <c r="C5775" s="57" t="str">
        <f t="shared" si="403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04"/>
        <v>0</v>
      </c>
      <c r="L5775" s="57">
        <f t="shared" si="405"/>
        <v>0</v>
      </c>
      <c r="M5775" s="4"/>
      <c r="N5775" s="57"/>
      <c r="O5775" s="57"/>
      <c r="P5775" s="4"/>
      <c r="Q5775" s="4"/>
    </row>
    <row r="5776" spans="1:17" s="1" customFormat="1" ht="18.649999999999999" hidden="1" customHeight="1" x14ac:dyDescent="0.35">
      <c r="A5776" s="3"/>
      <c r="B5776" s="57">
        <f t="shared" si="402"/>
        <v>0</v>
      </c>
      <c r="C5776" s="57" t="str">
        <f t="shared" si="403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04"/>
        <v>0</v>
      </c>
      <c r="L5776" s="57">
        <f t="shared" si="405"/>
        <v>0</v>
      </c>
      <c r="M5776" s="4"/>
      <c r="N5776" s="57"/>
      <c r="O5776" s="57"/>
      <c r="P5776" s="4"/>
      <c r="Q5776" s="4"/>
    </row>
    <row r="5777" spans="1:17" s="1" customFormat="1" ht="18.649999999999999" hidden="1" customHeight="1" x14ac:dyDescent="0.35">
      <c r="A5777" s="3"/>
      <c r="B5777" s="57">
        <f t="shared" si="402"/>
        <v>0</v>
      </c>
      <c r="C5777" s="57" t="str">
        <f t="shared" si="403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04"/>
        <v>0</v>
      </c>
      <c r="L5777" s="57">
        <f t="shared" si="405"/>
        <v>0</v>
      </c>
      <c r="M5777" s="4"/>
      <c r="N5777" s="57"/>
      <c r="O5777" s="57"/>
      <c r="P5777" s="4"/>
      <c r="Q5777" s="4"/>
    </row>
    <row r="5778" spans="1:17" s="1" customFormat="1" ht="18.649999999999999" hidden="1" customHeight="1" x14ac:dyDescent="0.35">
      <c r="A5778" s="3"/>
      <c r="B5778" s="57">
        <f t="shared" si="402"/>
        <v>0</v>
      </c>
      <c r="C5778" s="57" t="str">
        <f t="shared" si="403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04"/>
        <v>0</v>
      </c>
      <c r="L5778" s="57">
        <f t="shared" si="405"/>
        <v>0</v>
      </c>
      <c r="M5778" s="4"/>
      <c r="N5778" s="57"/>
      <c r="O5778" s="57"/>
      <c r="P5778" s="4"/>
      <c r="Q5778" s="4"/>
    </row>
    <row r="5779" spans="1:17" s="1" customFormat="1" ht="18.649999999999999" hidden="1" customHeight="1" x14ac:dyDescent="0.35">
      <c r="A5779" s="3"/>
      <c r="B5779" s="57">
        <f t="shared" si="402"/>
        <v>0</v>
      </c>
      <c r="C5779" s="57" t="str">
        <f t="shared" si="403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04"/>
        <v>0</v>
      </c>
      <c r="L5779" s="57">
        <f t="shared" si="405"/>
        <v>0</v>
      </c>
      <c r="M5779" s="4"/>
      <c r="N5779" s="57"/>
      <c r="O5779" s="57"/>
      <c r="P5779" s="4"/>
      <c r="Q5779" s="4"/>
    </row>
    <row r="5780" spans="1:17" s="1" customFormat="1" ht="18.649999999999999" hidden="1" customHeight="1" x14ac:dyDescent="0.35">
      <c r="A5780" s="3"/>
      <c r="B5780" s="57">
        <f t="shared" si="402"/>
        <v>0</v>
      </c>
      <c r="C5780" s="57" t="str">
        <f t="shared" si="403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04"/>
        <v>0</v>
      </c>
      <c r="L5780" s="57">
        <f t="shared" si="405"/>
        <v>0</v>
      </c>
      <c r="M5780" s="4"/>
      <c r="N5780" s="57"/>
      <c r="O5780" s="57"/>
      <c r="P5780" s="4"/>
      <c r="Q5780" s="4"/>
    </row>
    <row r="5781" spans="1:17" s="1" customFormat="1" ht="18.649999999999999" hidden="1" customHeight="1" x14ac:dyDescent="0.35">
      <c r="A5781" s="3"/>
      <c r="B5781" s="57">
        <f t="shared" si="402"/>
        <v>0</v>
      </c>
      <c r="C5781" s="57" t="str">
        <f t="shared" si="403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04"/>
        <v>0</v>
      </c>
      <c r="L5781" s="57">
        <f t="shared" si="405"/>
        <v>0</v>
      </c>
      <c r="M5781" s="4"/>
      <c r="N5781" s="57"/>
      <c r="O5781" s="57"/>
      <c r="P5781" s="4"/>
      <c r="Q5781" s="4"/>
    </row>
    <row r="5782" spans="1:17" s="1" customFormat="1" ht="18.649999999999999" hidden="1" customHeight="1" x14ac:dyDescent="0.35">
      <c r="A5782" s="3"/>
      <c r="B5782" s="57">
        <f t="shared" si="402"/>
        <v>0</v>
      </c>
      <c r="C5782" s="57" t="str">
        <f t="shared" si="403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04"/>
        <v>0</v>
      </c>
      <c r="L5782" s="57">
        <f t="shared" si="405"/>
        <v>0</v>
      </c>
      <c r="M5782" s="4"/>
      <c r="N5782" s="57"/>
      <c r="O5782" s="57"/>
      <c r="P5782" s="4"/>
      <c r="Q5782" s="4"/>
    </row>
    <row r="5783" spans="1:17" s="1" customFormat="1" ht="18.649999999999999" hidden="1" customHeight="1" x14ac:dyDescent="0.35">
      <c r="A5783" s="3"/>
      <c r="B5783" s="57">
        <f t="shared" si="402"/>
        <v>0</v>
      </c>
      <c r="C5783" s="57" t="str">
        <f t="shared" si="403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04"/>
        <v>0</v>
      </c>
      <c r="L5783" s="57">
        <f t="shared" si="405"/>
        <v>0</v>
      </c>
      <c r="M5783" s="4"/>
      <c r="N5783" s="57"/>
      <c r="O5783" s="57"/>
      <c r="P5783" s="4"/>
      <c r="Q5783" s="4"/>
    </row>
    <row r="5784" spans="1:17" s="1" customFormat="1" ht="18.649999999999999" hidden="1" customHeight="1" x14ac:dyDescent="0.35">
      <c r="A5784" s="3"/>
      <c r="B5784" s="57">
        <f t="shared" si="402"/>
        <v>0</v>
      </c>
      <c r="C5784" s="57" t="str">
        <f t="shared" si="403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04"/>
        <v>0</v>
      </c>
      <c r="L5784" s="57">
        <f t="shared" si="405"/>
        <v>0</v>
      </c>
      <c r="M5784" s="4"/>
      <c r="N5784" s="57"/>
      <c r="O5784" s="57"/>
      <c r="P5784" s="4"/>
      <c r="Q5784" s="4"/>
    </row>
    <row r="5785" spans="1:17" s="1" customFormat="1" ht="18.649999999999999" hidden="1" customHeight="1" x14ac:dyDescent="0.35">
      <c r="A5785" s="3"/>
      <c r="B5785" s="57">
        <f t="shared" si="402"/>
        <v>0</v>
      </c>
      <c r="C5785" s="57" t="str">
        <f t="shared" si="403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04"/>
        <v>0</v>
      </c>
      <c r="L5785" s="57">
        <f t="shared" si="405"/>
        <v>0</v>
      </c>
      <c r="M5785" s="4"/>
      <c r="N5785" s="57"/>
      <c r="O5785" s="57"/>
      <c r="P5785" s="4"/>
      <c r="Q5785" s="4"/>
    </row>
    <row r="5786" spans="1:17" s="1" customFormat="1" ht="18.649999999999999" hidden="1" customHeight="1" x14ac:dyDescent="0.35">
      <c r="A5786" s="3"/>
      <c r="B5786" s="57">
        <f t="shared" si="402"/>
        <v>0</v>
      </c>
      <c r="C5786" s="57" t="str">
        <f t="shared" si="403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04"/>
        <v>0</v>
      </c>
      <c r="L5786" s="57">
        <f t="shared" si="405"/>
        <v>0</v>
      </c>
      <c r="M5786" s="4"/>
      <c r="N5786" s="57"/>
      <c r="O5786" s="57"/>
      <c r="P5786" s="4"/>
      <c r="Q5786" s="4"/>
    </row>
    <row r="5787" spans="1:17" s="1" customFormat="1" ht="18.649999999999999" hidden="1" customHeight="1" x14ac:dyDescent="0.35">
      <c r="A5787" s="3"/>
      <c r="B5787" s="57">
        <f t="shared" si="402"/>
        <v>0</v>
      </c>
      <c r="C5787" s="57" t="str">
        <f t="shared" si="403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04"/>
        <v>0</v>
      </c>
      <c r="L5787" s="57">
        <f t="shared" si="405"/>
        <v>0</v>
      </c>
      <c r="M5787" s="4"/>
      <c r="N5787" s="57"/>
      <c r="O5787" s="57"/>
      <c r="P5787" s="4"/>
      <c r="Q5787" s="4"/>
    </row>
    <row r="5788" spans="1:17" s="1" customFormat="1" ht="18.649999999999999" hidden="1" customHeight="1" x14ac:dyDescent="0.35">
      <c r="A5788" s="3"/>
      <c r="B5788" s="57">
        <f t="shared" si="402"/>
        <v>0</v>
      </c>
      <c r="C5788" s="57" t="str">
        <f t="shared" si="403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04"/>
        <v>0</v>
      </c>
      <c r="L5788" s="57">
        <f t="shared" si="405"/>
        <v>0</v>
      </c>
      <c r="M5788" s="4"/>
      <c r="N5788" s="57"/>
      <c r="O5788" s="57"/>
      <c r="P5788" s="4"/>
      <c r="Q5788" s="4"/>
    </row>
    <row r="5789" spans="1:17" s="1" customFormat="1" ht="18.649999999999999" hidden="1" customHeight="1" x14ac:dyDescent="0.35">
      <c r="A5789" s="3"/>
      <c r="B5789" s="57">
        <f t="shared" si="402"/>
        <v>0</v>
      </c>
      <c r="C5789" s="57" t="str">
        <f t="shared" si="403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04"/>
        <v>0</v>
      </c>
      <c r="L5789" s="57">
        <f t="shared" si="405"/>
        <v>0</v>
      </c>
      <c r="M5789" s="4"/>
      <c r="N5789" s="57"/>
      <c r="O5789" s="57"/>
      <c r="P5789" s="4"/>
      <c r="Q5789" s="4"/>
    </row>
    <row r="5790" spans="1:17" s="1" customFormat="1" ht="18.649999999999999" hidden="1" customHeight="1" x14ac:dyDescent="0.35">
      <c r="A5790" s="3"/>
      <c r="B5790" s="57">
        <f t="shared" si="402"/>
        <v>0</v>
      </c>
      <c r="C5790" s="57" t="str">
        <f t="shared" si="403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04"/>
        <v>0</v>
      </c>
      <c r="L5790" s="57">
        <f t="shared" si="405"/>
        <v>0</v>
      </c>
      <c r="M5790" s="4"/>
      <c r="N5790" s="57"/>
      <c r="O5790" s="57"/>
      <c r="P5790" s="4"/>
      <c r="Q5790" s="4"/>
    </row>
    <row r="5791" spans="1:17" s="1" customFormat="1" ht="18.649999999999999" hidden="1" customHeight="1" x14ac:dyDescent="0.35">
      <c r="A5791" s="3"/>
      <c r="B5791" s="57">
        <f t="shared" si="402"/>
        <v>0</v>
      </c>
      <c r="C5791" s="57" t="str">
        <f t="shared" si="403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04"/>
        <v>0</v>
      </c>
      <c r="L5791" s="57">
        <f t="shared" si="405"/>
        <v>0</v>
      </c>
      <c r="M5791" s="4"/>
      <c r="N5791" s="57"/>
      <c r="O5791" s="57"/>
      <c r="P5791" s="4"/>
      <c r="Q5791" s="4"/>
    </row>
    <row r="5792" spans="1:17" s="1" customFormat="1" ht="18.649999999999999" hidden="1" customHeight="1" x14ac:dyDescent="0.35">
      <c r="A5792" s="3"/>
      <c r="B5792" s="57">
        <f t="shared" si="402"/>
        <v>0</v>
      </c>
      <c r="C5792" s="57" t="str">
        <f t="shared" si="403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04"/>
        <v>0</v>
      </c>
      <c r="L5792" s="57">
        <f t="shared" si="405"/>
        <v>0</v>
      </c>
      <c r="M5792" s="4"/>
      <c r="N5792" s="57"/>
      <c r="O5792" s="57"/>
      <c r="P5792" s="4"/>
      <c r="Q5792" s="4"/>
    </row>
    <row r="5793" spans="1:17" s="1" customFormat="1" ht="18.649999999999999" hidden="1" customHeight="1" x14ac:dyDescent="0.35">
      <c r="A5793" s="3"/>
      <c r="B5793" s="57">
        <f t="shared" si="402"/>
        <v>0</v>
      </c>
      <c r="C5793" s="57" t="str">
        <f t="shared" si="403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04"/>
        <v>0</v>
      </c>
      <c r="L5793" s="57">
        <f t="shared" si="405"/>
        <v>0</v>
      </c>
      <c r="M5793" s="4"/>
      <c r="N5793" s="57"/>
      <c r="O5793" s="57"/>
      <c r="P5793" s="4"/>
      <c r="Q5793" s="4"/>
    </row>
    <row r="5794" spans="1:17" s="1" customFormat="1" ht="18.649999999999999" hidden="1" customHeight="1" x14ac:dyDescent="0.35">
      <c r="A5794" s="3"/>
      <c r="B5794" s="57">
        <f t="shared" ref="B5794:B5857" si="406">WEEKNUM(A5794)</f>
        <v>0</v>
      </c>
      <c r="C5794" s="57" t="str">
        <f t="shared" ref="C5794:C5857" si="407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04"/>
        <v>0</v>
      </c>
      <c r="L5794" s="57">
        <f t="shared" si="405"/>
        <v>0</v>
      </c>
      <c r="M5794" s="4"/>
      <c r="N5794" s="57"/>
      <c r="O5794" s="57"/>
      <c r="P5794" s="4"/>
      <c r="Q5794" s="4"/>
    </row>
    <row r="5795" spans="1:17" s="1" customFormat="1" ht="18.649999999999999" hidden="1" customHeight="1" x14ac:dyDescent="0.35">
      <c r="A5795" s="3"/>
      <c r="B5795" s="57">
        <f t="shared" si="406"/>
        <v>0</v>
      </c>
      <c r="C5795" s="57" t="str">
        <f t="shared" si="407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04"/>
        <v>0</v>
      </c>
      <c r="L5795" s="57">
        <f t="shared" si="405"/>
        <v>0</v>
      </c>
      <c r="M5795" s="4"/>
      <c r="N5795" s="57"/>
      <c r="O5795" s="57"/>
      <c r="P5795" s="4"/>
      <c r="Q5795" s="4"/>
    </row>
    <row r="5796" spans="1:17" s="1" customFormat="1" ht="18.649999999999999" hidden="1" customHeight="1" x14ac:dyDescent="0.35">
      <c r="A5796" s="3"/>
      <c r="B5796" s="57">
        <f t="shared" si="406"/>
        <v>0</v>
      </c>
      <c r="C5796" s="57" t="str">
        <f t="shared" si="407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04"/>
        <v>0</v>
      </c>
      <c r="L5796" s="57">
        <f t="shared" si="405"/>
        <v>0</v>
      </c>
      <c r="M5796" s="4"/>
      <c r="N5796" s="57"/>
      <c r="O5796" s="57"/>
      <c r="P5796" s="4"/>
      <c r="Q5796" s="4"/>
    </row>
    <row r="5797" spans="1:17" s="1" customFormat="1" ht="18.649999999999999" hidden="1" customHeight="1" x14ac:dyDescent="0.35">
      <c r="A5797" s="3"/>
      <c r="B5797" s="57">
        <f t="shared" si="406"/>
        <v>0</v>
      </c>
      <c r="C5797" s="57" t="str">
        <f t="shared" si="407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04"/>
        <v>0</v>
      </c>
      <c r="L5797" s="57">
        <f t="shared" si="405"/>
        <v>0</v>
      </c>
      <c r="M5797" s="4"/>
      <c r="N5797" s="57"/>
      <c r="O5797" s="57"/>
      <c r="P5797" s="4"/>
      <c r="Q5797" s="4"/>
    </row>
    <row r="5798" spans="1:17" s="1" customFormat="1" ht="18.649999999999999" hidden="1" customHeight="1" x14ac:dyDescent="0.35">
      <c r="A5798" s="3"/>
      <c r="B5798" s="57">
        <f t="shared" si="406"/>
        <v>0</v>
      </c>
      <c r="C5798" s="57" t="str">
        <f t="shared" si="407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04"/>
        <v>0</v>
      </c>
      <c r="L5798" s="57">
        <f t="shared" si="405"/>
        <v>0</v>
      </c>
      <c r="M5798" s="4"/>
      <c r="N5798" s="57"/>
      <c r="O5798" s="57"/>
      <c r="P5798" s="4"/>
      <c r="Q5798" s="4"/>
    </row>
    <row r="5799" spans="1:17" s="1" customFormat="1" ht="18.649999999999999" hidden="1" customHeight="1" x14ac:dyDescent="0.35">
      <c r="A5799" s="3"/>
      <c r="B5799" s="57">
        <f t="shared" si="406"/>
        <v>0</v>
      </c>
      <c r="C5799" s="57" t="str">
        <f t="shared" si="407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04"/>
        <v>0</v>
      </c>
      <c r="L5799" s="57">
        <f t="shared" si="405"/>
        <v>0</v>
      </c>
      <c r="M5799" s="4"/>
      <c r="N5799" s="57"/>
      <c r="O5799" s="57"/>
      <c r="P5799" s="4"/>
      <c r="Q5799" s="4"/>
    </row>
    <row r="5800" spans="1:17" s="1" customFormat="1" ht="18.649999999999999" hidden="1" customHeight="1" x14ac:dyDescent="0.35">
      <c r="A5800" s="3"/>
      <c r="B5800" s="57">
        <f t="shared" si="406"/>
        <v>0</v>
      </c>
      <c r="C5800" s="57" t="str">
        <f t="shared" si="407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04"/>
        <v>0</v>
      </c>
      <c r="L5800" s="57">
        <f t="shared" si="405"/>
        <v>0</v>
      </c>
      <c r="M5800" s="4"/>
      <c r="N5800" s="57"/>
      <c r="O5800" s="57"/>
      <c r="P5800" s="4"/>
      <c r="Q5800" s="4"/>
    </row>
    <row r="5801" spans="1:17" s="1" customFormat="1" ht="18.649999999999999" hidden="1" customHeight="1" x14ac:dyDescent="0.35">
      <c r="A5801" s="3"/>
      <c r="B5801" s="57">
        <f t="shared" si="406"/>
        <v>0</v>
      </c>
      <c r="C5801" s="57" t="str">
        <f t="shared" si="407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04"/>
        <v>0</v>
      </c>
      <c r="L5801" s="57">
        <f t="shared" si="405"/>
        <v>0</v>
      </c>
      <c r="M5801" s="4"/>
      <c r="N5801" s="57"/>
      <c r="O5801" s="57"/>
      <c r="P5801" s="4"/>
      <c r="Q5801" s="4"/>
    </row>
    <row r="5802" spans="1:17" s="1" customFormat="1" ht="18.649999999999999" hidden="1" customHeight="1" x14ac:dyDescent="0.35">
      <c r="A5802" s="3"/>
      <c r="B5802" s="57">
        <f t="shared" si="406"/>
        <v>0</v>
      </c>
      <c r="C5802" s="57" t="str">
        <f t="shared" si="407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04"/>
        <v>0</v>
      </c>
      <c r="L5802" s="57">
        <f t="shared" si="405"/>
        <v>0</v>
      </c>
      <c r="M5802" s="4"/>
      <c r="N5802" s="57"/>
      <c r="O5802" s="57"/>
      <c r="P5802" s="4"/>
      <c r="Q5802" s="4"/>
    </row>
    <row r="5803" spans="1:17" s="1" customFormat="1" ht="18.649999999999999" hidden="1" customHeight="1" x14ac:dyDescent="0.35">
      <c r="A5803" s="3"/>
      <c r="B5803" s="57">
        <f t="shared" si="406"/>
        <v>0</v>
      </c>
      <c r="C5803" s="57" t="str">
        <f t="shared" si="407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04"/>
        <v>0</v>
      </c>
      <c r="L5803" s="57">
        <f t="shared" si="405"/>
        <v>0</v>
      </c>
      <c r="M5803" s="4"/>
      <c r="N5803" s="57"/>
      <c r="O5803" s="57"/>
      <c r="P5803" s="4"/>
      <c r="Q5803" s="4"/>
    </row>
    <row r="5804" spans="1:17" s="1" customFormat="1" ht="18.649999999999999" hidden="1" customHeight="1" x14ac:dyDescent="0.35">
      <c r="A5804" s="3"/>
      <c r="B5804" s="57">
        <f t="shared" si="406"/>
        <v>0</v>
      </c>
      <c r="C5804" s="57" t="str">
        <f t="shared" si="407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04"/>
        <v>0</v>
      </c>
      <c r="L5804" s="57">
        <f t="shared" si="405"/>
        <v>0</v>
      </c>
      <c r="M5804" s="4"/>
      <c r="N5804" s="57"/>
      <c r="O5804" s="57"/>
      <c r="P5804" s="4"/>
      <c r="Q5804" s="4"/>
    </row>
    <row r="5805" spans="1:17" s="1" customFormat="1" ht="18.649999999999999" hidden="1" customHeight="1" x14ac:dyDescent="0.35">
      <c r="A5805" s="3"/>
      <c r="B5805" s="57">
        <f t="shared" si="406"/>
        <v>0</v>
      </c>
      <c r="C5805" s="57" t="str">
        <f t="shared" si="407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08">I5805+J5805</f>
        <v>0</v>
      </c>
      <c r="L5805" s="57">
        <f t="shared" ref="L5805:L5868" si="409">H5805*K5805</f>
        <v>0</v>
      </c>
      <c r="M5805" s="4"/>
      <c r="N5805" s="57"/>
      <c r="O5805" s="57"/>
      <c r="P5805" s="4"/>
      <c r="Q5805" s="4"/>
    </row>
    <row r="5806" spans="1:17" s="1" customFormat="1" ht="18.649999999999999" hidden="1" customHeight="1" x14ac:dyDescent="0.35">
      <c r="A5806" s="3"/>
      <c r="B5806" s="57">
        <f t="shared" si="406"/>
        <v>0</v>
      </c>
      <c r="C5806" s="57" t="str">
        <f t="shared" si="407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08"/>
        <v>0</v>
      </c>
      <c r="L5806" s="57">
        <f t="shared" si="409"/>
        <v>0</v>
      </c>
      <c r="M5806" s="4"/>
      <c r="N5806" s="57"/>
      <c r="O5806" s="57"/>
      <c r="P5806" s="4"/>
      <c r="Q5806" s="4"/>
    </row>
    <row r="5807" spans="1:17" s="1" customFormat="1" ht="18.649999999999999" hidden="1" customHeight="1" x14ac:dyDescent="0.35">
      <c r="A5807" s="3"/>
      <c r="B5807" s="57">
        <f t="shared" si="406"/>
        <v>0</v>
      </c>
      <c r="C5807" s="57" t="str">
        <f t="shared" si="407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08"/>
        <v>0</v>
      </c>
      <c r="L5807" s="57">
        <f t="shared" si="409"/>
        <v>0</v>
      </c>
      <c r="M5807" s="4"/>
      <c r="N5807" s="57"/>
      <c r="O5807" s="57"/>
      <c r="P5807" s="4"/>
      <c r="Q5807" s="4"/>
    </row>
    <row r="5808" spans="1:17" s="1" customFormat="1" ht="18.649999999999999" hidden="1" customHeight="1" x14ac:dyDescent="0.35">
      <c r="A5808" s="3"/>
      <c r="B5808" s="57">
        <f t="shared" si="406"/>
        <v>0</v>
      </c>
      <c r="C5808" s="57" t="str">
        <f t="shared" si="407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08"/>
        <v>0</v>
      </c>
      <c r="L5808" s="57">
        <f t="shared" si="409"/>
        <v>0</v>
      </c>
      <c r="M5808" s="4"/>
      <c r="N5808" s="57"/>
      <c r="O5808" s="57"/>
      <c r="P5808" s="4"/>
      <c r="Q5808" s="4"/>
    </row>
    <row r="5809" spans="1:17" s="1" customFormat="1" ht="18.649999999999999" hidden="1" customHeight="1" x14ac:dyDescent="0.35">
      <c r="A5809" s="3"/>
      <c r="B5809" s="57">
        <f t="shared" si="406"/>
        <v>0</v>
      </c>
      <c r="C5809" s="57" t="str">
        <f t="shared" si="407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08"/>
        <v>0</v>
      </c>
      <c r="L5809" s="57">
        <f t="shared" si="409"/>
        <v>0</v>
      </c>
      <c r="M5809" s="4"/>
      <c r="N5809" s="57"/>
      <c r="O5809" s="57"/>
      <c r="P5809" s="4"/>
      <c r="Q5809" s="4"/>
    </row>
    <row r="5810" spans="1:17" s="1" customFormat="1" ht="18.649999999999999" hidden="1" customHeight="1" x14ac:dyDescent="0.35">
      <c r="A5810" s="3"/>
      <c r="B5810" s="57">
        <f t="shared" si="406"/>
        <v>0</v>
      </c>
      <c r="C5810" s="57" t="str">
        <f t="shared" si="407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08"/>
        <v>0</v>
      </c>
      <c r="L5810" s="57">
        <f t="shared" si="409"/>
        <v>0</v>
      </c>
      <c r="M5810" s="4"/>
      <c r="N5810" s="57"/>
      <c r="O5810" s="57"/>
      <c r="P5810" s="4"/>
      <c r="Q5810" s="4"/>
    </row>
    <row r="5811" spans="1:17" s="1" customFormat="1" ht="18.649999999999999" hidden="1" customHeight="1" x14ac:dyDescent="0.35">
      <c r="A5811" s="3"/>
      <c r="B5811" s="57">
        <f t="shared" si="406"/>
        <v>0</v>
      </c>
      <c r="C5811" s="57" t="str">
        <f t="shared" si="407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08"/>
        <v>0</v>
      </c>
      <c r="L5811" s="57">
        <f t="shared" si="409"/>
        <v>0</v>
      </c>
      <c r="M5811" s="4"/>
      <c r="N5811" s="57"/>
      <c r="O5811" s="57"/>
      <c r="P5811" s="4"/>
      <c r="Q5811" s="4"/>
    </row>
    <row r="5812" spans="1:17" s="1" customFormat="1" ht="18.649999999999999" hidden="1" customHeight="1" x14ac:dyDescent="0.35">
      <c r="A5812" s="3"/>
      <c r="B5812" s="57">
        <f t="shared" si="406"/>
        <v>0</v>
      </c>
      <c r="C5812" s="57" t="str">
        <f t="shared" si="407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08"/>
        <v>0</v>
      </c>
      <c r="L5812" s="57">
        <f t="shared" si="409"/>
        <v>0</v>
      </c>
      <c r="M5812" s="4"/>
      <c r="N5812" s="57"/>
      <c r="O5812" s="57"/>
      <c r="P5812" s="4"/>
      <c r="Q5812" s="4"/>
    </row>
    <row r="5813" spans="1:17" s="1" customFormat="1" ht="18.649999999999999" hidden="1" customHeight="1" x14ac:dyDescent="0.35">
      <c r="A5813" s="3"/>
      <c r="B5813" s="57">
        <f t="shared" si="406"/>
        <v>0</v>
      </c>
      <c r="C5813" s="57" t="str">
        <f t="shared" si="407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08"/>
        <v>0</v>
      </c>
      <c r="L5813" s="57">
        <f t="shared" si="409"/>
        <v>0</v>
      </c>
      <c r="M5813" s="4"/>
      <c r="N5813" s="57"/>
      <c r="O5813" s="57"/>
      <c r="P5813" s="4"/>
      <c r="Q5813" s="4"/>
    </row>
    <row r="5814" spans="1:17" s="1" customFormat="1" ht="18.649999999999999" hidden="1" customHeight="1" x14ac:dyDescent="0.35">
      <c r="A5814" s="3"/>
      <c r="B5814" s="57">
        <f t="shared" si="406"/>
        <v>0</v>
      </c>
      <c r="C5814" s="57" t="str">
        <f t="shared" si="407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08"/>
        <v>0</v>
      </c>
      <c r="L5814" s="57">
        <f t="shared" si="409"/>
        <v>0</v>
      </c>
      <c r="M5814" s="4"/>
      <c r="N5814" s="57"/>
      <c r="O5814" s="57"/>
      <c r="P5814" s="4"/>
      <c r="Q5814" s="4"/>
    </row>
    <row r="5815" spans="1:17" s="1" customFormat="1" ht="18.649999999999999" hidden="1" customHeight="1" x14ac:dyDescent="0.35">
      <c r="A5815" s="3"/>
      <c r="B5815" s="57">
        <f t="shared" si="406"/>
        <v>0</v>
      </c>
      <c r="C5815" s="57" t="str">
        <f t="shared" si="407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08"/>
        <v>0</v>
      </c>
      <c r="L5815" s="57">
        <f t="shared" si="409"/>
        <v>0</v>
      </c>
      <c r="M5815" s="4"/>
      <c r="N5815" s="57"/>
      <c r="O5815" s="57"/>
      <c r="P5815" s="4"/>
      <c r="Q5815" s="4"/>
    </row>
    <row r="5816" spans="1:17" s="1" customFormat="1" ht="18.649999999999999" hidden="1" customHeight="1" x14ac:dyDescent="0.35">
      <c r="A5816" s="3"/>
      <c r="B5816" s="57">
        <f t="shared" si="406"/>
        <v>0</v>
      </c>
      <c r="C5816" s="57" t="str">
        <f t="shared" si="407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08"/>
        <v>0</v>
      </c>
      <c r="L5816" s="57">
        <f t="shared" si="409"/>
        <v>0</v>
      </c>
      <c r="M5816" s="4"/>
      <c r="N5816" s="57"/>
      <c r="O5816" s="57"/>
      <c r="P5816" s="4"/>
      <c r="Q5816" s="4"/>
    </row>
    <row r="5817" spans="1:17" s="1" customFormat="1" ht="18.649999999999999" hidden="1" customHeight="1" x14ac:dyDescent="0.35">
      <c r="A5817" s="3"/>
      <c r="B5817" s="57">
        <f t="shared" si="406"/>
        <v>0</v>
      </c>
      <c r="C5817" s="57" t="str">
        <f t="shared" si="407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08"/>
        <v>0</v>
      </c>
      <c r="L5817" s="57">
        <f t="shared" si="409"/>
        <v>0</v>
      </c>
      <c r="M5817" s="4"/>
      <c r="N5817" s="57"/>
      <c r="O5817" s="57"/>
      <c r="P5817" s="4"/>
      <c r="Q5817" s="4"/>
    </row>
    <row r="5818" spans="1:17" s="1" customFormat="1" ht="18.649999999999999" hidden="1" customHeight="1" x14ac:dyDescent="0.35">
      <c r="A5818" s="3"/>
      <c r="B5818" s="57">
        <f t="shared" si="406"/>
        <v>0</v>
      </c>
      <c r="C5818" s="57" t="str">
        <f t="shared" si="407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08"/>
        <v>0</v>
      </c>
      <c r="L5818" s="57">
        <f t="shared" si="409"/>
        <v>0</v>
      </c>
      <c r="M5818" s="4"/>
      <c r="N5818" s="57"/>
      <c r="O5818" s="57"/>
      <c r="P5818" s="4"/>
      <c r="Q5818" s="4"/>
    </row>
    <row r="5819" spans="1:17" s="1" customFormat="1" ht="18.649999999999999" hidden="1" customHeight="1" x14ac:dyDescent="0.35">
      <c r="A5819" s="3"/>
      <c r="B5819" s="57">
        <f t="shared" si="406"/>
        <v>0</v>
      </c>
      <c r="C5819" s="57" t="str">
        <f t="shared" si="407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08"/>
        <v>0</v>
      </c>
      <c r="L5819" s="57">
        <f t="shared" si="409"/>
        <v>0</v>
      </c>
      <c r="M5819" s="4"/>
      <c r="N5819" s="57"/>
      <c r="O5819" s="57"/>
      <c r="P5819" s="4"/>
      <c r="Q5819" s="4"/>
    </row>
    <row r="5820" spans="1:17" s="1" customFormat="1" ht="18.649999999999999" hidden="1" customHeight="1" x14ac:dyDescent="0.35">
      <c r="A5820" s="3"/>
      <c r="B5820" s="57">
        <f t="shared" si="406"/>
        <v>0</v>
      </c>
      <c r="C5820" s="57" t="str">
        <f t="shared" si="407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08"/>
        <v>0</v>
      </c>
      <c r="L5820" s="57">
        <f t="shared" si="409"/>
        <v>0</v>
      </c>
      <c r="M5820" s="4"/>
      <c r="N5820" s="57"/>
      <c r="O5820" s="57"/>
      <c r="P5820" s="4"/>
      <c r="Q5820" s="4"/>
    </row>
    <row r="5821" spans="1:17" s="1" customFormat="1" ht="18.649999999999999" hidden="1" customHeight="1" x14ac:dyDescent="0.35">
      <c r="A5821" s="3"/>
      <c r="B5821" s="57">
        <f t="shared" si="406"/>
        <v>0</v>
      </c>
      <c r="C5821" s="57" t="str">
        <f t="shared" si="407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08"/>
        <v>0</v>
      </c>
      <c r="L5821" s="57">
        <f t="shared" si="409"/>
        <v>0</v>
      </c>
      <c r="M5821" s="4"/>
      <c r="N5821" s="57"/>
      <c r="O5821" s="57"/>
      <c r="P5821" s="4"/>
      <c r="Q5821" s="4"/>
    </row>
    <row r="5822" spans="1:17" s="1" customFormat="1" ht="18.649999999999999" hidden="1" customHeight="1" x14ac:dyDescent="0.35">
      <c r="A5822" s="3"/>
      <c r="B5822" s="57">
        <f t="shared" si="406"/>
        <v>0</v>
      </c>
      <c r="C5822" s="57" t="str">
        <f t="shared" si="407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08"/>
        <v>0</v>
      </c>
      <c r="L5822" s="57">
        <f t="shared" si="409"/>
        <v>0</v>
      </c>
      <c r="M5822" s="4"/>
      <c r="N5822" s="57"/>
      <c r="O5822" s="57"/>
      <c r="P5822" s="4"/>
      <c r="Q5822" s="4"/>
    </row>
    <row r="5823" spans="1:17" s="1" customFormat="1" ht="18.649999999999999" hidden="1" customHeight="1" x14ac:dyDescent="0.35">
      <c r="A5823" s="3"/>
      <c r="B5823" s="57">
        <f t="shared" si="406"/>
        <v>0</v>
      </c>
      <c r="C5823" s="57" t="str">
        <f t="shared" si="407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08"/>
        <v>0</v>
      </c>
      <c r="L5823" s="57">
        <f t="shared" si="409"/>
        <v>0</v>
      </c>
      <c r="M5823" s="4"/>
      <c r="N5823" s="57"/>
      <c r="O5823" s="57"/>
      <c r="P5823" s="4"/>
      <c r="Q5823" s="4"/>
    </row>
    <row r="5824" spans="1:17" s="1" customFormat="1" ht="18.649999999999999" hidden="1" customHeight="1" x14ac:dyDescent="0.35">
      <c r="A5824" s="3"/>
      <c r="B5824" s="57">
        <f t="shared" si="406"/>
        <v>0</v>
      </c>
      <c r="C5824" s="57" t="str">
        <f t="shared" si="407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08"/>
        <v>0</v>
      </c>
      <c r="L5824" s="57">
        <f t="shared" si="409"/>
        <v>0</v>
      </c>
      <c r="M5824" s="4"/>
      <c r="N5824" s="57"/>
      <c r="O5824" s="57"/>
      <c r="P5824" s="4"/>
      <c r="Q5824" s="4"/>
    </row>
    <row r="5825" spans="1:17" s="1" customFormat="1" ht="18.649999999999999" hidden="1" customHeight="1" x14ac:dyDescent="0.35">
      <c r="A5825" s="3"/>
      <c r="B5825" s="57">
        <f t="shared" si="406"/>
        <v>0</v>
      </c>
      <c r="C5825" s="57" t="str">
        <f t="shared" si="407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08"/>
        <v>0</v>
      </c>
      <c r="L5825" s="57">
        <f t="shared" si="409"/>
        <v>0</v>
      </c>
      <c r="M5825" s="4"/>
      <c r="N5825" s="57"/>
      <c r="O5825" s="57"/>
      <c r="P5825" s="4"/>
      <c r="Q5825" s="4"/>
    </row>
    <row r="5826" spans="1:17" s="1" customFormat="1" ht="18.649999999999999" hidden="1" customHeight="1" x14ac:dyDescent="0.35">
      <c r="A5826" s="3"/>
      <c r="B5826" s="57">
        <f t="shared" si="406"/>
        <v>0</v>
      </c>
      <c r="C5826" s="57" t="str">
        <f t="shared" si="407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08"/>
        <v>0</v>
      </c>
      <c r="L5826" s="57">
        <f t="shared" si="409"/>
        <v>0</v>
      </c>
      <c r="M5826" s="4"/>
      <c r="N5826" s="57"/>
      <c r="O5826" s="57"/>
      <c r="P5826" s="4"/>
      <c r="Q5826" s="4"/>
    </row>
    <row r="5827" spans="1:17" s="1" customFormat="1" ht="18.649999999999999" hidden="1" customHeight="1" x14ac:dyDescent="0.35">
      <c r="A5827" s="3"/>
      <c r="B5827" s="57">
        <f t="shared" si="406"/>
        <v>0</v>
      </c>
      <c r="C5827" s="57" t="str">
        <f t="shared" si="407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08"/>
        <v>0</v>
      </c>
      <c r="L5827" s="57">
        <f t="shared" si="409"/>
        <v>0</v>
      </c>
      <c r="M5827" s="4"/>
      <c r="N5827" s="57"/>
      <c r="O5827" s="57"/>
      <c r="P5827" s="4"/>
      <c r="Q5827" s="4"/>
    </row>
    <row r="5828" spans="1:17" s="1" customFormat="1" ht="18.649999999999999" hidden="1" customHeight="1" x14ac:dyDescent="0.35">
      <c r="A5828" s="3"/>
      <c r="B5828" s="57">
        <f t="shared" si="406"/>
        <v>0</v>
      </c>
      <c r="C5828" s="57" t="str">
        <f t="shared" si="407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08"/>
        <v>0</v>
      </c>
      <c r="L5828" s="57">
        <f t="shared" si="409"/>
        <v>0</v>
      </c>
      <c r="M5828" s="4"/>
      <c r="N5828" s="57"/>
      <c r="O5828" s="57"/>
      <c r="P5828" s="4"/>
      <c r="Q5828" s="4"/>
    </row>
    <row r="5829" spans="1:17" s="1" customFormat="1" ht="18.649999999999999" hidden="1" customHeight="1" x14ac:dyDescent="0.35">
      <c r="A5829" s="3"/>
      <c r="B5829" s="57">
        <f t="shared" si="406"/>
        <v>0</v>
      </c>
      <c r="C5829" s="57" t="str">
        <f t="shared" si="407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08"/>
        <v>0</v>
      </c>
      <c r="L5829" s="57">
        <f t="shared" si="409"/>
        <v>0</v>
      </c>
      <c r="M5829" s="4"/>
      <c r="N5829" s="57"/>
      <c r="O5829" s="57"/>
      <c r="P5829" s="4"/>
      <c r="Q5829" s="4"/>
    </row>
    <row r="5830" spans="1:17" s="1" customFormat="1" ht="18.649999999999999" hidden="1" customHeight="1" x14ac:dyDescent="0.35">
      <c r="A5830" s="3"/>
      <c r="B5830" s="57">
        <f t="shared" si="406"/>
        <v>0</v>
      </c>
      <c r="C5830" s="57" t="str">
        <f t="shared" si="407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08"/>
        <v>0</v>
      </c>
      <c r="L5830" s="57">
        <f t="shared" si="409"/>
        <v>0</v>
      </c>
      <c r="M5830" s="4"/>
      <c r="N5830" s="57"/>
      <c r="O5830" s="57"/>
      <c r="P5830" s="4"/>
      <c r="Q5830" s="4"/>
    </row>
    <row r="5831" spans="1:17" s="1" customFormat="1" ht="18.649999999999999" hidden="1" customHeight="1" x14ac:dyDescent="0.35">
      <c r="A5831" s="3"/>
      <c r="B5831" s="57">
        <f t="shared" si="406"/>
        <v>0</v>
      </c>
      <c r="C5831" s="57" t="str">
        <f t="shared" si="407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08"/>
        <v>0</v>
      </c>
      <c r="L5831" s="57">
        <f t="shared" si="409"/>
        <v>0</v>
      </c>
      <c r="M5831" s="4"/>
      <c r="N5831" s="57"/>
      <c r="O5831" s="57"/>
      <c r="P5831" s="4"/>
      <c r="Q5831" s="4"/>
    </row>
    <row r="5832" spans="1:17" s="1" customFormat="1" ht="18.649999999999999" hidden="1" customHeight="1" x14ac:dyDescent="0.35">
      <c r="A5832" s="3"/>
      <c r="B5832" s="57">
        <f t="shared" si="406"/>
        <v>0</v>
      </c>
      <c r="C5832" s="57" t="str">
        <f t="shared" si="407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08"/>
        <v>0</v>
      </c>
      <c r="L5832" s="57">
        <f t="shared" si="409"/>
        <v>0</v>
      </c>
      <c r="M5832" s="4"/>
      <c r="N5832" s="57"/>
      <c r="O5832" s="57"/>
      <c r="P5832" s="4"/>
      <c r="Q5832" s="4"/>
    </row>
    <row r="5833" spans="1:17" s="1" customFormat="1" ht="18.649999999999999" hidden="1" customHeight="1" x14ac:dyDescent="0.35">
      <c r="A5833" s="3"/>
      <c r="B5833" s="57">
        <f t="shared" si="406"/>
        <v>0</v>
      </c>
      <c r="C5833" s="57" t="str">
        <f t="shared" si="407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08"/>
        <v>0</v>
      </c>
      <c r="L5833" s="57">
        <f t="shared" si="409"/>
        <v>0</v>
      </c>
      <c r="M5833" s="4"/>
      <c r="N5833" s="57"/>
      <c r="O5833" s="57"/>
      <c r="P5833" s="4"/>
      <c r="Q5833" s="4"/>
    </row>
    <row r="5834" spans="1:17" s="1" customFormat="1" ht="18.649999999999999" hidden="1" customHeight="1" x14ac:dyDescent="0.35">
      <c r="A5834" s="3"/>
      <c r="B5834" s="57">
        <f t="shared" si="406"/>
        <v>0</v>
      </c>
      <c r="C5834" s="57" t="str">
        <f t="shared" si="407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08"/>
        <v>0</v>
      </c>
      <c r="L5834" s="57">
        <f t="shared" si="409"/>
        <v>0</v>
      </c>
      <c r="M5834" s="4"/>
      <c r="N5834" s="57"/>
      <c r="O5834" s="57"/>
      <c r="P5834" s="4"/>
      <c r="Q5834" s="4"/>
    </row>
    <row r="5835" spans="1:17" s="1" customFormat="1" ht="18.649999999999999" hidden="1" customHeight="1" x14ac:dyDescent="0.35">
      <c r="A5835" s="3"/>
      <c r="B5835" s="57">
        <f t="shared" si="406"/>
        <v>0</v>
      </c>
      <c r="C5835" s="57" t="str">
        <f t="shared" si="407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08"/>
        <v>0</v>
      </c>
      <c r="L5835" s="57">
        <f t="shared" si="409"/>
        <v>0</v>
      </c>
      <c r="M5835" s="4"/>
      <c r="N5835" s="57"/>
      <c r="O5835" s="57"/>
      <c r="P5835" s="4"/>
      <c r="Q5835" s="4"/>
    </row>
    <row r="5836" spans="1:17" s="1" customFormat="1" ht="18.649999999999999" hidden="1" customHeight="1" x14ac:dyDescent="0.35">
      <c r="A5836" s="3"/>
      <c r="B5836" s="57">
        <f t="shared" si="406"/>
        <v>0</v>
      </c>
      <c r="C5836" s="57" t="str">
        <f t="shared" si="407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08"/>
        <v>0</v>
      </c>
      <c r="L5836" s="57">
        <f t="shared" si="409"/>
        <v>0</v>
      </c>
      <c r="M5836" s="4"/>
      <c r="N5836" s="57"/>
      <c r="O5836" s="57"/>
      <c r="P5836" s="4"/>
      <c r="Q5836" s="4"/>
    </row>
    <row r="5837" spans="1:17" s="1" customFormat="1" ht="18.649999999999999" hidden="1" customHeight="1" x14ac:dyDescent="0.35">
      <c r="A5837" s="3"/>
      <c r="B5837" s="57">
        <f t="shared" si="406"/>
        <v>0</v>
      </c>
      <c r="C5837" s="57" t="str">
        <f t="shared" si="407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08"/>
        <v>0</v>
      </c>
      <c r="L5837" s="57">
        <f t="shared" si="409"/>
        <v>0</v>
      </c>
      <c r="M5837" s="4"/>
      <c r="N5837" s="57"/>
      <c r="O5837" s="57"/>
      <c r="P5837" s="4"/>
      <c r="Q5837" s="4"/>
    </row>
    <row r="5838" spans="1:17" s="1" customFormat="1" ht="18.649999999999999" hidden="1" customHeight="1" x14ac:dyDescent="0.35">
      <c r="A5838" s="3"/>
      <c r="B5838" s="57">
        <f t="shared" si="406"/>
        <v>0</v>
      </c>
      <c r="C5838" s="57" t="str">
        <f t="shared" si="407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08"/>
        <v>0</v>
      </c>
      <c r="L5838" s="57">
        <f t="shared" si="409"/>
        <v>0</v>
      </c>
      <c r="M5838" s="4"/>
      <c r="N5838" s="57"/>
      <c r="O5838" s="57"/>
      <c r="P5838" s="4"/>
      <c r="Q5838" s="4"/>
    </row>
    <row r="5839" spans="1:17" s="1" customFormat="1" ht="18.649999999999999" hidden="1" customHeight="1" x14ac:dyDescent="0.35">
      <c r="A5839" s="3"/>
      <c r="B5839" s="57">
        <f t="shared" si="406"/>
        <v>0</v>
      </c>
      <c r="C5839" s="57" t="str">
        <f t="shared" si="407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08"/>
        <v>0</v>
      </c>
      <c r="L5839" s="57">
        <f t="shared" si="409"/>
        <v>0</v>
      </c>
      <c r="M5839" s="4"/>
      <c r="N5839" s="57"/>
      <c r="O5839" s="57"/>
      <c r="P5839" s="4"/>
      <c r="Q5839" s="4"/>
    </row>
    <row r="5840" spans="1:17" s="1" customFormat="1" ht="18.649999999999999" hidden="1" customHeight="1" x14ac:dyDescent="0.35">
      <c r="A5840" s="3"/>
      <c r="B5840" s="57">
        <f t="shared" si="406"/>
        <v>0</v>
      </c>
      <c r="C5840" s="57" t="str">
        <f t="shared" si="407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08"/>
        <v>0</v>
      </c>
      <c r="L5840" s="57">
        <f t="shared" si="409"/>
        <v>0</v>
      </c>
      <c r="M5840" s="4"/>
      <c r="N5840" s="57"/>
      <c r="O5840" s="57"/>
      <c r="P5840" s="4"/>
      <c r="Q5840" s="4"/>
    </row>
    <row r="5841" spans="1:17" s="1" customFormat="1" ht="18.649999999999999" hidden="1" customHeight="1" x14ac:dyDescent="0.35">
      <c r="A5841" s="3"/>
      <c r="B5841" s="57">
        <f t="shared" si="406"/>
        <v>0</v>
      </c>
      <c r="C5841" s="57" t="str">
        <f t="shared" si="407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08"/>
        <v>0</v>
      </c>
      <c r="L5841" s="57">
        <f t="shared" si="409"/>
        <v>0</v>
      </c>
      <c r="M5841" s="4"/>
      <c r="N5841" s="57"/>
      <c r="O5841" s="57"/>
      <c r="P5841" s="4"/>
      <c r="Q5841" s="4"/>
    </row>
    <row r="5842" spans="1:17" s="1" customFormat="1" ht="18.649999999999999" hidden="1" customHeight="1" x14ac:dyDescent="0.35">
      <c r="A5842" s="3"/>
      <c r="B5842" s="57">
        <f t="shared" si="406"/>
        <v>0</v>
      </c>
      <c r="C5842" s="57" t="str">
        <f t="shared" si="407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08"/>
        <v>0</v>
      </c>
      <c r="L5842" s="57">
        <f t="shared" si="409"/>
        <v>0</v>
      </c>
      <c r="M5842" s="4"/>
      <c r="N5842" s="57"/>
      <c r="O5842" s="57"/>
      <c r="P5842" s="4"/>
      <c r="Q5842" s="4"/>
    </row>
    <row r="5843" spans="1:17" s="1" customFormat="1" ht="18.649999999999999" hidden="1" customHeight="1" x14ac:dyDescent="0.35">
      <c r="A5843" s="3"/>
      <c r="B5843" s="57">
        <f t="shared" si="406"/>
        <v>0</v>
      </c>
      <c r="C5843" s="57" t="str">
        <f t="shared" si="407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08"/>
        <v>0</v>
      </c>
      <c r="L5843" s="57">
        <f t="shared" si="409"/>
        <v>0</v>
      </c>
      <c r="M5843" s="4"/>
      <c r="N5843" s="57"/>
      <c r="O5843" s="57"/>
      <c r="P5843" s="4"/>
      <c r="Q5843" s="4"/>
    </row>
    <row r="5844" spans="1:17" s="1" customFormat="1" ht="18.649999999999999" hidden="1" customHeight="1" x14ac:dyDescent="0.35">
      <c r="A5844" s="3"/>
      <c r="B5844" s="57">
        <f t="shared" si="406"/>
        <v>0</v>
      </c>
      <c r="C5844" s="57" t="str">
        <f t="shared" si="407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08"/>
        <v>0</v>
      </c>
      <c r="L5844" s="57">
        <f t="shared" si="409"/>
        <v>0</v>
      </c>
      <c r="M5844" s="4"/>
      <c r="N5844" s="57"/>
      <c r="O5844" s="57"/>
      <c r="P5844" s="4"/>
      <c r="Q5844" s="4"/>
    </row>
    <row r="5845" spans="1:17" s="1" customFormat="1" ht="18.649999999999999" hidden="1" customHeight="1" x14ac:dyDescent="0.35">
      <c r="A5845" s="3"/>
      <c r="B5845" s="57">
        <f t="shared" si="406"/>
        <v>0</v>
      </c>
      <c r="C5845" s="57" t="str">
        <f t="shared" si="407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08"/>
        <v>0</v>
      </c>
      <c r="L5845" s="57">
        <f t="shared" si="409"/>
        <v>0</v>
      </c>
      <c r="M5845" s="4"/>
      <c r="N5845" s="57"/>
      <c r="O5845" s="57"/>
      <c r="P5845" s="4"/>
      <c r="Q5845" s="4"/>
    </row>
    <row r="5846" spans="1:17" s="1" customFormat="1" ht="18.649999999999999" hidden="1" customHeight="1" x14ac:dyDescent="0.35">
      <c r="A5846" s="3"/>
      <c r="B5846" s="57">
        <f t="shared" si="406"/>
        <v>0</v>
      </c>
      <c r="C5846" s="57" t="str">
        <f t="shared" si="407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08"/>
        <v>0</v>
      </c>
      <c r="L5846" s="57">
        <f t="shared" si="409"/>
        <v>0</v>
      </c>
      <c r="M5846" s="4"/>
      <c r="N5846" s="57"/>
      <c r="O5846" s="57"/>
      <c r="P5846" s="4"/>
      <c r="Q5846" s="4"/>
    </row>
    <row r="5847" spans="1:17" s="1" customFormat="1" ht="18.649999999999999" hidden="1" customHeight="1" x14ac:dyDescent="0.35">
      <c r="A5847" s="3"/>
      <c r="B5847" s="57">
        <f t="shared" si="406"/>
        <v>0</v>
      </c>
      <c r="C5847" s="57" t="str">
        <f t="shared" si="407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08"/>
        <v>0</v>
      </c>
      <c r="L5847" s="57">
        <f t="shared" si="409"/>
        <v>0</v>
      </c>
      <c r="M5847" s="4"/>
      <c r="N5847" s="57"/>
      <c r="O5847" s="57"/>
      <c r="P5847" s="4"/>
      <c r="Q5847" s="4"/>
    </row>
    <row r="5848" spans="1:17" s="1" customFormat="1" ht="18.649999999999999" hidden="1" customHeight="1" x14ac:dyDescent="0.35">
      <c r="A5848" s="3"/>
      <c r="B5848" s="57">
        <f t="shared" si="406"/>
        <v>0</v>
      </c>
      <c r="C5848" s="57" t="str">
        <f t="shared" si="407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08"/>
        <v>0</v>
      </c>
      <c r="L5848" s="57">
        <f t="shared" si="409"/>
        <v>0</v>
      </c>
      <c r="M5848" s="4"/>
      <c r="N5848" s="57"/>
      <c r="O5848" s="57"/>
      <c r="P5848" s="4"/>
      <c r="Q5848" s="4"/>
    </row>
    <row r="5849" spans="1:17" s="1" customFormat="1" ht="18.649999999999999" hidden="1" customHeight="1" x14ac:dyDescent="0.35">
      <c r="A5849" s="3"/>
      <c r="B5849" s="57">
        <f t="shared" si="406"/>
        <v>0</v>
      </c>
      <c r="C5849" s="57" t="str">
        <f t="shared" si="407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08"/>
        <v>0</v>
      </c>
      <c r="L5849" s="57">
        <f t="shared" si="409"/>
        <v>0</v>
      </c>
      <c r="M5849" s="4"/>
      <c r="N5849" s="57"/>
      <c r="O5849" s="57"/>
      <c r="P5849" s="4"/>
      <c r="Q5849" s="4"/>
    </row>
    <row r="5850" spans="1:17" s="1" customFormat="1" ht="18.649999999999999" hidden="1" customHeight="1" x14ac:dyDescent="0.35">
      <c r="A5850" s="3"/>
      <c r="B5850" s="57">
        <f t="shared" si="406"/>
        <v>0</v>
      </c>
      <c r="C5850" s="57" t="str">
        <f t="shared" si="407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08"/>
        <v>0</v>
      </c>
      <c r="L5850" s="57">
        <f t="shared" si="409"/>
        <v>0</v>
      </c>
      <c r="M5850" s="4"/>
      <c r="N5850" s="57"/>
      <c r="O5850" s="57"/>
      <c r="P5850" s="4"/>
      <c r="Q5850" s="4"/>
    </row>
    <row r="5851" spans="1:17" s="1" customFormat="1" ht="18.649999999999999" hidden="1" customHeight="1" x14ac:dyDescent="0.35">
      <c r="A5851" s="3"/>
      <c r="B5851" s="57">
        <f t="shared" si="406"/>
        <v>0</v>
      </c>
      <c r="C5851" s="57" t="str">
        <f t="shared" si="407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08"/>
        <v>0</v>
      </c>
      <c r="L5851" s="57">
        <f t="shared" si="409"/>
        <v>0</v>
      </c>
      <c r="M5851" s="4"/>
      <c r="N5851" s="57"/>
      <c r="O5851" s="57"/>
      <c r="P5851" s="4"/>
      <c r="Q5851" s="4"/>
    </row>
    <row r="5852" spans="1:17" s="1" customFormat="1" ht="18.649999999999999" hidden="1" customHeight="1" x14ac:dyDescent="0.35">
      <c r="A5852" s="3"/>
      <c r="B5852" s="57">
        <f t="shared" si="406"/>
        <v>0</v>
      </c>
      <c r="C5852" s="57" t="str">
        <f t="shared" si="407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08"/>
        <v>0</v>
      </c>
      <c r="L5852" s="57">
        <f t="shared" si="409"/>
        <v>0</v>
      </c>
      <c r="M5852" s="4"/>
      <c r="N5852" s="57"/>
      <c r="O5852" s="57"/>
      <c r="P5852" s="4"/>
      <c r="Q5852" s="4"/>
    </row>
    <row r="5853" spans="1:17" s="1" customFormat="1" ht="18.649999999999999" hidden="1" customHeight="1" x14ac:dyDescent="0.35">
      <c r="A5853" s="3"/>
      <c r="B5853" s="57">
        <f t="shared" si="406"/>
        <v>0</v>
      </c>
      <c r="C5853" s="57" t="str">
        <f t="shared" si="407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08"/>
        <v>0</v>
      </c>
      <c r="L5853" s="57">
        <f t="shared" si="409"/>
        <v>0</v>
      </c>
      <c r="M5853" s="4"/>
      <c r="N5853" s="57"/>
      <c r="O5853" s="57"/>
      <c r="P5853" s="4"/>
      <c r="Q5853" s="4"/>
    </row>
    <row r="5854" spans="1:17" s="1" customFormat="1" ht="18.649999999999999" hidden="1" customHeight="1" x14ac:dyDescent="0.35">
      <c r="A5854" s="3"/>
      <c r="B5854" s="57">
        <f t="shared" si="406"/>
        <v>0</v>
      </c>
      <c r="C5854" s="57" t="str">
        <f t="shared" si="407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08"/>
        <v>0</v>
      </c>
      <c r="L5854" s="57">
        <f t="shared" si="409"/>
        <v>0</v>
      </c>
      <c r="M5854" s="4"/>
      <c r="N5854" s="57"/>
      <c r="O5854" s="57"/>
      <c r="P5854" s="4"/>
      <c r="Q5854" s="4"/>
    </row>
    <row r="5855" spans="1:17" s="1" customFormat="1" ht="18.649999999999999" hidden="1" customHeight="1" x14ac:dyDescent="0.35">
      <c r="A5855" s="3"/>
      <c r="B5855" s="57">
        <f t="shared" si="406"/>
        <v>0</v>
      </c>
      <c r="C5855" s="57" t="str">
        <f t="shared" si="407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08"/>
        <v>0</v>
      </c>
      <c r="L5855" s="57">
        <f t="shared" si="409"/>
        <v>0</v>
      </c>
      <c r="M5855" s="4"/>
      <c r="N5855" s="57"/>
      <c r="O5855" s="57"/>
      <c r="P5855" s="4"/>
      <c r="Q5855" s="4"/>
    </row>
    <row r="5856" spans="1:17" s="1" customFormat="1" ht="18.649999999999999" hidden="1" customHeight="1" x14ac:dyDescent="0.35">
      <c r="A5856" s="3"/>
      <c r="B5856" s="57">
        <f t="shared" si="406"/>
        <v>0</v>
      </c>
      <c r="C5856" s="57" t="str">
        <f t="shared" si="407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08"/>
        <v>0</v>
      </c>
      <c r="L5856" s="57">
        <f t="shared" si="409"/>
        <v>0</v>
      </c>
      <c r="M5856" s="4"/>
      <c r="N5856" s="57"/>
      <c r="O5856" s="57"/>
      <c r="P5856" s="4"/>
      <c r="Q5856" s="4"/>
    </row>
    <row r="5857" spans="1:17" s="1" customFormat="1" ht="18.649999999999999" hidden="1" customHeight="1" x14ac:dyDescent="0.35">
      <c r="A5857" s="3"/>
      <c r="B5857" s="57">
        <f t="shared" si="406"/>
        <v>0</v>
      </c>
      <c r="C5857" s="57" t="str">
        <f t="shared" si="407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08"/>
        <v>0</v>
      </c>
      <c r="L5857" s="57">
        <f t="shared" si="409"/>
        <v>0</v>
      </c>
      <c r="M5857" s="4"/>
      <c r="N5857" s="57"/>
      <c r="O5857" s="57"/>
      <c r="P5857" s="4"/>
      <c r="Q5857" s="4"/>
    </row>
    <row r="5858" spans="1:17" s="1" customFormat="1" ht="18.649999999999999" hidden="1" customHeight="1" x14ac:dyDescent="0.35">
      <c r="A5858" s="3"/>
      <c r="B5858" s="57">
        <f t="shared" ref="B5858:B5921" si="410">WEEKNUM(A5858)</f>
        <v>0</v>
      </c>
      <c r="C5858" s="57" t="str">
        <f t="shared" ref="C5858:C5921" si="411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08"/>
        <v>0</v>
      </c>
      <c r="L5858" s="57">
        <f t="shared" si="409"/>
        <v>0</v>
      </c>
      <c r="M5858" s="4"/>
      <c r="N5858" s="57"/>
      <c r="O5858" s="57"/>
      <c r="P5858" s="4"/>
      <c r="Q5858" s="4"/>
    </row>
    <row r="5859" spans="1:17" s="1" customFormat="1" ht="18.649999999999999" hidden="1" customHeight="1" x14ac:dyDescent="0.35">
      <c r="A5859" s="3"/>
      <c r="B5859" s="57">
        <f t="shared" si="410"/>
        <v>0</v>
      </c>
      <c r="C5859" s="57" t="str">
        <f t="shared" si="411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08"/>
        <v>0</v>
      </c>
      <c r="L5859" s="57">
        <f t="shared" si="409"/>
        <v>0</v>
      </c>
      <c r="M5859" s="4"/>
      <c r="N5859" s="57"/>
      <c r="O5859" s="57"/>
      <c r="P5859" s="4"/>
      <c r="Q5859" s="4"/>
    </row>
    <row r="5860" spans="1:17" s="1" customFormat="1" ht="18.649999999999999" hidden="1" customHeight="1" x14ac:dyDescent="0.35">
      <c r="A5860" s="3"/>
      <c r="B5860" s="57">
        <f t="shared" si="410"/>
        <v>0</v>
      </c>
      <c r="C5860" s="57" t="str">
        <f t="shared" si="411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08"/>
        <v>0</v>
      </c>
      <c r="L5860" s="57">
        <f t="shared" si="409"/>
        <v>0</v>
      </c>
      <c r="M5860" s="4"/>
      <c r="N5860" s="57"/>
      <c r="O5860" s="57"/>
      <c r="P5860" s="4"/>
      <c r="Q5860" s="4"/>
    </row>
    <row r="5861" spans="1:17" s="1" customFormat="1" ht="18.649999999999999" hidden="1" customHeight="1" x14ac:dyDescent="0.35">
      <c r="A5861" s="3"/>
      <c r="B5861" s="57">
        <f t="shared" si="410"/>
        <v>0</v>
      </c>
      <c r="C5861" s="57" t="str">
        <f t="shared" si="411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08"/>
        <v>0</v>
      </c>
      <c r="L5861" s="57">
        <f t="shared" si="409"/>
        <v>0</v>
      </c>
      <c r="M5861" s="4"/>
      <c r="N5861" s="57"/>
      <c r="O5861" s="57"/>
      <c r="P5861" s="4"/>
      <c r="Q5861" s="4"/>
    </row>
    <row r="5862" spans="1:17" s="1" customFormat="1" ht="18.649999999999999" hidden="1" customHeight="1" x14ac:dyDescent="0.35">
      <c r="A5862" s="3"/>
      <c r="B5862" s="57">
        <f t="shared" si="410"/>
        <v>0</v>
      </c>
      <c r="C5862" s="57" t="str">
        <f t="shared" si="411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08"/>
        <v>0</v>
      </c>
      <c r="L5862" s="57">
        <f t="shared" si="409"/>
        <v>0</v>
      </c>
      <c r="M5862" s="4"/>
      <c r="N5862" s="57"/>
      <c r="O5862" s="57"/>
      <c r="P5862" s="4"/>
      <c r="Q5862" s="4"/>
    </row>
    <row r="5863" spans="1:17" s="1" customFormat="1" ht="18.649999999999999" hidden="1" customHeight="1" x14ac:dyDescent="0.35">
      <c r="A5863" s="3"/>
      <c r="B5863" s="57">
        <f t="shared" si="410"/>
        <v>0</v>
      </c>
      <c r="C5863" s="57" t="str">
        <f t="shared" si="411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08"/>
        <v>0</v>
      </c>
      <c r="L5863" s="57">
        <f t="shared" si="409"/>
        <v>0</v>
      </c>
      <c r="M5863" s="4"/>
      <c r="N5863" s="57"/>
      <c r="O5863" s="57"/>
      <c r="P5863" s="4"/>
      <c r="Q5863" s="4"/>
    </row>
    <row r="5864" spans="1:17" s="1" customFormat="1" ht="18.649999999999999" hidden="1" customHeight="1" x14ac:dyDescent="0.35">
      <c r="A5864" s="3"/>
      <c r="B5864" s="57">
        <f t="shared" si="410"/>
        <v>0</v>
      </c>
      <c r="C5864" s="57" t="str">
        <f t="shared" si="411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08"/>
        <v>0</v>
      </c>
      <c r="L5864" s="57">
        <f t="shared" si="409"/>
        <v>0</v>
      </c>
      <c r="M5864" s="4"/>
      <c r="N5864" s="57"/>
      <c r="O5864" s="57"/>
      <c r="P5864" s="4"/>
      <c r="Q5864" s="4"/>
    </row>
    <row r="5865" spans="1:17" s="1" customFormat="1" ht="18.649999999999999" hidden="1" customHeight="1" x14ac:dyDescent="0.35">
      <c r="A5865" s="3"/>
      <c r="B5865" s="57">
        <f t="shared" si="410"/>
        <v>0</v>
      </c>
      <c r="C5865" s="57" t="str">
        <f t="shared" si="411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08"/>
        <v>0</v>
      </c>
      <c r="L5865" s="57">
        <f t="shared" si="409"/>
        <v>0</v>
      </c>
      <c r="M5865" s="4"/>
      <c r="N5865" s="57"/>
      <c r="O5865" s="57"/>
      <c r="P5865" s="4"/>
      <c r="Q5865" s="4"/>
    </row>
    <row r="5866" spans="1:17" s="1" customFormat="1" ht="18.649999999999999" hidden="1" customHeight="1" x14ac:dyDescent="0.35">
      <c r="A5866" s="3"/>
      <c r="B5866" s="57">
        <f t="shared" si="410"/>
        <v>0</v>
      </c>
      <c r="C5866" s="57" t="str">
        <f t="shared" si="411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08"/>
        <v>0</v>
      </c>
      <c r="L5866" s="57">
        <f t="shared" si="409"/>
        <v>0</v>
      </c>
      <c r="M5866" s="4"/>
      <c r="N5866" s="57"/>
      <c r="O5866" s="57"/>
      <c r="P5866" s="4"/>
      <c r="Q5866" s="4"/>
    </row>
    <row r="5867" spans="1:17" s="1" customFormat="1" ht="18.649999999999999" hidden="1" customHeight="1" x14ac:dyDescent="0.35">
      <c r="A5867" s="3"/>
      <c r="B5867" s="57">
        <f t="shared" si="410"/>
        <v>0</v>
      </c>
      <c r="C5867" s="57" t="str">
        <f t="shared" si="411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08"/>
        <v>0</v>
      </c>
      <c r="L5867" s="57">
        <f t="shared" si="409"/>
        <v>0</v>
      </c>
      <c r="M5867" s="4"/>
      <c r="N5867" s="57"/>
      <c r="O5867" s="57"/>
      <c r="P5867" s="4"/>
      <c r="Q5867" s="4"/>
    </row>
    <row r="5868" spans="1:17" s="1" customFormat="1" ht="18.649999999999999" hidden="1" customHeight="1" x14ac:dyDescent="0.35">
      <c r="A5868" s="3"/>
      <c r="B5868" s="57">
        <f t="shared" si="410"/>
        <v>0</v>
      </c>
      <c r="C5868" s="57" t="str">
        <f t="shared" si="411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08"/>
        <v>0</v>
      </c>
      <c r="L5868" s="57">
        <f t="shared" si="409"/>
        <v>0</v>
      </c>
      <c r="M5868" s="4"/>
      <c r="N5868" s="57"/>
      <c r="O5868" s="57"/>
      <c r="P5868" s="4"/>
      <c r="Q5868" s="4"/>
    </row>
    <row r="5869" spans="1:17" s="1" customFormat="1" ht="18.649999999999999" hidden="1" customHeight="1" x14ac:dyDescent="0.35">
      <c r="A5869" s="3"/>
      <c r="B5869" s="57">
        <f t="shared" si="410"/>
        <v>0</v>
      </c>
      <c r="C5869" s="57" t="str">
        <f t="shared" si="411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12">I5869+J5869</f>
        <v>0</v>
      </c>
      <c r="L5869" s="57">
        <f t="shared" ref="L5869:L5932" si="413">H5869*K5869</f>
        <v>0</v>
      </c>
      <c r="M5869" s="4"/>
      <c r="N5869" s="57"/>
      <c r="O5869" s="57"/>
      <c r="P5869" s="4"/>
      <c r="Q5869" s="4"/>
    </row>
    <row r="5870" spans="1:17" s="1" customFormat="1" ht="18.649999999999999" hidden="1" customHeight="1" x14ac:dyDescent="0.35">
      <c r="A5870" s="3"/>
      <c r="B5870" s="57">
        <f t="shared" si="410"/>
        <v>0</v>
      </c>
      <c r="C5870" s="57" t="str">
        <f t="shared" si="411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12"/>
        <v>0</v>
      </c>
      <c r="L5870" s="57">
        <f t="shared" si="413"/>
        <v>0</v>
      </c>
      <c r="M5870" s="4"/>
      <c r="N5870" s="57"/>
      <c r="O5870" s="57"/>
      <c r="P5870" s="4"/>
      <c r="Q5870" s="4"/>
    </row>
    <row r="5871" spans="1:17" s="1" customFormat="1" ht="18.649999999999999" hidden="1" customHeight="1" x14ac:dyDescent="0.35">
      <c r="A5871" s="3"/>
      <c r="B5871" s="57">
        <f t="shared" si="410"/>
        <v>0</v>
      </c>
      <c r="C5871" s="57" t="str">
        <f t="shared" si="411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12"/>
        <v>0</v>
      </c>
      <c r="L5871" s="57">
        <f t="shared" si="413"/>
        <v>0</v>
      </c>
      <c r="M5871" s="4"/>
      <c r="N5871" s="57"/>
      <c r="O5871" s="57"/>
      <c r="P5871" s="4"/>
      <c r="Q5871" s="4"/>
    </row>
    <row r="5872" spans="1:17" s="1" customFormat="1" ht="18.649999999999999" hidden="1" customHeight="1" x14ac:dyDescent="0.35">
      <c r="A5872" s="3"/>
      <c r="B5872" s="57">
        <f t="shared" si="410"/>
        <v>0</v>
      </c>
      <c r="C5872" s="57" t="str">
        <f t="shared" si="411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12"/>
        <v>0</v>
      </c>
      <c r="L5872" s="57">
        <f t="shared" si="413"/>
        <v>0</v>
      </c>
      <c r="M5872" s="4"/>
      <c r="N5872" s="57"/>
      <c r="O5872" s="57"/>
      <c r="P5872" s="4"/>
      <c r="Q5872" s="4"/>
    </row>
    <row r="5873" spans="1:17" s="1" customFormat="1" ht="18.649999999999999" hidden="1" customHeight="1" x14ac:dyDescent="0.35">
      <c r="A5873" s="3"/>
      <c r="B5873" s="57">
        <f t="shared" si="410"/>
        <v>0</v>
      </c>
      <c r="C5873" s="57" t="str">
        <f t="shared" si="411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12"/>
        <v>0</v>
      </c>
      <c r="L5873" s="57">
        <f t="shared" si="413"/>
        <v>0</v>
      </c>
      <c r="M5873" s="4"/>
      <c r="N5873" s="57"/>
      <c r="O5873" s="57"/>
      <c r="P5873" s="4"/>
      <c r="Q5873" s="4"/>
    </row>
    <row r="5874" spans="1:17" s="1" customFormat="1" ht="18.649999999999999" hidden="1" customHeight="1" x14ac:dyDescent="0.35">
      <c r="A5874" s="3"/>
      <c r="B5874" s="57">
        <f t="shared" si="410"/>
        <v>0</v>
      </c>
      <c r="C5874" s="57" t="str">
        <f t="shared" si="411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12"/>
        <v>0</v>
      </c>
      <c r="L5874" s="57">
        <f t="shared" si="413"/>
        <v>0</v>
      </c>
      <c r="M5874" s="4"/>
      <c r="N5874" s="57"/>
      <c r="O5874" s="57"/>
      <c r="P5874" s="4"/>
      <c r="Q5874" s="4"/>
    </row>
    <row r="5875" spans="1:17" s="1" customFormat="1" ht="18.649999999999999" hidden="1" customHeight="1" x14ac:dyDescent="0.35">
      <c r="A5875" s="3"/>
      <c r="B5875" s="57">
        <f t="shared" si="410"/>
        <v>0</v>
      </c>
      <c r="C5875" s="57" t="str">
        <f t="shared" si="411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12"/>
        <v>0</v>
      </c>
      <c r="L5875" s="57">
        <f t="shared" si="413"/>
        <v>0</v>
      </c>
      <c r="M5875" s="4"/>
      <c r="N5875" s="57"/>
      <c r="O5875" s="57"/>
      <c r="P5875" s="4"/>
      <c r="Q5875" s="4"/>
    </row>
    <row r="5876" spans="1:17" s="1" customFormat="1" ht="18.649999999999999" hidden="1" customHeight="1" x14ac:dyDescent="0.35">
      <c r="A5876" s="3"/>
      <c r="B5876" s="57">
        <f t="shared" si="410"/>
        <v>0</v>
      </c>
      <c r="C5876" s="57" t="str">
        <f t="shared" si="411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12"/>
        <v>0</v>
      </c>
      <c r="L5876" s="57">
        <f t="shared" si="413"/>
        <v>0</v>
      </c>
      <c r="M5876" s="4"/>
      <c r="N5876" s="57"/>
      <c r="O5876" s="57"/>
      <c r="P5876" s="4"/>
      <c r="Q5876" s="4"/>
    </row>
    <row r="5877" spans="1:17" s="1" customFormat="1" ht="18.649999999999999" hidden="1" customHeight="1" x14ac:dyDescent="0.35">
      <c r="A5877" s="3"/>
      <c r="B5877" s="57">
        <f t="shared" si="410"/>
        <v>0</v>
      </c>
      <c r="C5877" s="57" t="str">
        <f t="shared" si="411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12"/>
        <v>0</v>
      </c>
      <c r="L5877" s="57">
        <f t="shared" si="413"/>
        <v>0</v>
      </c>
      <c r="M5877" s="4"/>
      <c r="N5877" s="57"/>
      <c r="O5877" s="57"/>
      <c r="P5877" s="4"/>
      <c r="Q5877" s="4"/>
    </row>
    <row r="5878" spans="1:17" s="1" customFormat="1" ht="18.649999999999999" hidden="1" customHeight="1" x14ac:dyDescent="0.35">
      <c r="A5878" s="3"/>
      <c r="B5878" s="57">
        <f t="shared" si="410"/>
        <v>0</v>
      </c>
      <c r="C5878" s="57" t="str">
        <f t="shared" si="411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12"/>
        <v>0</v>
      </c>
      <c r="L5878" s="57">
        <f t="shared" si="413"/>
        <v>0</v>
      </c>
      <c r="M5878" s="4"/>
      <c r="N5878" s="57"/>
      <c r="O5878" s="57"/>
      <c r="P5878" s="4"/>
      <c r="Q5878" s="4"/>
    </row>
    <row r="5879" spans="1:17" s="1" customFormat="1" ht="18.649999999999999" hidden="1" customHeight="1" x14ac:dyDescent="0.35">
      <c r="A5879" s="3"/>
      <c r="B5879" s="57">
        <f t="shared" si="410"/>
        <v>0</v>
      </c>
      <c r="C5879" s="57" t="str">
        <f t="shared" si="411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12"/>
        <v>0</v>
      </c>
      <c r="L5879" s="57">
        <f t="shared" si="413"/>
        <v>0</v>
      </c>
      <c r="M5879" s="4"/>
      <c r="N5879" s="57"/>
      <c r="O5879" s="57"/>
      <c r="P5879" s="4"/>
      <c r="Q5879" s="4"/>
    </row>
    <row r="5880" spans="1:17" s="1" customFormat="1" ht="18.649999999999999" hidden="1" customHeight="1" x14ac:dyDescent="0.35">
      <c r="A5880" s="3"/>
      <c r="B5880" s="57">
        <f t="shared" si="410"/>
        <v>0</v>
      </c>
      <c r="C5880" s="57" t="str">
        <f t="shared" si="411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12"/>
        <v>0</v>
      </c>
      <c r="L5880" s="57">
        <f t="shared" si="413"/>
        <v>0</v>
      </c>
      <c r="M5880" s="4"/>
      <c r="N5880" s="57"/>
      <c r="O5880" s="57"/>
      <c r="P5880" s="4"/>
      <c r="Q5880" s="4"/>
    </row>
    <row r="5881" spans="1:17" s="1" customFormat="1" ht="18.649999999999999" hidden="1" customHeight="1" x14ac:dyDescent="0.35">
      <c r="A5881" s="3"/>
      <c r="B5881" s="57">
        <f t="shared" si="410"/>
        <v>0</v>
      </c>
      <c r="C5881" s="57" t="str">
        <f t="shared" si="411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12"/>
        <v>0</v>
      </c>
      <c r="L5881" s="57">
        <f t="shared" si="413"/>
        <v>0</v>
      </c>
      <c r="M5881" s="4"/>
      <c r="N5881" s="57"/>
      <c r="O5881" s="57"/>
      <c r="P5881" s="4"/>
      <c r="Q5881" s="4"/>
    </row>
    <row r="5882" spans="1:17" s="1" customFormat="1" ht="18.649999999999999" hidden="1" customHeight="1" x14ac:dyDescent="0.35">
      <c r="A5882" s="3"/>
      <c r="B5882" s="57">
        <f t="shared" si="410"/>
        <v>0</v>
      </c>
      <c r="C5882" s="57" t="str">
        <f t="shared" si="411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12"/>
        <v>0</v>
      </c>
      <c r="L5882" s="57">
        <f t="shared" si="413"/>
        <v>0</v>
      </c>
      <c r="M5882" s="4"/>
      <c r="N5882" s="57"/>
      <c r="O5882" s="57"/>
      <c r="P5882" s="4"/>
      <c r="Q5882" s="4"/>
    </row>
    <row r="5883" spans="1:17" s="1" customFormat="1" ht="18.649999999999999" hidden="1" customHeight="1" x14ac:dyDescent="0.35">
      <c r="A5883" s="3"/>
      <c r="B5883" s="57">
        <f t="shared" si="410"/>
        <v>0</v>
      </c>
      <c r="C5883" s="57" t="str">
        <f t="shared" si="411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12"/>
        <v>0</v>
      </c>
      <c r="L5883" s="57">
        <f t="shared" si="413"/>
        <v>0</v>
      </c>
      <c r="M5883" s="4"/>
      <c r="N5883" s="57"/>
      <c r="O5883" s="57"/>
      <c r="P5883" s="4"/>
      <c r="Q5883" s="4"/>
    </row>
    <row r="5884" spans="1:17" s="1" customFormat="1" ht="18.649999999999999" hidden="1" customHeight="1" x14ac:dyDescent="0.35">
      <c r="A5884" s="3"/>
      <c r="B5884" s="57">
        <f t="shared" si="410"/>
        <v>0</v>
      </c>
      <c r="C5884" s="57" t="str">
        <f t="shared" si="411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12"/>
        <v>0</v>
      </c>
      <c r="L5884" s="57">
        <f t="shared" si="413"/>
        <v>0</v>
      </c>
      <c r="M5884" s="4"/>
      <c r="N5884" s="57"/>
      <c r="O5884" s="57"/>
      <c r="P5884" s="4"/>
      <c r="Q5884" s="4"/>
    </row>
    <row r="5885" spans="1:17" s="1" customFormat="1" ht="18.649999999999999" hidden="1" customHeight="1" x14ac:dyDescent="0.35">
      <c r="A5885" s="3"/>
      <c r="B5885" s="57">
        <f t="shared" si="410"/>
        <v>0</v>
      </c>
      <c r="C5885" s="57" t="str">
        <f t="shared" si="411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12"/>
        <v>0</v>
      </c>
      <c r="L5885" s="57">
        <f t="shared" si="413"/>
        <v>0</v>
      </c>
      <c r="M5885" s="4"/>
      <c r="N5885" s="57"/>
      <c r="O5885" s="57"/>
      <c r="P5885" s="4"/>
      <c r="Q5885" s="4"/>
    </row>
    <row r="5886" spans="1:17" s="1" customFormat="1" ht="18.649999999999999" hidden="1" customHeight="1" x14ac:dyDescent="0.35">
      <c r="A5886" s="3"/>
      <c r="B5886" s="57">
        <f t="shared" si="410"/>
        <v>0</v>
      </c>
      <c r="C5886" s="57" t="str">
        <f t="shared" si="411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12"/>
        <v>0</v>
      </c>
      <c r="L5886" s="57">
        <f t="shared" si="413"/>
        <v>0</v>
      </c>
      <c r="M5886" s="4"/>
      <c r="N5886" s="57"/>
      <c r="O5886" s="57"/>
      <c r="P5886" s="4"/>
      <c r="Q5886" s="4"/>
    </row>
    <row r="5887" spans="1:17" s="1" customFormat="1" ht="18.649999999999999" hidden="1" customHeight="1" x14ac:dyDescent="0.35">
      <c r="A5887" s="3"/>
      <c r="B5887" s="57">
        <f t="shared" si="410"/>
        <v>0</v>
      </c>
      <c r="C5887" s="57" t="str">
        <f t="shared" si="411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12"/>
        <v>0</v>
      </c>
      <c r="L5887" s="57">
        <f t="shared" si="413"/>
        <v>0</v>
      </c>
      <c r="M5887" s="4"/>
      <c r="N5887" s="57"/>
      <c r="O5887" s="57"/>
      <c r="P5887" s="4"/>
      <c r="Q5887" s="4"/>
    </row>
    <row r="5888" spans="1:17" s="1" customFormat="1" ht="18.649999999999999" hidden="1" customHeight="1" x14ac:dyDescent="0.35">
      <c r="A5888" s="3"/>
      <c r="B5888" s="57">
        <f t="shared" si="410"/>
        <v>0</v>
      </c>
      <c r="C5888" s="57" t="str">
        <f t="shared" si="411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12"/>
        <v>0</v>
      </c>
      <c r="L5888" s="57">
        <f t="shared" si="413"/>
        <v>0</v>
      </c>
      <c r="M5888" s="4"/>
      <c r="N5888" s="57"/>
      <c r="O5888" s="57"/>
      <c r="P5888" s="4"/>
      <c r="Q5888" s="4"/>
    </row>
    <row r="5889" spans="1:17" s="1" customFormat="1" ht="18.649999999999999" hidden="1" customHeight="1" x14ac:dyDescent="0.35">
      <c r="A5889" s="3"/>
      <c r="B5889" s="57">
        <f t="shared" si="410"/>
        <v>0</v>
      </c>
      <c r="C5889" s="57" t="str">
        <f t="shared" si="411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12"/>
        <v>0</v>
      </c>
      <c r="L5889" s="57">
        <f t="shared" si="413"/>
        <v>0</v>
      </c>
      <c r="M5889" s="4"/>
      <c r="N5889" s="57"/>
      <c r="O5889" s="57"/>
      <c r="P5889" s="4"/>
      <c r="Q5889" s="4"/>
    </row>
    <row r="5890" spans="1:17" s="1" customFormat="1" ht="18.649999999999999" hidden="1" customHeight="1" x14ac:dyDescent="0.35">
      <c r="A5890" s="3"/>
      <c r="B5890" s="57">
        <f t="shared" si="410"/>
        <v>0</v>
      </c>
      <c r="C5890" s="57" t="str">
        <f t="shared" si="411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12"/>
        <v>0</v>
      </c>
      <c r="L5890" s="57">
        <f t="shared" si="413"/>
        <v>0</v>
      </c>
      <c r="M5890" s="4"/>
      <c r="N5890" s="57"/>
      <c r="O5890" s="57"/>
      <c r="P5890" s="4"/>
      <c r="Q5890" s="4"/>
    </row>
    <row r="5891" spans="1:17" s="1" customFormat="1" ht="18.649999999999999" hidden="1" customHeight="1" x14ac:dyDescent="0.35">
      <c r="A5891" s="3"/>
      <c r="B5891" s="57">
        <f t="shared" si="410"/>
        <v>0</v>
      </c>
      <c r="C5891" s="57" t="str">
        <f t="shared" si="411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12"/>
        <v>0</v>
      </c>
      <c r="L5891" s="57">
        <f t="shared" si="413"/>
        <v>0</v>
      </c>
      <c r="M5891" s="4"/>
      <c r="N5891" s="57"/>
      <c r="O5891" s="57"/>
      <c r="P5891" s="4"/>
      <c r="Q5891" s="4"/>
    </row>
    <row r="5892" spans="1:17" s="1" customFormat="1" ht="18.649999999999999" hidden="1" customHeight="1" x14ac:dyDescent="0.35">
      <c r="A5892" s="3"/>
      <c r="B5892" s="57">
        <f t="shared" si="410"/>
        <v>0</v>
      </c>
      <c r="C5892" s="57" t="str">
        <f t="shared" si="411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12"/>
        <v>0</v>
      </c>
      <c r="L5892" s="57">
        <f t="shared" si="413"/>
        <v>0</v>
      </c>
      <c r="M5892" s="4"/>
      <c r="N5892" s="57"/>
      <c r="O5892" s="57"/>
      <c r="P5892" s="4"/>
      <c r="Q5892" s="4"/>
    </row>
    <row r="5893" spans="1:17" s="1" customFormat="1" ht="18.649999999999999" hidden="1" customHeight="1" x14ac:dyDescent="0.35">
      <c r="A5893" s="3"/>
      <c r="B5893" s="57">
        <f t="shared" si="410"/>
        <v>0</v>
      </c>
      <c r="C5893" s="57" t="str">
        <f t="shared" si="411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12"/>
        <v>0</v>
      </c>
      <c r="L5893" s="57">
        <f t="shared" si="413"/>
        <v>0</v>
      </c>
      <c r="M5893" s="4"/>
      <c r="N5893" s="57"/>
      <c r="O5893" s="57"/>
      <c r="P5893" s="4"/>
      <c r="Q5893" s="4"/>
    </row>
    <row r="5894" spans="1:17" s="1" customFormat="1" ht="18.649999999999999" hidden="1" customHeight="1" x14ac:dyDescent="0.35">
      <c r="A5894" s="3"/>
      <c r="B5894" s="57">
        <f t="shared" si="410"/>
        <v>0</v>
      </c>
      <c r="C5894" s="57" t="str">
        <f t="shared" si="411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12"/>
        <v>0</v>
      </c>
      <c r="L5894" s="57">
        <f t="shared" si="413"/>
        <v>0</v>
      </c>
      <c r="M5894" s="4"/>
      <c r="N5894" s="57"/>
      <c r="O5894" s="57"/>
      <c r="P5894" s="4"/>
      <c r="Q5894" s="4"/>
    </row>
    <row r="5895" spans="1:17" s="1" customFormat="1" ht="18.649999999999999" hidden="1" customHeight="1" x14ac:dyDescent="0.35">
      <c r="A5895" s="3"/>
      <c r="B5895" s="57">
        <f t="shared" si="410"/>
        <v>0</v>
      </c>
      <c r="C5895" s="57" t="str">
        <f t="shared" si="411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12"/>
        <v>0</v>
      </c>
      <c r="L5895" s="57">
        <f t="shared" si="413"/>
        <v>0</v>
      </c>
      <c r="M5895" s="4"/>
      <c r="N5895" s="57"/>
      <c r="O5895" s="57"/>
      <c r="P5895" s="4"/>
      <c r="Q5895" s="4"/>
    </row>
    <row r="5896" spans="1:17" s="1" customFormat="1" ht="18.649999999999999" hidden="1" customHeight="1" x14ac:dyDescent="0.35">
      <c r="A5896" s="3"/>
      <c r="B5896" s="57">
        <f t="shared" si="410"/>
        <v>0</v>
      </c>
      <c r="C5896" s="57" t="str">
        <f t="shared" si="411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12"/>
        <v>0</v>
      </c>
      <c r="L5896" s="57">
        <f t="shared" si="413"/>
        <v>0</v>
      </c>
      <c r="M5896" s="4"/>
      <c r="N5896" s="57"/>
      <c r="O5896" s="57"/>
      <c r="P5896" s="4"/>
      <c r="Q5896" s="4"/>
    </row>
    <row r="5897" spans="1:17" s="1" customFormat="1" ht="18.649999999999999" hidden="1" customHeight="1" x14ac:dyDescent="0.35">
      <c r="A5897" s="3"/>
      <c r="B5897" s="57">
        <f t="shared" si="410"/>
        <v>0</v>
      </c>
      <c r="C5897" s="57" t="str">
        <f t="shared" si="411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12"/>
        <v>0</v>
      </c>
      <c r="L5897" s="57">
        <f t="shared" si="413"/>
        <v>0</v>
      </c>
      <c r="M5897" s="4"/>
      <c r="N5897" s="57"/>
      <c r="O5897" s="57"/>
      <c r="P5897" s="4"/>
      <c r="Q5897" s="4"/>
    </row>
    <row r="5898" spans="1:17" s="1" customFormat="1" ht="18.649999999999999" hidden="1" customHeight="1" x14ac:dyDescent="0.35">
      <c r="A5898" s="3"/>
      <c r="B5898" s="57">
        <f t="shared" si="410"/>
        <v>0</v>
      </c>
      <c r="C5898" s="57" t="str">
        <f t="shared" si="411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12"/>
        <v>0</v>
      </c>
      <c r="L5898" s="57">
        <f t="shared" si="413"/>
        <v>0</v>
      </c>
      <c r="M5898" s="4"/>
      <c r="N5898" s="57"/>
      <c r="O5898" s="57"/>
      <c r="P5898" s="4"/>
      <c r="Q5898" s="4"/>
    </row>
    <row r="5899" spans="1:17" s="1" customFormat="1" ht="18.649999999999999" hidden="1" customHeight="1" x14ac:dyDescent="0.35">
      <c r="A5899" s="3"/>
      <c r="B5899" s="57">
        <f t="shared" si="410"/>
        <v>0</v>
      </c>
      <c r="C5899" s="57" t="str">
        <f t="shared" si="411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12"/>
        <v>0</v>
      </c>
      <c r="L5899" s="57">
        <f t="shared" si="413"/>
        <v>0</v>
      </c>
      <c r="M5899" s="4"/>
      <c r="N5899" s="57"/>
      <c r="O5899" s="57"/>
      <c r="P5899" s="4"/>
      <c r="Q5899" s="4"/>
    </row>
    <row r="5900" spans="1:17" s="1" customFormat="1" ht="18.649999999999999" hidden="1" customHeight="1" x14ac:dyDescent="0.35">
      <c r="A5900" s="3"/>
      <c r="B5900" s="57">
        <f t="shared" si="410"/>
        <v>0</v>
      </c>
      <c r="C5900" s="57" t="str">
        <f t="shared" si="411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12"/>
        <v>0</v>
      </c>
      <c r="L5900" s="57">
        <f t="shared" si="413"/>
        <v>0</v>
      </c>
      <c r="M5900" s="4"/>
      <c r="N5900" s="57"/>
      <c r="O5900" s="57"/>
      <c r="P5900" s="4"/>
      <c r="Q5900" s="4"/>
    </row>
    <row r="5901" spans="1:17" s="1" customFormat="1" ht="18.649999999999999" hidden="1" customHeight="1" x14ac:dyDescent="0.35">
      <c r="A5901" s="3"/>
      <c r="B5901" s="57">
        <f t="shared" si="410"/>
        <v>0</v>
      </c>
      <c r="C5901" s="57" t="str">
        <f t="shared" si="411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12"/>
        <v>0</v>
      </c>
      <c r="L5901" s="57">
        <f t="shared" si="413"/>
        <v>0</v>
      </c>
      <c r="M5901" s="4"/>
      <c r="N5901" s="57"/>
      <c r="O5901" s="57"/>
      <c r="P5901" s="4"/>
      <c r="Q5901" s="4"/>
    </row>
    <row r="5902" spans="1:17" s="1" customFormat="1" ht="18.649999999999999" hidden="1" customHeight="1" x14ac:dyDescent="0.35">
      <c r="A5902" s="3"/>
      <c r="B5902" s="57">
        <f t="shared" si="410"/>
        <v>0</v>
      </c>
      <c r="C5902" s="57" t="str">
        <f t="shared" si="411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12"/>
        <v>0</v>
      </c>
      <c r="L5902" s="57">
        <f t="shared" si="413"/>
        <v>0</v>
      </c>
      <c r="M5902" s="4"/>
      <c r="N5902" s="57"/>
      <c r="O5902" s="57"/>
      <c r="P5902" s="4"/>
      <c r="Q5902" s="4"/>
    </row>
    <row r="5903" spans="1:17" s="1" customFormat="1" ht="18.649999999999999" hidden="1" customHeight="1" x14ac:dyDescent="0.35">
      <c r="A5903" s="3"/>
      <c r="B5903" s="57">
        <f t="shared" si="410"/>
        <v>0</v>
      </c>
      <c r="C5903" s="57" t="str">
        <f t="shared" si="411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12"/>
        <v>0</v>
      </c>
      <c r="L5903" s="57">
        <f t="shared" si="413"/>
        <v>0</v>
      </c>
      <c r="M5903" s="4"/>
      <c r="N5903" s="57"/>
      <c r="O5903" s="57"/>
      <c r="P5903" s="4"/>
      <c r="Q5903" s="4"/>
    </row>
    <row r="5904" spans="1:17" s="1" customFormat="1" ht="18.649999999999999" hidden="1" customHeight="1" x14ac:dyDescent="0.35">
      <c r="A5904" s="3"/>
      <c r="B5904" s="57">
        <f t="shared" si="410"/>
        <v>0</v>
      </c>
      <c r="C5904" s="57" t="str">
        <f t="shared" si="411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12"/>
        <v>0</v>
      </c>
      <c r="L5904" s="57">
        <f t="shared" si="413"/>
        <v>0</v>
      </c>
      <c r="M5904" s="4"/>
      <c r="N5904" s="57"/>
      <c r="O5904" s="57"/>
      <c r="P5904" s="4"/>
      <c r="Q5904" s="4"/>
    </row>
    <row r="5905" spans="1:17" s="1" customFormat="1" ht="18.649999999999999" hidden="1" customHeight="1" x14ac:dyDescent="0.35">
      <c r="A5905" s="3"/>
      <c r="B5905" s="57">
        <f t="shared" si="410"/>
        <v>0</v>
      </c>
      <c r="C5905" s="57" t="str">
        <f t="shared" si="411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12"/>
        <v>0</v>
      </c>
      <c r="L5905" s="57">
        <f t="shared" si="413"/>
        <v>0</v>
      </c>
      <c r="M5905" s="4"/>
      <c r="N5905" s="57"/>
      <c r="O5905" s="57"/>
      <c r="P5905" s="4"/>
      <c r="Q5905" s="4"/>
    </row>
    <row r="5906" spans="1:17" s="1" customFormat="1" ht="18.649999999999999" hidden="1" customHeight="1" x14ac:dyDescent="0.35">
      <c r="A5906" s="3"/>
      <c r="B5906" s="57">
        <f t="shared" si="410"/>
        <v>0</v>
      </c>
      <c r="C5906" s="57" t="str">
        <f t="shared" si="411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12"/>
        <v>0</v>
      </c>
      <c r="L5906" s="57">
        <f t="shared" si="413"/>
        <v>0</v>
      </c>
      <c r="M5906" s="4"/>
      <c r="N5906" s="57"/>
      <c r="O5906" s="57"/>
      <c r="P5906" s="4"/>
      <c r="Q5906" s="4"/>
    </row>
    <row r="5907" spans="1:17" s="1" customFormat="1" ht="18.649999999999999" hidden="1" customHeight="1" x14ac:dyDescent="0.35">
      <c r="A5907" s="3"/>
      <c r="B5907" s="57">
        <f t="shared" si="410"/>
        <v>0</v>
      </c>
      <c r="C5907" s="57" t="str">
        <f t="shared" si="411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12"/>
        <v>0</v>
      </c>
      <c r="L5907" s="57">
        <f t="shared" si="413"/>
        <v>0</v>
      </c>
      <c r="M5907" s="4"/>
      <c r="N5907" s="57"/>
      <c r="O5907" s="57"/>
      <c r="P5907" s="4"/>
      <c r="Q5907" s="4"/>
    </row>
    <row r="5908" spans="1:17" s="1" customFormat="1" ht="18.649999999999999" hidden="1" customHeight="1" x14ac:dyDescent="0.35">
      <c r="A5908" s="3"/>
      <c r="B5908" s="57">
        <f t="shared" si="410"/>
        <v>0</v>
      </c>
      <c r="C5908" s="57" t="str">
        <f t="shared" si="411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12"/>
        <v>0</v>
      </c>
      <c r="L5908" s="57">
        <f t="shared" si="413"/>
        <v>0</v>
      </c>
      <c r="M5908" s="4"/>
      <c r="N5908" s="57"/>
      <c r="O5908" s="57"/>
      <c r="P5908" s="4"/>
      <c r="Q5908" s="4"/>
    </row>
    <row r="5909" spans="1:17" s="1" customFormat="1" ht="18.649999999999999" hidden="1" customHeight="1" x14ac:dyDescent="0.35">
      <c r="A5909" s="3"/>
      <c r="B5909" s="57">
        <f t="shared" si="410"/>
        <v>0</v>
      </c>
      <c r="C5909" s="57" t="str">
        <f t="shared" si="411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12"/>
        <v>0</v>
      </c>
      <c r="L5909" s="57">
        <f t="shared" si="413"/>
        <v>0</v>
      </c>
      <c r="M5909" s="4"/>
      <c r="N5909" s="57"/>
      <c r="O5909" s="57"/>
      <c r="P5909" s="4"/>
      <c r="Q5909" s="4"/>
    </row>
    <row r="5910" spans="1:17" s="1" customFormat="1" ht="18.649999999999999" hidden="1" customHeight="1" x14ac:dyDescent="0.35">
      <c r="A5910" s="3"/>
      <c r="B5910" s="57">
        <f t="shared" si="410"/>
        <v>0</v>
      </c>
      <c r="C5910" s="57" t="str">
        <f t="shared" si="411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12"/>
        <v>0</v>
      </c>
      <c r="L5910" s="57">
        <f t="shared" si="413"/>
        <v>0</v>
      </c>
      <c r="M5910" s="4"/>
      <c r="N5910" s="57"/>
      <c r="O5910" s="57"/>
      <c r="P5910" s="4"/>
      <c r="Q5910" s="4"/>
    </row>
    <row r="5911" spans="1:17" s="1" customFormat="1" ht="18.649999999999999" hidden="1" customHeight="1" x14ac:dyDescent="0.35">
      <c r="A5911" s="3"/>
      <c r="B5911" s="57">
        <f t="shared" si="410"/>
        <v>0</v>
      </c>
      <c r="C5911" s="57" t="str">
        <f t="shared" si="411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12"/>
        <v>0</v>
      </c>
      <c r="L5911" s="57">
        <f t="shared" si="413"/>
        <v>0</v>
      </c>
      <c r="M5911" s="4"/>
      <c r="N5911" s="57"/>
      <c r="O5911" s="57"/>
      <c r="P5911" s="4"/>
      <c r="Q5911" s="4"/>
    </row>
    <row r="5912" spans="1:17" s="1" customFormat="1" ht="18.649999999999999" hidden="1" customHeight="1" x14ac:dyDescent="0.35">
      <c r="A5912" s="3"/>
      <c r="B5912" s="57">
        <f t="shared" si="410"/>
        <v>0</v>
      </c>
      <c r="C5912" s="57" t="str">
        <f t="shared" si="411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12"/>
        <v>0</v>
      </c>
      <c r="L5912" s="57">
        <f t="shared" si="413"/>
        <v>0</v>
      </c>
      <c r="M5912" s="4"/>
      <c r="N5912" s="57"/>
      <c r="O5912" s="57"/>
      <c r="P5912" s="4"/>
      <c r="Q5912" s="4"/>
    </row>
    <row r="5913" spans="1:17" s="1" customFormat="1" ht="18.649999999999999" hidden="1" customHeight="1" x14ac:dyDescent="0.35">
      <c r="A5913" s="3"/>
      <c r="B5913" s="57">
        <f t="shared" si="410"/>
        <v>0</v>
      </c>
      <c r="C5913" s="57" t="str">
        <f t="shared" si="411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12"/>
        <v>0</v>
      </c>
      <c r="L5913" s="57">
        <f t="shared" si="413"/>
        <v>0</v>
      </c>
      <c r="M5913" s="4"/>
      <c r="N5913" s="57"/>
      <c r="O5913" s="57"/>
      <c r="P5913" s="4"/>
      <c r="Q5913" s="4"/>
    </row>
    <row r="5914" spans="1:17" s="1" customFormat="1" ht="18.649999999999999" hidden="1" customHeight="1" x14ac:dyDescent="0.35">
      <c r="A5914" s="3"/>
      <c r="B5914" s="57">
        <f t="shared" si="410"/>
        <v>0</v>
      </c>
      <c r="C5914" s="57" t="str">
        <f t="shared" si="411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12"/>
        <v>0</v>
      </c>
      <c r="L5914" s="57">
        <f t="shared" si="413"/>
        <v>0</v>
      </c>
      <c r="M5914" s="4"/>
      <c r="N5914" s="57"/>
      <c r="O5914" s="57"/>
      <c r="P5914" s="4"/>
      <c r="Q5914" s="4"/>
    </row>
    <row r="5915" spans="1:17" s="1" customFormat="1" ht="18.649999999999999" hidden="1" customHeight="1" x14ac:dyDescent="0.35">
      <c r="A5915" s="3"/>
      <c r="B5915" s="57">
        <f t="shared" si="410"/>
        <v>0</v>
      </c>
      <c r="C5915" s="57" t="str">
        <f t="shared" si="411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12"/>
        <v>0</v>
      </c>
      <c r="L5915" s="57">
        <f t="shared" si="413"/>
        <v>0</v>
      </c>
      <c r="M5915" s="4"/>
      <c r="N5915" s="57"/>
      <c r="O5915" s="57"/>
      <c r="P5915" s="4"/>
      <c r="Q5915" s="4"/>
    </row>
    <row r="5916" spans="1:17" s="1" customFormat="1" ht="18.649999999999999" hidden="1" customHeight="1" x14ac:dyDescent="0.35">
      <c r="A5916" s="3"/>
      <c r="B5916" s="57">
        <f t="shared" si="410"/>
        <v>0</v>
      </c>
      <c r="C5916" s="57" t="str">
        <f t="shared" si="411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12"/>
        <v>0</v>
      </c>
      <c r="L5916" s="57">
        <f t="shared" si="413"/>
        <v>0</v>
      </c>
      <c r="M5916" s="4"/>
      <c r="N5916" s="57"/>
      <c r="O5916" s="57"/>
      <c r="P5916" s="4"/>
      <c r="Q5916" s="4"/>
    </row>
    <row r="5917" spans="1:17" s="1" customFormat="1" ht="18.649999999999999" hidden="1" customHeight="1" x14ac:dyDescent="0.35">
      <c r="A5917" s="3"/>
      <c r="B5917" s="57">
        <f t="shared" si="410"/>
        <v>0</v>
      </c>
      <c r="C5917" s="57" t="str">
        <f t="shared" si="411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12"/>
        <v>0</v>
      </c>
      <c r="L5917" s="57">
        <f t="shared" si="413"/>
        <v>0</v>
      </c>
      <c r="M5917" s="4"/>
      <c r="N5917" s="57"/>
      <c r="O5917" s="57"/>
      <c r="P5917" s="4"/>
      <c r="Q5917" s="4"/>
    </row>
    <row r="5918" spans="1:17" s="1" customFormat="1" ht="18.649999999999999" hidden="1" customHeight="1" x14ac:dyDescent="0.35">
      <c r="A5918" s="3"/>
      <c r="B5918" s="57">
        <f t="shared" si="410"/>
        <v>0</v>
      </c>
      <c r="C5918" s="57" t="str">
        <f t="shared" si="411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12"/>
        <v>0</v>
      </c>
      <c r="L5918" s="57">
        <f t="shared" si="413"/>
        <v>0</v>
      </c>
      <c r="M5918" s="4"/>
      <c r="N5918" s="57"/>
      <c r="O5918" s="57"/>
      <c r="P5918" s="4"/>
      <c r="Q5918" s="4"/>
    </row>
    <row r="5919" spans="1:17" s="1" customFormat="1" ht="18.649999999999999" hidden="1" customHeight="1" x14ac:dyDescent="0.35">
      <c r="A5919" s="3"/>
      <c r="B5919" s="57">
        <f t="shared" si="410"/>
        <v>0</v>
      </c>
      <c r="C5919" s="57" t="str">
        <f t="shared" si="411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12"/>
        <v>0</v>
      </c>
      <c r="L5919" s="57">
        <f t="shared" si="413"/>
        <v>0</v>
      </c>
      <c r="M5919" s="4"/>
      <c r="N5919" s="57"/>
      <c r="O5919" s="57"/>
      <c r="P5919" s="4"/>
      <c r="Q5919" s="4"/>
    </row>
    <row r="5920" spans="1:17" s="1" customFormat="1" ht="18.649999999999999" hidden="1" customHeight="1" x14ac:dyDescent="0.35">
      <c r="A5920" s="3"/>
      <c r="B5920" s="57">
        <f t="shared" si="410"/>
        <v>0</v>
      </c>
      <c r="C5920" s="57" t="str">
        <f t="shared" si="411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12"/>
        <v>0</v>
      </c>
      <c r="L5920" s="57">
        <f t="shared" si="413"/>
        <v>0</v>
      </c>
      <c r="M5920" s="4"/>
      <c r="N5920" s="57"/>
      <c r="O5920" s="57"/>
      <c r="P5920" s="4"/>
      <c r="Q5920" s="4"/>
    </row>
    <row r="5921" spans="1:17" s="1" customFormat="1" ht="18.649999999999999" hidden="1" customHeight="1" x14ac:dyDescent="0.35">
      <c r="A5921" s="3"/>
      <c r="B5921" s="57">
        <f t="shared" si="410"/>
        <v>0</v>
      </c>
      <c r="C5921" s="57" t="str">
        <f t="shared" si="411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12"/>
        <v>0</v>
      </c>
      <c r="L5921" s="57">
        <f t="shared" si="413"/>
        <v>0</v>
      </c>
      <c r="M5921" s="4"/>
      <c r="N5921" s="57"/>
      <c r="O5921" s="57"/>
      <c r="P5921" s="4"/>
      <c r="Q5921" s="4"/>
    </row>
    <row r="5922" spans="1:17" s="1" customFormat="1" ht="18.649999999999999" hidden="1" customHeight="1" x14ac:dyDescent="0.35">
      <c r="A5922" s="3"/>
      <c r="B5922" s="57">
        <f t="shared" ref="B5922:B5985" si="414">WEEKNUM(A5922)</f>
        <v>0</v>
      </c>
      <c r="C5922" s="57" t="str">
        <f t="shared" ref="C5922:C5985" si="415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12"/>
        <v>0</v>
      </c>
      <c r="L5922" s="57">
        <f t="shared" si="413"/>
        <v>0</v>
      </c>
      <c r="M5922" s="4"/>
      <c r="N5922" s="57"/>
      <c r="O5922" s="57"/>
      <c r="P5922" s="4"/>
      <c r="Q5922" s="4"/>
    </row>
    <row r="5923" spans="1:17" s="1" customFormat="1" ht="18.649999999999999" hidden="1" customHeight="1" x14ac:dyDescent="0.35">
      <c r="A5923" s="3"/>
      <c r="B5923" s="57">
        <f t="shared" si="414"/>
        <v>0</v>
      </c>
      <c r="C5923" s="57" t="str">
        <f t="shared" si="415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12"/>
        <v>0</v>
      </c>
      <c r="L5923" s="57">
        <f t="shared" si="413"/>
        <v>0</v>
      </c>
      <c r="M5923" s="4"/>
      <c r="N5923" s="57"/>
      <c r="O5923" s="57"/>
      <c r="P5923" s="4"/>
      <c r="Q5923" s="4"/>
    </row>
    <row r="5924" spans="1:17" s="1" customFormat="1" ht="18.649999999999999" hidden="1" customHeight="1" x14ac:dyDescent="0.35">
      <c r="A5924" s="3"/>
      <c r="B5924" s="57">
        <f t="shared" si="414"/>
        <v>0</v>
      </c>
      <c r="C5924" s="57" t="str">
        <f t="shared" si="415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12"/>
        <v>0</v>
      </c>
      <c r="L5924" s="57">
        <f t="shared" si="413"/>
        <v>0</v>
      </c>
      <c r="M5924" s="4"/>
      <c r="N5924" s="57"/>
      <c r="O5924" s="57"/>
      <c r="P5924" s="4"/>
      <c r="Q5924" s="4"/>
    </row>
    <row r="5925" spans="1:17" s="1" customFormat="1" ht="18.649999999999999" hidden="1" customHeight="1" x14ac:dyDescent="0.35">
      <c r="A5925" s="3"/>
      <c r="B5925" s="57">
        <f t="shared" si="414"/>
        <v>0</v>
      </c>
      <c r="C5925" s="57" t="str">
        <f t="shared" si="415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12"/>
        <v>0</v>
      </c>
      <c r="L5925" s="57">
        <f t="shared" si="413"/>
        <v>0</v>
      </c>
      <c r="M5925" s="4"/>
      <c r="N5925" s="57"/>
      <c r="O5925" s="57"/>
      <c r="P5925" s="4"/>
      <c r="Q5925" s="4"/>
    </row>
    <row r="5926" spans="1:17" s="1" customFormat="1" ht="18.649999999999999" hidden="1" customHeight="1" x14ac:dyDescent="0.35">
      <c r="A5926" s="3"/>
      <c r="B5926" s="57">
        <f t="shared" si="414"/>
        <v>0</v>
      </c>
      <c r="C5926" s="57" t="str">
        <f t="shared" si="415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12"/>
        <v>0</v>
      </c>
      <c r="L5926" s="57">
        <f t="shared" si="413"/>
        <v>0</v>
      </c>
      <c r="M5926" s="4"/>
      <c r="N5926" s="57"/>
      <c r="O5926" s="57"/>
      <c r="P5926" s="4"/>
      <c r="Q5926" s="4"/>
    </row>
    <row r="5927" spans="1:17" s="1" customFormat="1" ht="18.649999999999999" hidden="1" customHeight="1" x14ac:dyDescent="0.35">
      <c r="A5927" s="3"/>
      <c r="B5927" s="57">
        <f t="shared" si="414"/>
        <v>0</v>
      </c>
      <c r="C5927" s="57" t="str">
        <f t="shared" si="415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12"/>
        <v>0</v>
      </c>
      <c r="L5927" s="57">
        <f t="shared" si="413"/>
        <v>0</v>
      </c>
      <c r="M5927" s="4"/>
      <c r="N5927" s="57"/>
      <c r="O5927" s="57"/>
      <c r="P5927" s="4"/>
      <c r="Q5927" s="4"/>
    </row>
    <row r="5928" spans="1:17" s="1" customFormat="1" ht="18.649999999999999" hidden="1" customHeight="1" x14ac:dyDescent="0.35">
      <c r="A5928" s="3"/>
      <c r="B5928" s="57">
        <f t="shared" si="414"/>
        <v>0</v>
      </c>
      <c r="C5928" s="57" t="str">
        <f t="shared" si="415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12"/>
        <v>0</v>
      </c>
      <c r="L5928" s="57">
        <f t="shared" si="413"/>
        <v>0</v>
      </c>
      <c r="M5928" s="4"/>
      <c r="N5928" s="57"/>
      <c r="O5928" s="57"/>
      <c r="P5928" s="4"/>
      <c r="Q5928" s="4"/>
    </row>
    <row r="5929" spans="1:17" s="1" customFormat="1" ht="18.649999999999999" hidden="1" customHeight="1" x14ac:dyDescent="0.35">
      <c r="A5929" s="3"/>
      <c r="B5929" s="57">
        <f t="shared" si="414"/>
        <v>0</v>
      </c>
      <c r="C5929" s="57" t="str">
        <f t="shared" si="415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12"/>
        <v>0</v>
      </c>
      <c r="L5929" s="57">
        <f t="shared" si="413"/>
        <v>0</v>
      </c>
      <c r="M5929" s="4"/>
      <c r="N5929" s="57"/>
      <c r="O5929" s="57"/>
      <c r="P5929" s="4"/>
      <c r="Q5929" s="4"/>
    </row>
    <row r="5930" spans="1:17" s="1" customFormat="1" ht="18.649999999999999" hidden="1" customHeight="1" x14ac:dyDescent="0.35">
      <c r="A5930" s="3"/>
      <c r="B5930" s="57">
        <f t="shared" si="414"/>
        <v>0</v>
      </c>
      <c r="C5930" s="57" t="str">
        <f t="shared" si="415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12"/>
        <v>0</v>
      </c>
      <c r="L5930" s="57">
        <f t="shared" si="413"/>
        <v>0</v>
      </c>
      <c r="M5930" s="4"/>
      <c r="N5930" s="57"/>
      <c r="O5930" s="57"/>
      <c r="P5930" s="4"/>
      <c r="Q5930" s="4"/>
    </row>
    <row r="5931" spans="1:17" s="1" customFormat="1" ht="18.649999999999999" hidden="1" customHeight="1" x14ac:dyDescent="0.35">
      <c r="A5931" s="3"/>
      <c r="B5931" s="57">
        <f t="shared" si="414"/>
        <v>0</v>
      </c>
      <c r="C5931" s="57" t="str">
        <f t="shared" si="415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12"/>
        <v>0</v>
      </c>
      <c r="L5931" s="57">
        <f t="shared" si="413"/>
        <v>0</v>
      </c>
      <c r="M5931" s="4"/>
      <c r="N5931" s="57"/>
      <c r="O5931" s="57"/>
      <c r="P5931" s="4"/>
      <c r="Q5931" s="4"/>
    </row>
    <row r="5932" spans="1:17" s="1" customFormat="1" ht="18.649999999999999" hidden="1" customHeight="1" x14ac:dyDescent="0.35">
      <c r="A5932" s="3"/>
      <c r="B5932" s="57">
        <f t="shared" si="414"/>
        <v>0</v>
      </c>
      <c r="C5932" s="57" t="str">
        <f t="shared" si="415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12"/>
        <v>0</v>
      </c>
      <c r="L5932" s="57">
        <f t="shared" si="413"/>
        <v>0</v>
      </c>
      <c r="M5932" s="4"/>
      <c r="N5932" s="57"/>
      <c r="O5932" s="57"/>
      <c r="P5932" s="4"/>
      <c r="Q5932" s="4"/>
    </row>
    <row r="5933" spans="1:17" s="1" customFormat="1" ht="18.649999999999999" hidden="1" customHeight="1" x14ac:dyDescent="0.35">
      <c r="A5933" s="3"/>
      <c r="B5933" s="57">
        <f t="shared" si="414"/>
        <v>0</v>
      </c>
      <c r="C5933" s="57" t="str">
        <f t="shared" si="415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16">I5933+J5933</f>
        <v>0</v>
      </c>
      <c r="L5933" s="57">
        <f t="shared" ref="L5933:L5996" si="417">H5933*K5933</f>
        <v>0</v>
      </c>
      <c r="M5933" s="4"/>
      <c r="N5933" s="57"/>
      <c r="O5933" s="57"/>
      <c r="P5933" s="4"/>
      <c r="Q5933" s="4"/>
    </row>
    <row r="5934" spans="1:17" s="1" customFormat="1" ht="18.649999999999999" hidden="1" customHeight="1" x14ac:dyDescent="0.35">
      <c r="A5934" s="3"/>
      <c r="B5934" s="57">
        <f t="shared" si="414"/>
        <v>0</v>
      </c>
      <c r="C5934" s="57" t="str">
        <f t="shared" si="415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16"/>
        <v>0</v>
      </c>
      <c r="L5934" s="57">
        <f t="shared" si="417"/>
        <v>0</v>
      </c>
      <c r="M5934" s="4"/>
      <c r="N5934" s="57"/>
      <c r="O5934" s="57"/>
      <c r="P5934" s="4"/>
      <c r="Q5934" s="4"/>
    </row>
    <row r="5935" spans="1:17" s="1" customFormat="1" ht="18.649999999999999" hidden="1" customHeight="1" x14ac:dyDescent="0.35">
      <c r="A5935" s="3"/>
      <c r="B5935" s="57">
        <f t="shared" si="414"/>
        <v>0</v>
      </c>
      <c r="C5935" s="57" t="str">
        <f t="shared" si="415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16"/>
        <v>0</v>
      </c>
      <c r="L5935" s="57">
        <f t="shared" si="417"/>
        <v>0</v>
      </c>
      <c r="M5935" s="4"/>
      <c r="N5935" s="57"/>
      <c r="O5935" s="57"/>
      <c r="P5935" s="4"/>
      <c r="Q5935" s="4"/>
    </row>
    <row r="5936" spans="1:17" s="1" customFormat="1" ht="18.649999999999999" hidden="1" customHeight="1" x14ac:dyDescent="0.35">
      <c r="A5936" s="3"/>
      <c r="B5936" s="57">
        <f t="shared" si="414"/>
        <v>0</v>
      </c>
      <c r="C5936" s="57" t="str">
        <f t="shared" si="415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16"/>
        <v>0</v>
      </c>
      <c r="L5936" s="57">
        <f t="shared" si="417"/>
        <v>0</v>
      </c>
      <c r="M5936" s="4"/>
      <c r="N5936" s="57"/>
      <c r="O5936" s="57"/>
      <c r="P5936" s="4"/>
      <c r="Q5936" s="4"/>
    </row>
    <row r="5937" spans="1:17" s="1" customFormat="1" ht="18.649999999999999" hidden="1" customHeight="1" x14ac:dyDescent="0.35">
      <c r="A5937" s="3"/>
      <c r="B5937" s="57">
        <f t="shared" si="414"/>
        <v>0</v>
      </c>
      <c r="C5937" s="57" t="str">
        <f t="shared" si="415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16"/>
        <v>0</v>
      </c>
      <c r="L5937" s="57">
        <f t="shared" si="417"/>
        <v>0</v>
      </c>
      <c r="M5937" s="4"/>
      <c r="N5937" s="57"/>
      <c r="O5937" s="57"/>
      <c r="P5937" s="4"/>
      <c r="Q5937" s="4"/>
    </row>
    <row r="5938" spans="1:17" s="1" customFormat="1" ht="18.649999999999999" hidden="1" customHeight="1" x14ac:dyDescent="0.35">
      <c r="A5938" s="3"/>
      <c r="B5938" s="57">
        <f t="shared" si="414"/>
        <v>0</v>
      </c>
      <c r="C5938" s="57" t="str">
        <f t="shared" si="415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16"/>
        <v>0</v>
      </c>
      <c r="L5938" s="57">
        <f t="shared" si="417"/>
        <v>0</v>
      </c>
      <c r="M5938" s="4"/>
      <c r="N5938" s="57"/>
      <c r="O5938" s="57"/>
      <c r="P5938" s="4"/>
      <c r="Q5938" s="4"/>
    </row>
    <row r="5939" spans="1:17" s="1" customFormat="1" ht="18.649999999999999" hidden="1" customHeight="1" x14ac:dyDescent="0.35">
      <c r="A5939" s="3"/>
      <c r="B5939" s="57">
        <f t="shared" si="414"/>
        <v>0</v>
      </c>
      <c r="C5939" s="57" t="str">
        <f t="shared" si="415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16"/>
        <v>0</v>
      </c>
      <c r="L5939" s="57">
        <f t="shared" si="417"/>
        <v>0</v>
      </c>
      <c r="M5939" s="4"/>
      <c r="N5939" s="57"/>
      <c r="O5939" s="57"/>
      <c r="P5939" s="4"/>
      <c r="Q5939" s="4"/>
    </row>
    <row r="5940" spans="1:17" s="1" customFormat="1" ht="18.649999999999999" hidden="1" customHeight="1" x14ac:dyDescent="0.35">
      <c r="A5940" s="3"/>
      <c r="B5940" s="57">
        <f t="shared" si="414"/>
        <v>0</v>
      </c>
      <c r="C5940" s="57" t="str">
        <f t="shared" si="415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16"/>
        <v>0</v>
      </c>
      <c r="L5940" s="57">
        <f t="shared" si="417"/>
        <v>0</v>
      </c>
      <c r="M5940" s="4"/>
      <c r="N5940" s="57"/>
      <c r="O5940" s="57"/>
      <c r="P5940" s="4"/>
      <c r="Q5940" s="4"/>
    </row>
    <row r="5941" spans="1:17" s="1" customFormat="1" ht="18.649999999999999" hidden="1" customHeight="1" x14ac:dyDescent="0.35">
      <c r="A5941" s="3"/>
      <c r="B5941" s="57">
        <f t="shared" si="414"/>
        <v>0</v>
      </c>
      <c r="C5941" s="57" t="str">
        <f t="shared" si="415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16"/>
        <v>0</v>
      </c>
      <c r="L5941" s="57">
        <f t="shared" si="417"/>
        <v>0</v>
      </c>
      <c r="M5941" s="4"/>
      <c r="N5941" s="57"/>
      <c r="O5941" s="57"/>
      <c r="P5941" s="4"/>
      <c r="Q5941" s="4"/>
    </row>
    <row r="5942" spans="1:17" s="1" customFormat="1" ht="18.649999999999999" hidden="1" customHeight="1" x14ac:dyDescent="0.35">
      <c r="A5942" s="3"/>
      <c r="B5942" s="57">
        <f t="shared" si="414"/>
        <v>0</v>
      </c>
      <c r="C5942" s="57" t="str">
        <f t="shared" si="415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16"/>
        <v>0</v>
      </c>
      <c r="L5942" s="57">
        <f t="shared" si="417"/>
        <v>0</v>
      </c>
      <c r="M5942" s="4"/>
      <c r="N5942" s="57"/>
      <c r="O5942" s="57"/>
      <c r="P5942" s="4"/>
      <c r="Q5942" s="4"/>
    </row>
    <row r="5943" spans="1:17" s="1" customFormat="1" ht="18.649999999999999" hidden="1" customHeight="1" x14ac:dyDescent="0.35">
      <c r="A5943" s="3"/>
      <c r="B5943" s="57">
        <f t="shared" si="414"/>
        <v>0</v>
      </c>
      <c r="C5943" s="57" t="str">
        <f t="shared" si="415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16"/>
        <v>0</v>
      </c>
      <c r="L5943" s="57">
        <f t="shared" si="417"/>
        <v>0</v>
      </c>
      <c r="M5943" s="4"/>
      <c r="N5943" s="57"/>
      <c r="O5943" s="57"/>
      <c r="P5943" s="4"/>
      <c r="Q5943" s="4"/>
    </row>
    <row r="5944" spans="1:17" s="1" customFormat="1" ht="18.649999999999999" hidden="1" customHeight="1" x14ac:dyDescent="0.35">
      <c r="A5944" s="3"/>
      <c r="B5944" s="57">
        <f t="shared" si="414"/>
        <v>0</v>
      </c>
      <c r="C5944" s="57" t="str">
        <f t="shared" si="415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16"/>
        <v>0</v>
      </c>
      <c r="L5944" s="57">
        <f t="shared" si="417"/>
        <v>0</v>
      </c>
      <c r="M5944" s="4"/>
      <c r="N5944" s="57"/>
      <c r="O5944" s="57"/>
      <c r="P5944" s="4"/>
      <c r="Q5944" s="4"/>
    </row>
    <row r="5945" spans="1:17" s="1" customFormat="1" ht="18.649999999999999" hidden="1" customHeight="1" x14ac:dyDescent="0.35">
      <c r="A5945" s="3"/>
      <c r="B5945" s="57">
        <f t="shared" si="414"/>
        <v>0</v>
      </c>
      <c r="C5945" s="57" t="str">
        <f t="shared" si="415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16"/>
        <v>0</v>
      </c>
      <c r="L5945" s="57">
        <f t="shared" si="417"/>
        <v>0</v>
      </c>
      <c r="M5945" s="4"/>
      <c r="N5945" s="57"/>
      <c r="O5945" s="57"/>
      <c r="P5945" s="4"/>
      <c r="Q5945" s="4"/>
    </row>
    <row r="5946" spans="1:17" s="1" customFormat="1" ht="18.649999999999999" hidden="1" customHeight="1" x14ac:dyDescent="0.35">
      <c r="A5946" s="3"/>
      <c r="B5946" s="57">
        <f t="shared" si="414"/>
        <v>0</v>
      </c>
      <c r="C5946" s="57" t="str">
        <f t="shared" si="415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16"/>
        <v>0</v>
      </c>
      <c r="L5946" s="57">
        <f t="shared" si="417"/>
        <v>0</v>
      </c>
      <c r="M5946" s="4"/>
      <c r="N5946" s="57"/>
      <c r="O5946" s="57"/>
      <c r="P5946" s="4"/>
      <c r="Q5946" s="4"/>
    </row>
    <row r="5947" spans="1:17" s="1" customFormat="1" ht="18.649999999999999" hidden="1" customHeight="1" x14ac:dyDescent="0.35">
      <c r="A5947" s="3"/>
      <c r="B5947" s="57">
        <f t="shared" si="414"/>
        <v>0</v>
      </c>
      <c r="C5947" s="57" t="str">
        <f t="shared" si="415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16"/>
        <v>0</v>
      </c>
      <c r="L5947" s="57">
        <f t="shared" si="417"/>
        <v>0</v>
      </c>
      <c r="M5947" s="4"/>
      <c r="N5947" s="57"/>
      <c r="O5947" s="57"/>
      <c r="P5947" s="4"/>
      <c r="Q5947" s="4"/>
    </row>
    <row r="5948" spans="1:17" s="1" customFormat="1" ht="18.649999999999999" hidden="1" customHeight="1" x14ac:dyDescent="0.35">
      <c r="A5948" s="3"/>
      <c r="B5948" s="57">
        <f t="shared" si="414"/>
        <v>0</v>
      </c>
      <c r="C5948" s="57" t="str">
        <f t="shared" si="415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16"/>
        <v>0</v>
      </c>
      <c r="L5948" s="57">
        <f t="shared" si="417"/>
        <v>0</v>
      </c>
      <c r="M5948" s="4"/>
      <c r="N5948" s="57"/>
      <c r="O5948" s="57"/>
      <c r="P5948" s="4"/>
      <c r="Q5948" s="4"/>
    </row>
    <row r="5949" spans="1:17" s="1" customFormat="1" ht="18.649999999999999" hidden="1" customHeight="1" x14ac:dyDescent="0.35">
      <c r="A5949" s="3"/>
      <c r="B5949" s="57">
        <f t="shared" si="414"/>
        <v>0</v>
      </c>
      <c r="C5949" s="57" t="str">
        <f t="shared" si="415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16"/>
        <v>0</v>
      </c>
      <c r="L5949" s="57">
        <f t="shared" si="417"/>
        <v>0</v>
      </c>
      <c r="M5949" s="4"/>
      <c r="N5949" s="57"/>
      <c r="O5949" s="57"/>
      <c r="P5949" s="4"/>
      <c r="Q5949" s="4"/>
    </row>
    <row r="5950" spans="1:17" s="1" customFormat="1" ht="18.649999999999999" hidden="1" customHeight="1" x14ac:dyDescent="0.35">
      <c r="A5950" s="3"/>
      <c r="B5950" s="57">
        <f t="shared" si="414"/>
        <v>0</v>
      </c>
      <c r="C5950" s="57" t="str">
        <f t="shared" si="415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16"/>
        <v>0</v>
      </c>
      <c r="L5950" s="57">
        <f t="shared" si="417"/>
        <v>0</v>
      </c>
      <c r="M5950" s="4"/>
      <c r="N5950" s="57"/>
      <c r="O5950" s="57"/>
      <c r="P5950" s="4"/>
      <c r="Q5950" s="4"/>
    </row>
    <row r="5951" spans="1:17" s="1" customFormat="1" ht="18.649999999999999" hidden="1" customHeight="1" x14ac:dyDescent="0.35">
      <c r="A5951" s="3"/>
      <c r="B5951" s="57">
        <f t="shared" si="414"/>
        <v>0</v>
      </c>
      <c r="C5951" s="57" t="str">
        <f t="shared" si="415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16"/>
        <v>0</v>
      </c>
      <c r="L5951" s="57">
        <f t="shared" si="417"/>
        <v>0</v>
      </c>
      <c r="M5951" s="4"/>
      <c r="N5951" s="57"/>
      <c r="O5951" s="57"/>
      <c r="P5951" s="4"/>
      <c r="Q5951" s="4"/>
    </row>
    <row r="5952" spans="1:17" s="1" customFormat="1" ht="18.649999999999999" hidden="1" customHeight="1" x14ac:dyDescent="0.35">
      <c r="A5952" s="3"/>
      <c r="B5952" s="57">
        <f t="shared" si="414"/>
        <v>0</v>
      </c>
      <c r="C5952" s="57" t="str">
        <f t="shared" si="415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16"/>
        <v>0</v>
      </c>
      <c r="L5952" s="57">
        <f t="shared" si="417"/>
        <v>0</v>
      </c>
      <c r="M5952" s="4"/>
      <c r="N5952" s="57"/>
      <c r="O5952" s="57"/>
      <c r="P5952" s="4"/>
      <c r="Q5952" s="4"/>
    </row>
    <row r="5953" spans="1:17" s="1" customFormat="1" ht="18.649999999999999" hidden="1" customHeight="1" x14ac:dyDescent="0.35">
      <c r="A5953" s="3"/>
      <c r="B5953" s="57">
        <f t="shared" si="414"/>
        <v>0</v>
      </c>
      <c r="C5953" s="57" t="str">
        <f t="shared" si="415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16"/>
        <v>0</v>
      </c>
      <c r="L5953" s="57">
        <f t="shared" si="417"/>
        <v>0</v>
      </c>
      <c r="M5953" s="4"/>
      <c r="N5953" s="57"/>
      <c r="O5953" s="57"/>
      <c r="P5953" s="4"/>
      <c r="Q5953" s="4"/>
    </row>
    <row r="5954" spans="1:17" s="1" customFormat="1" ht="18.649999999999999" hidden="1" customHeight="1" x14ac:dyDescent="0.35">
      <c r="A5954" s="3"/>
      <c r="B5954" s="57">
        <f t="shared" si="414"/>
        <v>0</v>
      </c>
      <c r="C5954" s="57" t="str">
        <f t="shared" si="415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16"/>
        <v>0</v>
      </c>
      <c r="L5954" s="57">
        <f t="shared" si="417"/>
        <v>0</v>
      </c>
      <c r="M5954" s="4"/>
      <c r="N5954" s="57"/>
      <c r="O5954" s="57"/>
      <c r="P5954" s="4"/>
      <c r="Q5954" s="4"/>
    </row>
    <row r="5955" spans="1:17" s="1" customFormat="1" ht="18.649999999999999" hidden="1" customHeight="1" x14ac:dyDescent="0.35">
      <c r="A5955" s="3"/>
      <c r="B5955" s="57">
        <f t="shared" si="414"/>
        <v>0</v>
      </c>
      <c r="C5955" s="57" t="str">
        <f t="shared" si="415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16"/>
        <v>0</v>
      </c>
      <c r="L5955" s="57">
        <f t="shared" si="417"/>
        <v>0</v>
      </c>
      <c r="M5955" s="4"/>
      <c r="N5955" s="57"/>
      <c r="O5955" s="57"/>
      <c r="P5955" s="4"/>
      <c r="Q5955" s="4"/>
    </row>
    <row r="5956" spans="1:17" s="1" customFormat="1" ht="18.649999999999999" hidden="1" customHeight="1" x14ac:dyDescent="0.35">
      <c r="A5956" s="3"/>
      <c r="B5956" s="57">
        <f t="shared" si="414"/>
        <v>0</v>
      </c>
      <c r="C5956" s="57" t="str">
        <f t="shared" si="415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16"/>
        <v>0</v>
      </c>
      <c r="L5956" s="57">
        <f t="shared" si="417"/>
        <v>0</v>
      </c>
      <c r="M5956" s="4"/>
      <c r="N5956" s="57"/>
      <c r="O5956" s="57"/>
      <c r="P5956" s="4"/>
      <c r="Q5956" s="4"/>
    </row>
    <row r="5957" spans="1:17" s="1" customFormat="1" ht="18.649999999999999" hidden="1" customHeight="1" x14ac:dyDescent="0.35">
      <c r="A5957" s="3"/>
      <c r="B5957" s="57">
        <f t="shared" si="414"/>
        <v>0</v>
      </c>
      <c r="C5957" s="57" t="str">
        <f t="shared" si="415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16"/>
        <v>0</v>
      </c>
      <c r="L5957" s="57">
        <f t="shared" si="417"/>
        <v>0</v>
      </c>
      <c r="M5957" s="4"/>
      <c r="N5957" s="57"/>
      <c r="O5957" s="57"/>
      <c r="P5957" s="4"/>
      <c r="Q5957" s="4"/>
    </row>
    <row r="5958" spans="1:17" s="1" customFormat="1" ht="18.649999999999999" hidden="1" customHeight="1" x14ac:dyDescent="0.35">
      <c r="A5958" s="3"/>
      <c r="B5958" s="57">
        <f t="shared" si="414"/>
        <v>0</v>
      </c>
      <c r="C5958" s="57" t="str">
        <f t="shared" si="415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16"/>
        <v>0</v>
      </c>
      <c r="L5958" s="57">
        <f t="shared" si="417"/>
        <v>0</v>
      </c>
      <c r="M5958" s="4"/>
      <c r="N5958" s="57"/>
      <c r="O5958" s="57"/>
      <c r="P5958" s="4"/>
      <c r="Q5958" s="4"/>
    </row>
    <row r="5959" spans="1:17" s="1" customFormat="1" ht="18.649999999999999" hidden="1" customHeight="1" x14ac:dyDescent="0.35">
      <c r="A5959" s="3"/>
      <c r="B5959" s="57">
        <f t="shared" si="414"/>
        <v>0</v>
      </c>
      <c r="C5959" s="57" t="str">
        <f t="shared" si="415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16"/>
        <v>0</v>
      </c>
      <c r="L5959" s="57">
        <f t="shared" si="417"/>
        <v>0</v>
      </c>
      <c r="M5959" s="4"/>
      <c r="N5959" s="57"/>
      <c r="O5959" s="57"/>
      <c r="P5959" s="4"/>
      <c r="Q5959" s="4"/>
    </row>
    <row r="5960" spans="1:17" s="1" customFormat="1" ht="18.649999999999999" hidden="1" customHeight="1" x14ac:dyDescent="0.35">
      <c r="A5960" s="3"/>
      <c r="B5960" s="57">
        <f t="shared" si="414"/>
        <v>0</v>
      </c>
      <c r="C5960" s="57" t="str">
        <f t="shared" si="415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16"/>
        <v>0</v>
      </c>
      <c r="L5960" s="57">
        <f t="shared" si="417"/>
        <v>0</v>
      </c>
      <c r="M5960" s="4"/>
      <c r="N5960" s="57"/>
      <c r="O5960" s="57"/>
      <c r="P5960" s="4"/>
      <c r="Q5960" s="4"/>
    </row>
    <row r="5961" spans="1:17" s="1" customFormat="1" ht="18.649999999999999" hidden="1" customHeight="1" x14ac:dyDescent="0.35">
      <c r="A5961" s="3"/>
      <c r="B5961" s="57">
        <f t="shared" si="414"/>
        <v>0</v>
      </c>
      <c r="C5961" s="57" t="str">
        <f t="shared" si="415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16"/>
        <v>0</v>
      </c>
      <c r="L5961" s="57">
        <f t="shared" si="417"/>
        <v>0</v>
      </c>
      <c r="M5961" s="4"/>
      <c r="N5961" s="57"/>
      <c r="O5961" s="57"/>
      <c r="P5961" s="4"/>
      <c r="Q5961" s="4"/>
    </row>
    <row r="5962" spans="1:17" s="1" customFormat="1" ht="18.649999999999999" hidden="1" customHeight="1" x14ac:dyDescent="0.35">
      <c r="A5962" s="3"/>
      <c r="B5962" s="57">
        <f t="shared" si="414"/>
        <v>0</v>
      </c>
      <c r="C5962" s="57" t="str">
        <f t="shared" si="415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16"/>
        <v>0</v>
      </c>
      <c r="L5962" s="57">
        <f t="shared" si="417"/>
        <v>0</v>
      </c>
      <c r="M5962" s="4"/>
      <c r="N5962" s="57"/>
      <c r="O5962" s="57"/>
      <c r="P5962" s="4"/>
      <c r="Q5962" s="4"/>
    </row>
    <row r="5963" spans="1:17" s="1" customFormat="1" ht="18.649999999999999" hidden="1" customHeight="1" x14ac:dyDescent="0.35">
      <c r="A5963" s="3"/>
      <c r="B5963" s="57">
        <f t="shared" si="414"/>
        <v>0</v>
      </c>
      <c r="C5963" s="57" t="str">
        <f t="shared" si="415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16"/>
        <v>0</v>
      </c>
      <c r="L5963" s="57">
        <f t="shared" si="417"/>
        <v>0</v>
      </c>
      <c r="M5963" s="4"/>
      <c r="N5963" s="57"/>
      <c r="O5963" s="57"/>
      <c r="P5963" s="4"/>
      <c r="Q5963" s="4"/>
    </row>
    <row r="5964" spans="1:17" s="1" customFormat="1" ht="18.649999999999999" hidden="1" customHeight="1" x14ac:dyDescent="0.35">
      <c r="A5964" s="3"/>
      <c r="B5964" s="57">
        <f t="shared" si="414"/>
        <v>0</v>
      </c>
      <c r="C5964" s="57" t="str">
        <f t="shared" si="415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16"/>
        <v>0</v>
      </c>
      <c r="L5964" s="57">
        <f t="shared" si="417"/>
        <v>0</v>
      </c>
      <c r="M5964" s="4"/>
      <c r="N5964" s="57"/>
      <c r="O5964" s="57"/>
      <c r="P5964" s="4"/>
      <c r="Q5964" s="4"/>
    </row>
    <row r="5965" spans="1:17" s="1" customFormat="1" ht="18.649999999999999" hidden="1" customHeight="1" x14ac:dyDescent="0.35">
      <c r="A5965" s="3"/>
      <c r="B5965" s="57">
        <f t="shared" si="414"/>
        <v>0</v>
      </c>
      <c r="C5965" s="57" t="str">
        <f t="shared" si="415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16"/>
        <v>0</v>
      </c>
      <c r="L5965" s="57">
        <f t="shared" si="417"/>
        <v>0</v>
      </c>
      <c r="M5965" s="4"/>
      <c r="N5965" s="57"/>
      <c r="O5965" s="57"/>
      <c r="P5965" s="4"/>
      <c r="Q5965" s="4"/>
    </row>
    <row r="5966" spans="1:17" s="1" customFormat="1" ht="18.649999999999999" hidden="1" customHeight="1" x14ac:dyDescent="0.35">
      <c r="A5966" s="3"/>
      <c r="B5966" s="57">
        <f t="shared" si="414"/>
        <v>0</v>
      </c>
      <c r="C5966" s="57" t="str">
        <f t="shared" si="415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16"/>
        <v>0</v>
      </c>
      <c r="L5966" s="57">
        <f t="shared" si="417"/>
        <v>0</v>
      </c>
      <c r="M5966" s="4"/>
      <c r="N5966" s="57"/>
      <c r="O5966" s="57"/>
      <c r="P5966" s="4"/>
      <c r="Q5966" s="4"/>
    </row>
    <row r="5967" spans="1:17" s="1" customFormat="1" ht="18.649999999999999" hidden="1" customHeight="1" x14ac:dyDescent="0.35">
      <c r="A5967" s="3"/>
      <c r="B5967" s="57">
        <f t="shared" si="414"/>
        <v>0</v>
      </c>
      <c r="C5967" s="57" t="str">
        <f t="shared" si="415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16"/>
        <v>0</v>
      </c>
      <c r="L5967" s="57">
        <f t="shared" si="417"/>
        <v>0</v>
      </c>
      <c r="M5967" s="4"/>
      <c r="N5967" s="57"/>
      <c r="O5967" s="57"/>
      <c r="P5967" s="4"/>
      <c r="Q5967" s="4"/>
    </row>
    <row r="5968" spans="1:17" s="1" customFormat="1" ht="18.649999999999999" hidden="1" customHeight="1" x14ac:dyDescent="0.35">
      <c r="A5968" s="3"/>
      <c r="B5968" s="57">
        <f t="shared" si="414"/>
        <v>0</v>
      </c>
      <c r="C5968" s="57" t="str">
        <f t="shared" si="415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16"/>
        <v>0</v>
      </c>
      <c r="L5968" s="57">
        <f t="shared" si="417"/>
        <v>0</v>
      </c>
      <c r="M5968" s="4"/>
      <c r="N5968" s="57"/>
      <c r="O5968" s="57"/>
      <c r="P5968" s="4"/>
      <c r="Q5968" s="4"/>
    </row>
    <row r="5969" spans="1:17" s="1" customFormat="1" ht="18.649999999999999" hidden="1" customHeight="1" x14ac:dyDescent="0.35">
      <c r="A5969" s="3"/>
      <c r="B5969" s="57">
        <f t="shared" si="414"/>
        <v>0</v>
      </c>
      <c r="C5969" s="57" t="str">
        <f t="shared" si="415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16"/>
        <v>0</v>
      </c>
      <c r="L5969" s="57">
        <f t="shared" si="417"/>
        <v>0</v>
      </c>
      <c r="M5969" s="4"/>
      <c r="N5969" s="57"/>
      <c r="O5969" s="57"/>
      <c r="P5969" s="4"/>
      <c r="Q5969" s="4"/>
    </row>
    <row r="5970" spans="1:17" s="1" customFormat="1" ht="18.649999999999999" hidden="1" customHeight="1" x14ac:dyDescent="0.35">
      <c r="A5970" s="3"/>
      <c r="B5970" s="57">
        <f t="shared" si="414"/>
        <v>0</v>
      </c>
      <c r="C5970" s="57" t="str">
        <f t="shared" si="415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16"/>
        <v>0</v>
      </c>
      <c r="L5970" s="57">
        <f t="shared" si="417"/>
        <v>0</v>
      </c>
      <c r="M5970" s="4"/>
      <c r="N5970" s="57"/>
      <c r="O5970" s="57"/>
      <c r="P5970" s="4"/>
      <c r="Q5970" s="4"/>
    </row>
    <row r="5971" spans="1:17" s="1" customFormat="1" ht="18.649999999999999" hidden="1" customHeight="1" x14ac:dyDescent="0.35">
      <c r="A5971" s="3"/>
      <c r="B5971" s="57">
        <f t="shared" si="414"/>
        <v>0</v>
      </c>
      <c r="C5971" s="57" t="str">
        <f t="shared" si="415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16"/>
        <v>0</v>
      </c>
      <c r="L5971" s="57">
        <f t="shared" si="417"/>
        <v>0</v>
      </c>
      <c r="M5971" s="4"/>
      <c r="N5971" s="57"/>
      <c r="O5971" s="57"/>
      <c r="P5971" s="4"/>
      <c r="Q5971" s="4"/>
    </row>
    <row r="5972" spans="1:17" s="1" customFormat="1" ht="18.649999999999999" hidden="1" customHeight="1" x14ac:dyDescent="0.35">
      <c r="A5972" s="3"/>
      <c r="B5972" s="57">
        <f t="shared" si="414"/>
        <v>0</v>
      </c>
      <c r="C5972" s="57" t="str">
        <f t="shared" si="415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16"/>
        <v>0</v>
      </c>
      <c r="L5972" s="57">
        <f t="shared" si="417"/>
        <v>0</v>
      </c>
      <c r="M5972" s="4"/>
      <c r="N5972" s="57"/>
      <c r="O5972" s="57"/>
      <c r="P5972" s="4"/>
      <c r="Q5972" s="4"/>
    </row>
    <row r="5973" spans="1:17" s="1" customFormat="1" ht="18.649999999999999" hidden="1" customHeight="1" x14ac:dyDescent="0.35">
      <c r="A5973" s="3"/>
      <c r="B5973" s="57">
        <f t="shared" si="414"/>
        <v>0</v>
      </c>
      <c r="C5973" s="57" t="str">
        <f t="shared" si="415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16"/>
        <v>0</v>
      </c>
      <c r="L5973" s="57">
        <f t="shared" si="417"/>
        <v>0</v>
      </c>
      <c r="M5973" s="4"/>
      <c r="N5973" s="57"/>
      <c r="O5973" s="57"/>
      <c r="P5973" s="4"/>
      <c r="Q5973" s="4"/>
    </row>
    <row r="5974" spans="1:17" s="1" customFormat="1" ht="18.649999999999999" hidden="1" customHeight="1" x14ac:dyDescent="0.35">
      <c r="A5974" s="3"/>
      <c r="B5974" s="57">
        <f t="shared" si="414"/>
        <v>0</v>
      </c>
      <c r="C5974" s="57" t="str">
        <f t="shared" si="415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16"/>
        <v>0</v>
      </c>
      <c r="L5974" s="57">
        <f t="shared" si="417"/>
        <v>0</v>
      </c>
      <c r="M5974" s="4"/>
      <c r="N5974" s="57"/>
      <c r="O5974" s="57"/>
      <c r="P5974" s="4"/>
      <c r="Q5974" s="4"/>
    </row>
    <row r="5975" spans="1:17" s="1" customFormat="1" ht="18.649999999999999" hidden="1" customHeight="1" x14ac:dyDescent="0.35">
      <c r="A5975" s="3"/>
      <c r="B5975" s="57">
        <f t="shared" si="414"/>
        <v>0</v>
      </c>
      <c r="C5975" s="57" t="str">
        <f t="shared" si="415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16"/>
        <v>0</v>
      </c>
      <c r="L5975" s="57">
        <f t="shared" si="417"/>
        <v>0</v>
      </c>
      <c r="M5975" s="4"/>
      <c r="N5975" s="57"/>
      <c r="O5975" s="57"/>
      <c r="P5975" s="4"/>
      <c r="Q5975" s="4"/>
    </row>
    <row r="5976" spans="1:17" s="1" customFormat="1" ht="18.649999999999999" hidden="1" customHeight="1" x14ac:dyDescent="0.35">
      <c r="A5976" s="3"/>
      <c r="B5976" s="57">
        <f t="shared" si="414"/>
        <v>0</v>
      </c>
      <c r="C5976" s="57" t="str">
        <f t="shared" si="415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16"/>
        <v>0</v>
      </c>
      <c r="L5976" s="57">
        <f t="shared" si="417"/>
        <v>0</v>
      </c>
      <c r="M5976" s="4"/>
      <c r="N5976" s="57"/>
      <c r="O5976" s="57"/>
      <c r="P5976" s="4"/>
      <c r="Q5976" s="4"/>
    </row>
    <row r="5977" spans="1:17" s="1" customFormat="1" ht="18.649999999999999" hidden="1" customHeight="1" x14ac:dyDescent="0.35">
      <c r="A5977" s="3"/>
      <c r="B5977" s="57">
        <f t="shared" si="414"/>
        <v>0</v>
      </c>
      <c r="C5977" s="57" t="str">
        <f t="shared" si="415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16"/>
        <v>0</v>
      </c>
      <c r="L5977" s="57">
        <f t="shared" si="417"/>
        <v>0</v>
      </c>
      <c r="M5977" s="4"/>
      <c r="N5977" s="57"/>
      <c r="O5977" s="57"/>
      <c r="P5977" s="4"/>
      <c r="Q5977" s="4"/>
    </row>
    <row r="5978" spans="1:17" s="1" customFormat="1" ht="18.649999999999999" hidden="1" customHeight="1" x14ac:dyDescent="0.35">
      <c r="A5978" s="3"/>
      <c r="B5978" s="57">
        <f t="shared" si="414"/>
        <v>0</v>
      </c>
      <c r="C5978" s="57" t="str">
        <f t="shared" si="415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16"/>
        <v>0</v>
      </c>
      <c r="L5978" s="57">
        <f t="shared" si="417"/>
        <v>0</v>
      </c>
      <c r="M5978" s="4"/>
      <c r="N5978" s="57"/>
      <c r="O5978" s="57"/>
      <c r="P5978" s="4"/>
      <c r="Q5978" s="4"/>
    </row>
    <row r="5979" spans="1:17" s="1" customFormat="1" ht="18.649999999999999" hidden="1" customHeight="1" x14ac:dyDescent="0.35">
      <c r="A5979" s="3"/>
      <c r="B5979" s="57">
        <f t="shared" si="414"/>
        <v>0</v>
      </c>
      <c r="C5979" s="57" t="str">
        <f t="shared" si="415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16"/>
        <v>0</v>
      </c>
      <c r="L5979" s="57">
        <f t="shared" si="417"/>
        <v>0</v>
      </c>
      <c r="M5979" s="4"/>
      <c r="N5979" s="57"/>
      <c r="O5979" s="57"/>
      <c r="P5979" s="4"/>
      <c r="Q5979" s="4"/>
    </row>
    <row r="5980" spans="1:17" s="1" customFormat="1" ht="18.649999999999999" hidden="1" customHeight="1" x14ac:dyDescent="0.35">
      <c r="A5980" s="3"/>
      <c r="B5980" s="57">
        <f t="shared" si="414"/>
        <v>0</v>
      </c>
      <c r="C5980" s="57" t="str">
        <f t="shared" si="415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16"/>
        <v>0</v>
      </c>
      <c r="L5980" s="57">
        <f t="shared" si="417"/>
        <v>0</v>
      </c>
      <c r="M5980" s="4"/>
      <c r="N5980" s="57"/>
      <c r="O5980" s="57"/>
      <c r="P5980" s="4"/>
      <c r="Q5980" s="4"/>
    </row>
    <row r="5981" spans="1:17" s="1" customFormat="1" ht="18.649999999999999" hidden="1" customHeight="1" x14ac:dyDescent="0.35">
      <c r="A5981" s="3"/>
      <c r="B5981" s="57">
        <f t="shared" si="414"/>
        <v>0</v>
      </c>
      <c r="C5981" s="57" t="str">
        <f t="shared" si="415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16"/>
        <v>0</v>
      </c>
      <c r="L5981" s="57">
        <f t="shared" si="417"/>
        <v>0</v>
      </c>
      <c r="M5981" s="4"/>
      <c r="N5981" s="57"/>
      <c r="O5981" s="57"/>
      <c r="P5981" s="4"/>
      <c r="Q5981" s="4"/>
    </row>
    <row r="5982" spans="1:17" s="1" customFormat="1" ht="18.649999999999999" hidden="1" customHeight="1" x14ac:dyDescent="0.35">
      <c r="A5982" s="3"/>
      <c r="B5982" s="57">
        <f t="shared" si="414"/>
        <v>0</v>
      </c>
      <c r="C5982" s="57" t="str">
        <f t="shared" si="415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16"/>
        <v>0</v>
      </c>
      <c r="L5982" s="57">
        <f t="shared" si="417"/>
        <v>0</v>
      </c>
      <c r="M5982" s="4"/>
      <c r="N5982" s="57"/>
      <c r="O5982" s="57"/>
      <c r="P5982" s="4"/>
      <c r="Q5982" s="4"/>
    </row>
    <row r="5983" spans="1:17" s="1" customFormat="1" ht="18.649999999999999" hidden="1" customHeight="1" x14ac:dyDescent="0.35">
      <c r="A5983" s="3"/>
      <c r="B5983" s="57">
        <f t="shared" si="414"/>
        <v>0</v>
      </c>
      <c r="C5983" s="57" t="str">
        <f t="shared" si="415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16"/>
        <v>0</v>
      </c>
      <c r="L5983" s="57">
        <f t="shared" si="417"/>
        <v>0</v>
      </c>
      <c r="M5983" s="4"/>
      <c r="N5983" s="57"/>
      <c r="O5983" s="57"/>
      <c r="P5983" s="4"/>
      <c r="Q5983" s="4"/>
    </row>
    <row r="5984" spans="1:17" s="1" customFormat="1" ht="18.649999999999999" hidden="1" customHeight="1" x14ac:dyDescent="0.35">
      <c r="A5984" s="3"/>
      <c r="B5984" s="57">
        <f t="shared" si="414"/>
        <v>0</v>
      </c>
      <c r="C5984" s="57" t="str">
        <f t="shared" si="415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16"/>
        <v>0</v>
      </c>
      <c r="L5984" s="57">
        <f t="shared" si="417"/>
        <v>0</v>
      </c>
      <c r="M5984" s="4"/>
      <c r="N5984" s="57"/>
      <c r="O5984" s="57"/>
      <c r="P5984" s="4"/>
      <c r="Q5984" s="4"/>
    </row>
    <row r="5985" spans="1:17" s="1" customFormat="1" ht="18.649999999999999" hidden="1" customHeight="1" x14ac:dyDescent="0.35">
      <c r="A5985" s="3"/>
      <c r="B5985" s="57">
        <f t="shared" si="414"/>
        <v>0</v>
      </c>
      <c r="C5985" s="57" t="str">
        <f t="shared" si="415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16"/>
        <v>0</v>
      </c>
      <c r="L5985" s="57">
        <f t="shared" si="417"/>
        <v>0</v>
      </c>
      <c r="M5985" s="4"/>
      <c r="N5985" s="57"/>
      <c r="O5985" s="57"/>
      <c r="P5985" s="4"/>
      <c r="Q5985" s="4"/>
    </row>
    <row r="5986" spans="1:17" s="1" customFormat="1" ht="18.649999999999999" hidden="1" customHeight="1" x14ac:dyDescent="0.35">
      <c r="A5986" s="3"/>
      <c r="B5986" s="57">
        <f t="shared" ref="B5986:B6049" si="418">WEEKNUM(A5986)</f>
        <v>0</v>
      </c>
      <c r="C5986" s="57" t="str">
        <f t="shared" ref="C5986:C6049" si="419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16"/>
        <v>0</v>
      </c>
      <c r="L5986" s="57">
        <f t="shared" si="417"/>
        <v>0</v>
      </c>
      <c r="M5986" s="4"/>
      <c r="N5986" s="57"/>
      <c r="O5986" s="57"/>
      <c r="P5986" s="4"/>
      <c r="Q5986" s="4"/>
    </row>
    <row r="5987" spans="1:17" s="1" customFormat="1" ht="18.649999999999999" hidden="1" customHeight="1" x14ac:dyDescent="0.35">
      <c r="A5987" s="3"/>
      <c r="B5987" s="57">
        <f t="shared" si="418"/>
        <v>0</v>
      </c>
      <c r="C5987" s="57" t="str">
        <f t="shared" si="419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16"/>
        <v>0</v>
      </c>
      <c r="L5987" s="57">
        <f t="shared" si="417"/>
        <v>0</v>
      </c>
      <c r="M5987" s="4"/>
      <c r="N5987" s="57"/>
      <c r="O5987" s="57"/>
      <c r="P5987" s="4"/>
      <c r="Q5987" s="4"/>
    </row>
    <row r="5988" spans="1:17" s="1" customFormat="1" ht="18.649999999999999" hidden="1" customHeight="1" x14ac:dyDescent="0.35">
      <c r="A5988" s="3"/>
      <c r="B5988" s="57">
        <f t="shared" si="418"/>
        <v>0</v>
      </c>
      <c r="C5988" s="57" t="str">
        <f t="shared" si="419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16"/>
        <v>0</v>
      </c>
      <c r="L5988" s="57">
        <f t="shared" si="417"/>
        <v>0</v>
      </c>
      <c r="M5988" s="4"/>
      <c r="N5988" s="57"/>
      <c r="O5988" s="57"/>
      <c r="P5988" s="4"/>
      <c r="Q5988" s="4"/>
    </row>
    <row r="5989" spans="1:17" s="1" customFormat="1" ht="18.649999999999999" hidden="1" customHeight="1" x14ac:dyDescent="0.35">
      <c r="A5989" s="3"/>
      <c r="B5989" s="57">
        <f t="shared" si="418"/>
        <v>0</v>
      </c>
      <c r="C5989" s="57" t="str">
        <f t="shared" si="419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16"/>
        <v>0</v>
      </c>
      <c r="L5989" s="57">
        <f t="shared" si="417"/>
        <v>0</v>
      </c>
      <c r="M5989" s="4"/>
      <c r="N5989" s="57"/>
      <c r="O5989" s="57"/>
      <c r="P5989" s="4"/>
      <c r="Q5989" s="4"/>
    </row>
    <row r="5990" spans="1:17" s="1" customFormat="1" ht="18.649999999999999" hidden="1" customHeight="1" x14ac:dyDescent="0.35">
      <c r="A5990" s="3"/>
      <c r="B5990" s="57">
        <f t="shared" si="418"/>
        <v>0</v>
      </c>
      <c r="C5990" s="57" t="str">
        <f t="shared" si="419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16"/>
        <v>0</v>
      </c>
      <c r="L5990" s="57">
        <f t="shared" si="417"/>
        <v>0</v>
      </c>
      <c r="M5990" s="4"/>
      <c r="N5990" s="57"/>
      <c r="O5990" s="57"/>
      <c r="P5990" s="4"/>
      <c r="Q5990" s="4"/>
    </row>
    <row r="5991" spans="1:17" s="1" customFormat="1" ht="18.649999999999999" hidden="1" customHeight="1" x14ac:dyDescent="0.35">
      <c r="A5991" s="3"/>
      <c r="B5991" s="57">
        <f t="shared" si="418"/>
        <v>0</v>
      </c>
      <c r="C5991" s="57" t="str">
        <f t="shared" si="419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16"/>
        <v>0</v>
      </c>
      <c r="L5991" s="57">
        <f t="shared" si="417"/>
        <v>0</v>
      </c>
      <c r="M5991" s="4"/>
      <c r="N5991" s="57"/>
      <c r="O5991" s="57"/>
      <c r="P5991" s="4"/>
      <c r="Q5991" s="4"/>
    </row>
    <row r="5992" spans="1:17" s="1" customFormat="1" ht="18.649999999999999" hidden="1" customHeight="1" x14ac:dyDescent="0.35">
      <c r="A5992" s="3"/>
      <c r="B5992" s="57">
        <f t="shared" si="418"/>
        <v>0</v>
      </c>
      <c r="C5992" s="57" t="str">
        <f t="shared" si="419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16"/>
        <v>0</v>
      </c>
      <c r="L5992" s="57">
        <f t="shared" si="417"/>
        <v>0</v>
      </c>
      <c r="M5992" s="4"/>
      <c r="N5992" s="57"/>
      <c r="O5992" s="57"/>
      <c r="P5992" s="4"/>
      <c r="Q5992" s="4"/>
    </row>
    <row r="5993" spans="1:17" s="1" customFormat="1" ht="18.649999999999999" hidden="1" customHeight="1" x14ac:dyDescent="0.35">
      <c r="A5993" s="3"/>
      <c r="B5993" s="57">
        <f t="shared" si="418"/>
        <v>0</v>
      </c>
      <c r="C5993" s="57" t="str">
        <f t="shared" si="419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16"/>
        <v>0</v>
      </c>
      <c r="L5993" s="57">
        <f t="shared" si="417"/>
        <v>0</v>
      </c>
      <c r="M5993" s="4"/>
      <c r="N5993" s="57"/>
      <c r="O5993" s="57"/>
      <c r="P5993" s="4"/>
      <c r="Q5993" s="4"/>
    </row>
    <row r="5994" spans="1:17" s="1" customFormat="1" ht="18.649999999999999" hidden="1" customHeight="1" x14ac:dyDescent="0.35">
      <c r="A5994" s="3"/>
      <c r="B5994" s="57">
        <f t="shared" si="418"/>
        <v>0</v>
      </c>
      <c r="C5994" s="57" t="str">
        <f t="shared" si="419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16"/>
        <v>0</v>
      </c>
      <c r="L5994" s="57">
        <f t="shared" si="417"/>
        <v>0</v>
      </c>
      <c r="M5994" s="4"/>
      <c r="N5994" s="57"/>
      <c r="O5994" s="57"/>
      <c r="P5994" s="4"/>
      <c r="Q5994" s="4"/>
    </row>
    <row r="5995" spans="1:17" s="1" customFormat="1" ht="18.649999999999999" hidden="1" customHeight="1" x14ac:dyDescent="0.35">
      <c r="A5995" s="3"/>
      <c r="B5995" s="57">
        <f t="shared" si="418"/>
        <v>0</v>
      </c>
      <c r="C5995" s="57" t="str">
        <f t="shared" si="419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16"/>
        <v>0</v>
      </c>
      <c r="L5995" s="57">
        <f t="shared" si="417"/>
        <v>0</v>
      </c>
      <c r="M5995" s="4"/>
      <c r="N5995" s="57"/>
      <c r="O5995" s="57"/>
      <c r="P5995" s="4"/>
      <c r="Q5995" s="4"/>
    </row>
    <row r="5996" spans="1:17" s="1" customFormat="1" ht="18.649999999999999" hidden="1" customHeight="1" x14ac:dyDescent="0.35">
      <c r="A5996" s="3"/>
      <c r="B5996" s="57">
        <f t="shared" si="418"/>
        <v>0</v>
      </c>
      <c r="C5996" s="57" t="str">
        <f t="shared" si="419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16"/>
        <v>0</v>
      </c>
      <c r="L5996" s="57">
        <f t="shared" si="417"/>
        <v>0</v>
      </c>
      <c r="M5996" s="4"/>
      <c r="N5996" s="57"/>
      <c r="O5996" s="57"/>
      <c r="P5996" s="4"/>
      <c r="Q5996" s="4"/>
    </row>
    <row r="5997" spans="1:17" s="1" customFormat="1" ht="18.649999999999999" hidden="1" customHeight="1" x14ac:dyDescent="0.35">
      <c r="A5997" s="3"/>
      <c r="B5997" s="57">
        <f t="shared" si="418"/>
        <v>0</v>
      </c>
      <c r="C5997" s="57" t="str">
        <f t="shared" si="419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20">I5997+J5997</f>
        <v>0</v>
      </c>
      <c r="L5997" s="57">
        <f t="shared" ref="L5997:L6060" si="421">H5997*K5997</f>
        <v>0</v>
      </c>
      <c r="M5997" s="4"/>
      <c r="N5997" s="57"/>
      <c r="O5997" s="57"/>
      <c r="P5997" s="4"/>
      <c r="Q5997" s="4"/>
    </row>
    <row r="5998" spans="1:17" s="1" customFormat="1" ht="18.649999999999999" hidden="1" customHeight="1" x14ac:dyDescent="0.35">
      <c r="A5998" s="3"/>
      <c r="B5998" s="57">
        <f t="shared" si="418"/>
        <v>0</v>
      </c>
      <c r="C5998" s="57" t="str">
        <f t="shared" si="419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20"/>
        <v>0</v>
      </c>
      <c r="L5998" s="57">
        <f t="shared" si="421"/>
        <v>0</v>
      </c>
      <c r="M5998" s="4"/>
      <c r="N5998" s="57"/>
      <c r="O5998" s="57"/>
      <c r="P5998" s="4"/>
      <c r="Q5998" s="4"/>
    </row>
    <row r="5999" spans="1:17" s="1" customFormat="1" ht="18.649999999999999" hidden="1" customHeight="1" x14ac:dyDescent="0.35">
      <c r="A5999" s="3"/>
      <c r="B5999" s="57">
        <f t="shared" si="418"/>
        <v>0</v>
      </c>
      <c r="C5999" s="57" t="str">
        <f t="shared" si="419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20"/>
        <v>0</v>
      </c>
      <c r="L5999" s="57">
        <f t="shared" si="421"/>
        <v>0</v>
      </c>
      <c r="M5999" s="4"/>
      <c r="N5999" s="57"/>
      <c r="O5999" s="57"/>
      <c r="P5999" s="4"/>
      <c r="Q5999" s="4"/>
    </row>
    <row r="6000" spans="1:17" s="1" customFormat="1" ht="18.649999999999999" hidden="1" customHeight="1" x14ac:dyDescent="0.35">
      <c r="A6000" s="3"/>
      <c r="B6000" s="57">
        <f t="shared" si="418"/>
        <v>0</v>
      </c>
      <c r="C6000" s="57" t="str">
        <f t="shared" si="419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20"/>
        <v>0</v>
      </c>
      <c r="L6000" s="57">
        <f t="shared" si="421"/>
        <v>0</v>
      </c>
      <c r="M6000" s="4"/>
      <c r="N6000" s="57"/>
      <c r="O6000" s="57"/>
      <c r="P6000" s="4"/>
      <c r="Q6000" s="4"/>
    </row>
    <row r="6001" spans="1:17" s="1" customFormat="1" ht="18.649999999999999" hidden="1" customHeight="1" x14ac:dyDescent="0.35">
      <c r="A6001" s="3"/>
      <c r="B6001" s="57">
        <f t="shared" si="418"/>
        <v>0</v>
      </c>
      <c r="C6001" s="57" t="str">
        <f t="shared" si="419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20"/>
        <v>0</v>
      </c>
      <c r="L6001" s="57">
        <f t="shared" si="421"/>
        <v>0</v>
      </c>
      <c r="M6001" s="4"/>
      <c r="N6001" s="57"/>
      <c r="O6001" s="57"/>
      <c r="P6001" s="4"/>
      <c r="Q6001" s="4"/>
    </row>
    <row r="6002" spans="1:17" s="1" customFormat="1" ht="18.649999999999999" hidden="1" customHeight="1" x14ac:dyDescent="0.35">
      <c r="A6002" s="3"/>
      <c r="B6002" s="57">
        <f t="shared" si="418"/>
        <v>0</v>
      </c>
      <c r="C6002" s="57" t="str">
        <f t="shared" si="419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20"/>
        <v>0</v>
      </c>
      <c r="L6002" s="57">
        <f t="shared" si="421"/>
        <v>0</v>
      </c>
      <c r="M6002" s="4"/>
      <c r="N6002" s="57"/>
      <c r="O6002" s="57"/>
      <c r="P6002" s="4"/>
      <c r="Q6002" s="4"/>
    </row>
    <row r="6003" spans="1:17" s="1" customFormat="1" ht="18.649999999999999" hidden="1" customHeight="1" x14ac:dyDescent="0.35">
      <c r="A6003" s="3"/>
      <c r="B6003" s="57">
        <f t="shared" si="418"/>
        <v>0</v>
      </c>
      <c r="C6003" s="57" t="str">
        <f t="shared" si="419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20"/>
        <v>0</v>
      </c>
      <c r="L6003" s="57">
        <f t="shared" si="421"/>
        <v>0</v>
      </c>
      <c r="M6003" s="4"/>
      <c r="N6003" s="57"/>
      <c r="O6003" s="57"/>
      <c r="P6003" s="4"/>
      <c r="Q6003" s="4"/>
    </row>
    <row r="6004" spans="1:17" s="1" customFormat="1" ht="18.649999999999999" hidden="1" customHeight="1" x14ac:dyDescent="0.35">
      <c r="A6004" s="3"/>
      <c r="B6004" s="57">
        <f t="shared" si="418"/>
        <v>0</v>
      </c>
      <c r="C6004" s="57" t="str">
        <f t="shared" si="419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20"/>
        <v>0</v>
      </c>
      <c r="L6004" s="57">
        <f t="shared" si="421"/>
        <v>0</v>
      </c>
      <c r="M6004" s="4"/>
      <c r="N6004" s="57"/>
      <c r="O6004" s="57"/>
      <c r="P6004" s="4"/>
      <c r="Q6004" s="4"/>
    </row>
    <row r="6005" spans="1:17" s="1" customFormat="1" ht="18.649999999999999" hidden="1" customHeight="1" x14ac:dyDescent="0.35">
      <c r="A6005" s="3"/>
      <c r="B6005" s="57">
        <f t="shared" si="418"/>
        <v>0</v>
      </c>
      <c r="C6005" s="57" t="str">
        <f t="shared" si="419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20"/>
        <v>0</v>
      </c>
      <c r="L6005" s="57">
        <f t="shared" si="421"/>
        <v>0</v>
      </c>
      <c r="M6005" s="4"/>
      <c r="N6005" s="57"/>
      <c r="O6005" s="57"/>
      <c r="P6005" s="4"/>
      <c r="Q6005" s="4"/>
    </row>
    <row r="6006" spans="1:17" s="1" customFormat="1" ht="18.649999999999999" hidden="1" customHeight="1" x14ac:dyDescent="0.35">
      <c r="A6006" s="3"/>
      <c r="B6006" s="57">
        <f t="shared" si="418"/>
        <v>0</v>
      </c>
      <c r="C6006" s="57" t="str">
        <f t="shared" si="419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20"/>
        <v>0</v>
      </c>
      <c r="L6006" s="57">
        <f t="shared" si="421"/>
        <v>0</v>
      </c>
      <c r="M6006" s="4"/>
      <c r="N6006" s="57"/>
      <c r="O6006" s="57"/>
      <c r="P6006" s="4"/>
      <c r="Q6006" s="4"/>
    </row>
    <row r="6007" spans="1:17" s="1" customFormat="1" ht="18.649999999999999" hidden="1" customHeight="1" x14ac:dyDescent="0.35">
      <c r="A6007" s="3"/>
      <c r="B6007" s="57">
        <f t="shared" si="418"/>
        <v>0</v>
      </c>
      <c r="C6007" s="57" t="str">
        <f t="shared" si="419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20"/>
        <v>0</v>
      </c>
      <c r="L6007" s="57">
        <f t="shared" si="421"/>
        <v>0</v>
      </c>
      <c r="M6007" s="4"/>
      <c r="N6007" s="57"/>
      <c r="O6007" s="57"/>
      <c r="P6007" s="4"/>
      <c r="Q6007" s="4"/>
    </row>
    <row r="6008" spans="1:17" s="1" customFormat="1" ht="18.649999999999999" hidden="1" customHeight="1" x14ac:dyDescent="0.35">
      <c r="A6008" s="3"/>
      <c r="B6008" s="57">
        <f t="shared" si="418"/>
        <v>0</v>
      </c>
      <c r="C6008" s="57" t="str">
        <f t="shared" si="419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20"/>
        <v>0</v>
      </c>
      <c r="L6008" s="57">
        <f t="shared" si="421"/>
        <v>0</v>
      </c>
      <c r="M6008" s="4"/>
      <c r="N6008" s="57"/>
      <c r="O6008" s="57"/>
      <c r="P6008" s="4"/>
      <c r="Q6008" s="4"/>
    </row>
    <row r="6009" spans="1:17" s="1" customFormat="1" ht="18.649999999999999" hidden="1" customHeight="1" x14ac:dyDescent="0.35">
      <c r="A6009" s="3"/>
      <c r="B6009" s="57">
        <f t="shared" si="418"/>
        <v>0</v>
      </c>
      <c r="C6009" s="57" t="str">
        <f t="shared" si="419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20"/>
        <v>0</v>
      </c>
      <c r="L6009" s="57">
        <f t="shared" si="421"/>
        <v>0</v>
      </c>
      <c r="M6009" s="4"/>
      <c r="N6009" s="57"/>
      <c r="O6009" s="57"/>
      <c r="P6009" s="4"/>
      <c r="Q6009" s="4"/>
    </row>
    <row r="6010" spans="1:17" s="1" customFormat="1" ht="18.649999999999999" hidden="1" customHeight="1" x14ac:dyDescent="0.35">
      <c r="A6010" s="3"/>
      <c r="B6010" s="57">
        <f t="shared" si="418"/>
        <v>0</v>
      </c>
      <c r="C6010" s="57" t="str">
        <f t="shared" si="419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20"/>
        <v>0</v>
      </c>
      <c r="L6010" s="57">
        <f t="shared" si="421"/>
        <v>0</v>
      </c>
      <c r="M6010" s="4"/>
      <c r="N6010" s="57"/>
      <c r="O6010" s="57"/>
      <c r="P6010" s="4"/>
      <c r="Q6010" s="4"/>
    </row>
    <row r="6011" spans="1:17" s="1" customFormat="1" ht="18.649999999999999" hidden="1" customHeight="1" x14ac:dyDescent="0.35">
      <c r="A6011" s="3"/>
      <c r="B6011" s="57">
        <f t="shared" si="418"/>
        <v>0</v>
      </c>
      <c r="C6011" s="57" t="str">
        <f t="shared" si="419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20"/>
        <v>0</v>
      </c>
      <c r="L6011" s="57">
        <f t="shared" si="421"/>
        <v>0</v>
      </c>
      <c r="M6011" s="4"/>
      <c r="N6011" s="57"/>
      <c r="O6011" s="57"/>
      <c r="P6011" s="4"/>
      <c r="Q6011" s="4"/>
    </row>
    <row r="6012" spans="1:17" s="1" customFormat="1" ht="18.649999999999999" hidden="1" customHeight="1" x14ac:dyDescent="0.35">
      <c r="A6012" s="3"/>
      <c r="B6012" s="57">
        <f t="shared" si="418"/>
        <v>0</v>
      </c>
      <c r="C6012" s="57" t="str">
        <f t="shared" si="419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20"/>
        <v>0</v>
      </c>
      <c r="L6012" s="57">
        <f t="shared" si="421"/>
        <v>0</v>
      </c>
      <c r="M6012" s="4"/>
      <c r="N6012" s="57"/>
      <c r="O6012" s="57"/>
      <c r="P6012" s="4"/>
      <c r="Q6012" s="4"/>
    </row>
    <row r="6013" spans="1:17" s="1" customFormat="1" ht="18.649999999999999" hidden="1" customHeight="1" x14ac:dyDescent="0.35">
      <c r="A6013" s="3"/>
      <c r="B6013" s="57">
        <f t="shared" si="418"/>
        <v>0</v>
      </c>
      <c r="C6013" s="57" t="str">
        <f t="shared" si="419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20"/>
        <v>0</v>
      </c>
      <c r="L6013" s="57">
        <f t="shared" si="421"/>
        <v>0</v>
      </c>
      <c r="M6013" s="4"/>
      <c r="N6013" s="57"/>
      <c r="O6013" s="57"/>
      <c r="P6013" s="4"/>
      <c r="Q6013" s="4"/>
    </row>
    <row r="6014" spans="1:17" s="1" customFormat="1" ht="18.649999999999999" hidden="1" customHeight="1" x14ac:dyDescent="0.35">
      <c r="A6014" s="3"/>
      <c r="B6014" s="57">
        <f t="shared" si="418"/>
        <v>0</v>
      </c>
      <c r="C6014" s="57" t="str">
        <f t="shared" si="419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20"/>
        <v>0</v>
      </c>
      <c r="L6014" s="57">
        <f t="shared" si="421"/>
        <v>0</v>
      </c>
      <c r="M6014" s="4"/>
      <c r="N6014" s="57"/>
      <c r="O6014" s="57"/>
      <c r="P6014" s="4"/>
      <c r="Q6014" s="4"/>
    </row>
    <row r="6015" spans="1:17" s="1" customFormat="1" ht="18.649999999999999" hidden="1" customHeight="1" x14ac:dyDescent="0.35">
      <c r="A6015" s="3"/>
      <c r="B6015" s="57">
        <f t="shared" si="418"/>
        <v>0</v>
      </c>
      <c r="C6015" s="57" t="str">
        <f t="shared" si="419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20"/>
        <v>0</v>
      </c>
      <c r="L6015" s="57">
        <f t="shared" si="421"/>
        <v>0</v>
      </c>
      <c r="M6015" s="4"/>
      <c r="N6015" s="57"/>
      <c r="O6015" s="57"/>
      <c r="P6015" s="4"/>
      <c r="Q6015" s="4"/>
    </row>
    <row r="6016" spans="1:17" s="1" customFormat="1" ht="18.649999999999999" hidden="1" customHeight="1" x14ac:dyDescent="0.35">
      <c r="A6016" s="3"/>
      <c r="B6016" s="57">
        <f t="shared" si="418"/>
        <v>0</v>
      </c>
      <c r="C6016" s="57" t="str">
        <f t="shared" si="419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20"/>
        <v>0</v>
      </c>
      <c r="L6016" s="57">
        <f t="shared" si="421"/>
        <v>0</v>
      </c>
      <c r="M6016" s="4"/>
      <c r="N6016" s="57"/>
      <c r="O6016" s="57"/>
      <c r="P6016" s="4"/>
      <c r="Q6016" s="4"/>
    </row>
    <row r="6017" spans="1:17" s="1" customFormat="1" ht="18.649999999999999" hidden="1" customHeight="1" x14ac:dyDescent="0.35">
      <c r="A6017" s="3"/>
      <c r="B6017" s="57">
        <f t="shared" si="418"/>
        <v>0</v>
      </c>
      <c r="C6017" s="57" t="str">
        <f t="shared" si="419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20"/>
        <v>0</v>
      </c>
      <c r="L6017" s="57">
        <f t="shared" si="421"/>
        <v>0</v>
      </c>
      <c r="M6017" s="4"/>
      <c r="N6017" s="57"/>
      <c r="O6017" s="57"/>
      <c r="P6017" s="4"/>
      <c r="Q6017" s="4"/>
    </row>
    <row r="6018" spans="1:17" s="1" customFormat="1" ht="18.649999999999999" hidden="1" customHeight="1" x14ac:dyDescent="0.35">
      <c r="A6018" s="3"/>
      <c r="B6018" s="57">
        <f t="shared" si="418"/>
        <v>0</v>
      </c>
      <c r="C6018" s="57" t="str">
        <f t="shared" si="419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20"/>
        <v>0</v>
      </c>
      <c r="L6018" s="57">
        <f t="shared" si="421"/>
        <v>0</v>
      </c>
      <c r="M6018" s="4"/>
      <c r="N6018" s="57"/>
      <c r="O6018" s="57"/>
      <c r="P6018" s="4"/>
      <c r="Q6018" s="4"/>
    </row>
    <row r="6019" spans="1:17" s="1" customFormat="1" ht="18.649999999999999" hidden="1" customHeight="1" x14ac:dyDescent="0.35">
      <c r="A6019" s="3"/>
      <c r="B6019" s="57">
        <f t="shared" si="418"/>
        <v>0</v>
      </c>
      <c r="C6019" s="57" t="str">
        <f t="shared" si="419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20"/>
        <v>0</v>
      </c>
      <c r="L6019" s="57">
        <f t="shared" si="421"/>
        <v>0</v>
      </c>
      <c r="M6019" s="4"/>
      <c r="N6019" s="57"/>
      <c r="O6019" s="57"/>
      <c r="P6019" s="4"/>
      <c r="Q6019" s="4"/>
    </row>
    <row r="6020" spans="1:17" s="1" customFormat="1" ht="18.649999999999999" hidden="1" customHeight="1" x14ac:dyDescent="0.35">
      <c r="A6020" s="3"/>
      <c r="B6020" s="57">
        <f t="shared" si="418"/>
        <v>0</v>
      </c>
      <c r="C6020" s="57" t="str">
        <f t="shared" si="419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20"/>
        <v>0</v>
      </c>
      <c r="L6020" s="57">
        <f t="shared" si="421"/>
        <v>0</v>
      </c>
      <c r="M6020" s="4"/>
      <c r="N6020" s="57"/>
      <c r="O6020" s="57"/>
      <c r="P6020" s="4"/>
      <c r="Q6020" s="4"/>
    </row>
    <row r="6021" spans="1:17" s="1" customFormat="1" ht="18.649999999999999" hidden="1" customHeight="1" x14ac:dyDescent="0.35">
      <c r="A6021" s="3"/>
      <c r="B6021" s="57">
        <f t="shared" si="418"/>
        <v>0</v>
      </c>
      <c r="C6021" s="57" t="str">
        <f t="shared" si="419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20"/>
        <v>0</v>
      </c>
      <c r="L6021" s="57">
        <f t="shared" si="421"/>
        <v>0</v>
      </c>
      <c r="M6021" s="4"/>
      <c r="N6021" s="57"/>
      <c r="O6021" s="57"/>
      <c r="P6021" s="4"/>
      <c r="Q6021" s="4"/>
    </row>
    <row r="6022" spans="1:17" s="1" customFormat="1" ht="18.649999999999999" hidden="1" customHeight="1" x14ac:dyDescent="0.35">
      <c r="A6022" s="3"/>
      <c r="B6022" s="57">
        <f t="shared" si="418"/>
        <v>0</v>
      </c>
      <c r="C6022" s="57" t="str">
        <f t="shared" si="419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20"/>
        <v>0</v>
      </c>
      <c r="L6022" s="57">
        <f t="shared" si="421"/>
        <v>0</v>
      </c>
      <c r="M6022" s="4"/>
      <c r="N6022" s="57"/>
      <c r="O6022" s="57"/>
      <c r="P6022" s="4"/>
      <c r="Q6022" s="4"/>
    </row>
    <row r="6023" spans="1:17" s="1" customFormat="1" ht="18.649999999999999" hidden="1" customHeight="1" x14ac:dyDescent="0.35">
      <c r="A6023" s="3"/>
      <c r="B6023" s="57">
        <f t="shared" si="418"/>
        <v>0</v>
      </c>
      <c r="C6023" s="57" t="str">
        <f t="shared" si="419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20"/>
        <v>0</v>
      </c>
      <c r="L6023" s="57">
        <f t="shared" si="421"/>
        <v>0</v>
      </c>
      <c r="M6023" s="4"/>
      <c r="N6023" s="57"/>
      <c r="O6023" s="57"/>
      <c r="P6023" s="4"/>
      <c r="Q6023" s="4"/>
    </row>
    <row r="6024" spans="1:17" s="1" customFormat="1" ht="18.649999999999999" hidden="1" customHeight="1" x14ac:dyDescent="0.35">
      <c r="A6024" s="3"/>
      <c r="B6024" s="57">
        <f t="shared" si="418"/>
        <v>0</v>
      </c>
      <c r="C6024" s="57" t="str">
        <f t="shared" si="419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20"/>
        <v>0</v>
      </c>
      <c r="L6024" s="57">
        <f t="shared" si="421"/>
        <v>0</v>
      </c>
      <c r="M6024" s="4"/>
      <c r="N6024" s="57"/>
      <c r="O6024" s="57"/>
      <c r="P6024" s="4"/>
      <c r="Q6024" s="4"/>
    </row>
    <row r="6025" spans="1:17" s="1" customFormat="1" ht="18.649999999999999" hidden="1" customHeight="1" x14ac:dyDescent="0.35">
      <c r="A6025" s="3"/>
      <c r="B6025" s="57">
        <f t="shared" si="418"/>
        <v>0</v>
      </c>
      <c r="C6025" s="57" t="str">
        <f t="shared" si="419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20"/>
        <v>0</v>
      </c>
      <c r="L6025" s="57">
        <f t="shared" si="421"/>
        <v>0</v>
      </c>
      <c r="M6025" s="4"/>
      <c r="N6025" s="57"/>
      <c r="O6025" s="57"/>
      <c r="P6025" s="4"/>
      <c r="Q6025" s="4"/>
    </row>
    <row r="6026" spans="1:17" s="1" customFormat="1" ht="18.649999999999999" hidden="1" customHeight="1" x14ac:dyDescent="0.35">
      <c r="A6026" s="3"/>
      <c r="B6026" s="57">
        <f t="shared" si="418"/>
        <v>0</v>
      </c>
      <c r="C6026" s="57" t="str">
        <f t="shared" si="419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20"/>
        <v>0</v>
      </c>
      <c r="L6026" s="57">
        <f t="shared" si="421"/>
        <v>0</v>
      </c>
      <c r="M6026" s="4"/>
      <c r="N6026" s="57"/>
      <c r="O6026" s="57"/>
      <c r="P6026" s="4"/>
      <c r="Q6026" s="4"/>
    </row>
    <row r="6027" spans="1:17" s="1" customFormat="1" ht="18.649999999999999" hidden="1" customHeight="1" x14ac:dyDescent="0.35">
      <c r="A6027" s="3"/>
      <c r="B6027" s="57">
        <f t="shared" si="418"/>
        <v>0</v>
      </c>
      <c r="C6027" s="57" t="str">
        <f t="shared" si="419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20"/>
        <v>0</v>
      </c>
      <c r="L6027" s="57">
        <f t="shared" si="421"/>
        <v>0</v>
      </c>
      <c r="M6027" s="4"/>
      <c r="N6027" s="57"/>
      <c r="O6027" s="57"/>
      <c r="P6027" s="4"/>
      <c r="Q6027" s="4"/>
    </row>
    <row r="6028" spans="1:17" s="1" customFormat="1" ht="18.649999999999999" hidden="1" customHeight="1" x14ac:dyDescent="0.35">
      <c r="A6028" s="3"/>
      <c r="B6028" s="57">
        <f t="shared" si="418"/>
        <v>0</v>
      </c>
      <c r="C6028" s="57" t="str">
        <f t="shared" si="419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20"/>
        <v>0</v>
      </c>
      <c r="L6028" s="57">
        <f t="shared" si="421"/>
        <v>0</v>
      </c>
      <c r="M6028" s="4"/>
      <c r="N6028" s="57"/>
      <c r="O6028" s="57"/>
      <c r="P6028" s="4"/>
      <c r="Q6028" s="4"/>
    </row>
    <row r="6029" spans="1:17" s="1" customFormat="1" ht="18.649999999999999" hidden="1" customHeight="1" x14ac:dyDescent="0.35">
      <c r="A6029" s="3"/>
      <c r="B6029" s="57">
        <f t="shared" si="418"/>
        <v>0</v>
      </c>
      <c r="C6029" s="57" t="str">
        <f t="shared" si="419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20"/>
        <v>0</v>
      </c>
      <c r="L6029" s="57">
        <f t="shared" si="421"/>
        <v>0</v>
      </c>
      <c r="M6029" s="4"/>
      <c r="N6029" s="57"/>
      <c r="O6029" s="57"/>
      <c r="P6029" s="4"/>
      <c r="Q6029" s="4"/>
    </row>
    <row r="6030" spans="1:17" s="1" customFormat="1" ht="18.649999999999999" hidden="1" customHeight="1" x14ac:dyDescent="0.35">
      <c r="A6030" s="3"/>
      <c r="B6030" s="57">
        <f t="shared" si="418"/>
        <v>0</v>
      </c>
      <c r="C6030" s="57" t="str">
        <f t="shared" si="419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20"/>
        <v>0</v>
      </c>
      <c r="L6030" s="57">
        <f t="shared" si="421"/>
        <v>0</v>
      </c>
      <c r="M6030" s="4"/>
      <c r="N6030" s="57"/>
      <c r="O6030" s="57"/>
      <c r="P6030" s="4"/>
      <c r="Q6030" s="4"/>
    </row>
    <row r="6031" spans="1:17" s="1" customFormat="1" ht="18.649999999999999" hidden="1" customHeight="1" x14ac:dyDescent="0.35">
      <c r="A6031" s="3"/>
      <c r="B6031" s="57">
        <f t="shared" si="418"/>
        <v>0</v>
      </c>
      <c r="C6031" s="57" t="str">
        <f t="shared" si="419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20"/>
        <v>0</v>
      </c>
      <c r="L6031" s="57">
        <f t="shared" si="421"/>
        <v>0</v>
      </c>
      <c r="M6031" s="4"/>
      <c r="N6031" s="57"/>
      <c r="O6031" s="57"/>
      <c r="P6031" s="4"/>
      <c r="Q6031" s="4"/>
    </row>
    <row r="6032" spans="1:17" s="1" customFormat="1" ht="18.649999999999999" hidden="1" customHeight="1" x14ac:dyDescent="0.35">
      <c r="A6032" s="3"/>
      <c r="B6032" s="57">
        <f t="shared" si="418"/>
        <v>0</v>
      </c>
      <c r="C6032" s="57" t="str">
        <f t="shared" si="419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20"/>
        <v>0</v>
      </c>
      <c r="L6032" s="57">
        <f t="shared" si="421"/>
        <v>0</v>
      </c>
      <c r="M6032" s="4"/>
      <c r="N6032" s="57"/>
      <c r="O6032" s="57"/>
      <c r="P6032" s="4"/>
      <c r="Q6032" s="4"/>
    </row>
    <row r="6033" spans="1:17" s="1" customFormat="1" ht="18.649999999999999" hidden="1" customHeight="1" x14ac:dyDescent="0.35">
      <c r="A6033" s="3"/>
      <c r="B6033" s="57">
        <f t="shared" si="418"/>
        <v>0</v>
      </c>
      <c r="C6033" s="57" t="str">
        <f t="shared" si="419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20"/>
        <v>0</v>
      </c>
      <c r="L6033" s="57">
        <f t="shared" si="421"/>
        <v>0</v>
      </c>
      <c r="M6033" s="4"/>
      <c r="N6033" s="57"/>
      <c r="O6033" s="57"/>
      <c r="P6033" s="4"/>
      <c r="Q6033" s="4"/>
    </row>
    <row r="6034" spans="1:17" s="1" customFormat="1" ht="18.649999999999999" hidden="1" customHeight="1" x14ac:dyDescent="0.35">
      <c r="A6034" s="3"/>
      <c r="B6034" s="57">
        <f t="shared" si="418"/>
        <v>0</v>
      </c>
      <c r="C6034" s="57" t="str">
        <f t="shared" si="419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20"/>
        <v>0</v>
      </c>
      <c r="L6034" s="57">
        <f t="shared" si="421"/>
        <v>0</v>
      </c>
      <c r="M6034" s="4"/>
      <c r="N6034" s="57"/>
      <c r="O6034" s="57"/>
      <c r="P6034" s="4"/>
      <c r="Q6034" s="4"/>
    </row>
    <row r="6035" spans="1:17" s="1" customFormat="1" ht="18.649999999999999" hidden="1" customHeight="1" x14ac:dyDescent="0.35">
      <c r="A6035" s="3"/>
      <c r="B6035" s="57">
        <f t="shared" si="418"/>
        <v>0</v>
      </c>
      <c r="C6035" s="57" t="str">
        <f t="shared" si="419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20"/>
        <v>0</v>
      </c>
      <c r="L6035" s="57">
        <f t="shared" si="421"/>
        <v>0</v>
      </c>
      <c r="M6035" s="4"/>
      <c r="N6035" s="57"/>
      <c r="O6035" s="57"/>
      <c r="P6035" s="4"/>
      <c r="Q6035" s="4"/>
    </row>
    <row r="6036" spans="1:17" s="1" customFormat="1" ht="18.649999999999999" hidden="1" customHeight="1" x14ac:dyDescent="0.35">
      <c r="A6036" s="3"/>
      <c r="B6036" s="57">
        <f t="shared" si="418"/>
        <v>0</v>
      </c>
      <c r="C6036" s="57" t="str">
        <f t="shared" si="419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20"/>
        <v>0</v>
      </c>
      <c r="L6036" s="57">
        <f t="shared" si="421"/>
        <v>0</v>
      </c>
      <c r="M6036" s="4"/>
      <c r="N6036" s="57"/>
      <c r="O6036" s="57"/>
      <c r="P6036" s="4"/>
      <c r="Q6036" s="4"/>
    </row>
    <row r="6037" spans="1:17" s="1" customFormat="1" ht="18.649999999999999" hidden="1" customHeight="1" x14ac:dyDescent="0.35">
      <c r="A6037" s="3"/>
      <c r="B6037" s="57">
        <f t="shared" si="418"/>
        <v>0</v>
      </c>
      <c r="C6037" s="57" t="str">
        <f t="shared" si="419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20"/>
        <v>0</v>
      </c>
      <c r="L6037" s="57">
        <f t="shared" si="421"/>
        <v>0</v>
      </c>
      <c r="M6037" s="4"/>
      <c r="N6037" s="57"/>
      <c r="O6037" s="57"/>
      <c r="P6037" s="4"/>
      <c r="Q6037" s="4"/>
    </row>
    <row r="6038" spans="1:17" s="1" customFormat="1" ht="18.649999999999999" hidden="1" customHeight="1" x14ac:dyDescent="0.35">
      <c r="A6038" s="3"/>
      <c r="B6038" s="57">
        <f t="shared" si="418"/>
        <v>0</v>
      </c>
      <c r="C6038" s="57" t="str">
        <f t="shared" si="419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20"/>
        <v>0</v>
      </c>
      <c r="L6038" s="57">
        <f t="shared" si="421"/>
        <v>0</v>
      </c>
      <c r="M6038" s="4"/>
      <c r="N6038" s="57"/>
      <c r="O6038" s="57"/>
      <c r="P6038" s="4"/>
      <c r="Q6038" s="4"/>
    </row>
    <row r="6039" spans="1:17" s="1" customFormat="1" ht="18.649999999999999" hidden="1" customHeight="1" x14ac:dyDescent="0.35">
      <c r="A6039" s="3"/>
      <c r="B6039" s="57">
        <f t="shared" si="418"/>
        <v>0</v>
      </c>
      <c r="C6039" s="57" t="str">
        <f t="shared" si="419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20"/>
        <v>0</v>
      </c>
      <c r="L6039" s="57">
        <f t="shared" si="421"/>
        <v>0</v>
      </c>
      <c r="M6039" s="4"/>
      <c r="N6039" s="57"/>
      <c r="O6039" s="57"/>
      <c r="P6039" s="4"/>
      <c r="Q6039" s="4"/>
    </row>
    <row r="6040" spans="1:17" s="1" customFormat="1" ht="18.649999999999999" hidden="1" customHeight="1" x14ac:dyDescent="0.35">
      <c r="A6040" s="3"/>
      <c r="B6040" s="57">
        <f t="shared" si="418"/>
        <v>0</v>
      </c>
      <c r="C6040" s="57" t="str">
        <f t="shared" si="419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20"/>
        <v>0</v>
      </c>
      <c r="L6040" s="57">
        <f t="shared" si="421"/>
        <v>0</v>
      </c>
      <c r="M6040" s="4"/>
      <c r="N6040" s="57"/>
      <c r="O6040" s="57"/>
      <c r="P6040" s="4"/>
      <c r="Q6040" s="4"/>
    </row>
    <row r="6041" spans="1:17" s="1" customFormat="1" ht="18.649999999999999" hidden="1" customHeight="1" x14ac:dyDescent="0.35">
      <c r="A6041" s="3"/>
      <c r="B6041" s="57">
        <f t="shared" si="418"/>
        <v>0</v>
      </c>
      <c r="C6041" s="57" t="str">
        <f t="shared" si="419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20"/>
        <v>0</v>
      </c>
      <c r="L6041" s="57">
        <f t="shared" si="421"/>
        <v>0</v>
      </c>
      <c r="M6041" s="4"/>
      <c r="N6041" s="57"/>
      <c r="O6041" s="57"/>
      <c r="P6041" s="4"/>
      <c r="Q6041" s="4"/>
    </row>
    <row r="6042" spans="1:17" s="1" customFormat="1" ht="18.649999999999999" hidden="1" customHeight="1" x14ac:dyDescent="0.35">
      <c r="A6042" s="3"/>
      <c r="B6042" s="57">
        <f t="shared" si="418"/>
        <v>0</v>
      </c>
      <c r="C6042" s="57" t="str">
        <f t="shared" si="419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20"/>
        <v>0</v>
      </c>
      <c r="L6042" s="57">
        <f t="shared" si="421"/>
        <v>0</v>
      </c>
      <c r="M6042" s="4"/>
      <c r="N6042" s="57"/>
      <c r="O6042" s="57"/>
      <c r="P6042" s="4"/>
      <c r="Q6042" s="4"/>
    </row>
    <row r="6043" spans="1:17" s="1" customFormat="1" ht="18.649999999999999" hidden="1" customHeight="1" x14ac:dyDescent="0.35">
      <c r="A6043" s="3"/>
      <c r="B6043" s="57">
        <f t="shared" si="418"/>
        <v>0</v>
      </c>
      <c r="C6043" s="57" t="str">
        <f t="shared" si="419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20"/>
        <v>0</v>
      </c>
      <c r="L6043" s="57">
        <f t="shared" si="421"/>
        <v>0</v>
      </c>
      <c r="M6043" s="4"/>
      <c r="N6043" s="57"/>
      <c r="O6043" s="57"/>
      <c r="P6043" s="4"/>
      <c r="Q6043" s="4"/>
    </row>
    <row r="6044" spans="1:17" s="1" customFormat="1" ht="18.649999999999999" hidden="1" customHeight="1" x14ac:dyDescent="0.35">
      <c r="A6044" s="3"/>
      <c r="B6044" s="57">
        <f t="shared" si="418"/>
        <v>0</v>
      </c>
      <c r="C6044" s="57" t="str">
        <f t="shared" si="419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20"/>
        <v>0</v>
      </c>
      <c r="L6044" s="57">
        <f t="shared" si="421"/>
        <v>0</v>
      </c>
      <c r="M6044" s="4"/>
      <c r="N6044" s="57"/>
      <c r="O6044" s="57"/>
      <c r="P6044" s="4"/>
      <c r="Q6044" s="4"/>
    </row>
    <row r="6045" spans="1:17" s="1" customFormat="1" ht="18.649999999999999" hidden="1" customHeight="1" x14ac:dyDescent="0.35">
      <c r="A6045" s="3"/>
      <c r="B6045" s="57">
        <f t="shared" si="418"/>
        <v>0</v>
      </c>
      <c r="C6045" s="57" t="str">
        <f t="shared" si="419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20"/>
        <v>0</v>
      </c>
      <c r="L6045" s="57">
        <f t="shared" si="421"/>
        <v>0</v>
      </c>
      <c r="M6045" s="4"/>
      <c r="N6045" s="57"/>
      <c r="O6045" s="57"/>
      <c r="P6045" s="4"/>
      <c r="Q6045" s="4"/>
    </row>
    <row r="6046" spans="1:17" s="1" customFormat="1" ht="18.649999999999999" hidden="1" customHeight="1" x14ac:dyDescent="0.35">
      <c r="A6046" s="3"/>
      <c r="B6046" s="57">
        <f t="shared" si="418"/>
        <v>0</v>
      </c>
      <c r="C6046" s="57" t="str">
        <f t="shared" si="419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20"/>
        <v>0</v>
      </c>
      <c r="L6046" s="57">
        <f t="shared" si="421"/>
        <v>0</v>
      </c>
      <c r="M6046" s="4"/>
      <c r="N6046" s="57"/>
      <c r="O6046" s="57"/>
      <c r="P6046" s="4"/>
      <c r="Q6046" s="4"/>
    </row>
    <row r="6047" spans="1:17" s="1" customFormat="1" ht="18.649999999999999" hidden="1" customHeight="1" x14ac:dyDescent="0.35">
      <c r="A6047" s="3"/>
      <c r="B6047" s="57">
        <f t="shared" si="418"/>
        <v>0</v>
      </c>
      <c r="C6047" s="57" t="str">
        <f t="shared" si="419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20"/>
        <v>0</v>
      </c>
      <c r="L6047" s="57">
        <f t="shared" si="421"/>
        <v>0</v>
      </c>
      <c r="M6047" s="4"/>
      <c r="N6047" s="57"/>
      <c r="O6047" s="57"/>
      <c r="P6047" s="4"/>
      <c r="Q6047" s="4"/>
    </row>
    <row r="6048" spans="1:17" s="1" customFormat="1" ht="18.649999999999999" hidden="1" customHeight="1" x14ac:dyDescent="0.35">
      <c r="A6048" s="3"/>
      <c r="B6048" s="57">
        <f t="shared" si="418"/>
        <v>0</v>
      </c>
      <c r="C6048" s="57" t="str">
        <f t="shared" si="419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20"/>
        <v>0</v>
      </c>
      <c r="L6048" s="57">
        <f t="shared" si="421"/>
        <v>0</v>
      </c>
      <c r="M6048" s="4"/>
      <c r="N6048" s="57"/>
      <c r="O6048" s="57"/>
      <c r="P6048" s="4"/>
      <c r="Q6048" s="4"/>
    </row>
    <row r="6049" spans="1:17" s="1" customFormat="1" ht="18.649999999999999" hidden="1" customHeight="1" x14ac:dyDescent="0.35">
      <c r="A6049" s="3"/>
      <c r="B6049" s="57">
        <f t="shared" si="418"/>
        <v>0</v>
      </c>
      <c r="C6049" s="57" t="str">
        <f t="shared" si="419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20"/>
        <v>0</v>
      </c>
      <c r="L6049" s="57">
        <f t="shared" si="421"/>
        <v>0</v>
      </c>
      <c r="M6049" s="4"/>
      <c r="N6049" s="57"/>
      <c r="O6049" s="57"/>
      <c r="P6049" s="4"/>
      <c r="Q6049" s="4"/>
    </row>
    <row r="6050" spans="1:17" s="1" customFormat="1" ht="18.649999999999999" hidden="1" customHeight="1" x14ac:dyDescent="0.35">
      <c r="A6050" s="3"/>
      <c r="B6050" s="57">
        <f t="shared" ref="B6050:B6113" si="422">WEEKNUM(A6050)</f>
        <v>0</v>
      </c>
      <c r="C6050" s="57" t="str">
        <f t="shared" ref="C6050:C6113" si="423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20"/>
        <v>0</v>
      </c>
      <c r="L6050" s="57">
        <f t="shared" si="421"/>
        <v>0</v>
      </c>
      <c r="M6050" s="4"/>
      <c r="N6050" s="57"/>
      <c r="O6050" s="57"/>
      <c r="P6050" s="4"/>
      <c r="Q6050" s="4"/>
    </row>
    <row r="6051" spans="1:17" s="1" customFormat="1" ht="18.649999999999999" hidden="1" customHeight="1" x14ac:dyDescent="0.35">
      <c r="A6051" s="3"/>
      <c r="B6051" s="57">
        <f t="shared" si="422"/>
        <v>0</v>
      </c>
      <c r="C6051" s="57" t="str">
        <f t="shared" si="423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20"/>
        <v>0</v>
      </c>
      <c r="L6051" s="57">
        <f t="shared" si="421"/>
        <v>0</v>
      </c>
      <c r="M6051" s="4"/>
      <c r="N6051" s="57"/>
      <c r="O6051" s="57"/>
      <c r="P6051" s="4"/>
      <c r="Q6051" s="4"/>
    </row>
    <row r="6052" spans="1:17" s="1" customFormat="1" ht="18.649999999999999" hidden="1" customHeight="1" x14ac:dyDescent="0.35">
      <c r="A6052" s="3"/>
      <c r="B6052" s="57">
        <f t="shared" si="422"/>
        <v>0</v>
      </c>
      <c r="C6052" s="57" t="str">
        <f t="shared" si="423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20"/>
        <v>0</v>
      </c>
      <c r="L6052" s="57">
        <f t="shared" si="421"/>
        <v>0</v>
      </c>
      <c r="M6052" s="4"/>
      <c r="N6052" s="57"/>
      <c r="O6052" s="57"/>
      <c r="P6052" s="4"/>
      <c r="Q6052" s="4"/>
    </row>
    <row r="6053" spans="1:17" s="1" customFormat="1" ht="18.649999999999999" hidden="1" customHeight="1" x14ac:dyDescent="0.35">
      <c r="A6053" s="3"/>
      <c r="B6053" s="57">
        <f t="shared" si="422"/>
        <v>0</v>
      </c>
      <c r="C6053" s="57" t="str">
        <f t="shared" si="423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20"/>
        <v>0</v>
      </c>
      <c r="L6053" s="57">
        <f t="shared" si="421"/>
        <v>0</v>
      </c>
      <c r="M6053" s="4"/>
      <c r="N6053" s="57"/>
      <c r="O6053" s="57"/>
      <c r="P6053" s="4"/>
      <c r="Q6053" s="4"/>
    </row>
    <row r="6054" spans="1:17" s="1" customFormat="1" ht="18.649999999999999" hidden="1" customHeight="1" x14ac:dyDescent="0.35">
      <c r="A6054" s="3"/>
      <c r="B6054" s="57">
        <f t="shared" si="422"/>
        <v>0</v>
      </c>
      <c r="C6054" s="57" t="str">
        <f t="shared" si="423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20"/>
        <v>0</v>
      </c>
      <c r="L6054" s="57">
        <f t="shared" si="421"/>
        <v>0</v>
      </c>
      <c r="M6054" s="4"/>
      <c r="N6054" s="57"/>
      <c r="O6054" s="57"/>
      <c r="P6054" s="4"/>
      <c r="Q6054" s="4"/>
    </row>
    <row r="6055" spans="1:17" s="1" customFormat="1" ht="18.649999999999999" hidden="1" customHeight="1" x14ac:dyDescent="0.35">
      <c r="A6055" s="3"/>
      <c r="B6055" s="57">
        <f t="shared" si="422"/>
        <v>0</v>
      </c>
      <c r="C6055" s="57" t="str">
        <f t="shared" si="423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20"/>
        <v>0</v>
      </c>
      <c r="L6055" s="57">
        <f t="shared" si="421"/>
        <v>0</v>
      </c>
      <c r="M6055" s="4"/>
      <c r="N6055" s="57"/>
      <c r="O6055" s="57"/>
      <c r="P6055" s="4"/>
      <c r="Q6055" s="4"/>
    </row>
    <row r="6056" spans="1:17" s="1" customFormat="1" ht="18.649999999999999" hidden="1" customHeight="1" x14ac:dyDescent="0.35">
      <c r="A6056" s="3"/>
      <c r="B6056" s="57">
        <f t="shared" si="422"/>
        <v>0</v>
      </c>
      <c r="C6056" s="57" t="str">
        <f t="shared" si="423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20"/>
        <v>0</v>
      </c>
      <c r="L6056" s="57">
        <f t="shared" si="421"/>
        <v>0</v>
      </c>
      <c r="M6056" s="4"/>
      <c r="N6056" s="57"/>
      <c r="O6056" s="57"/>
      <c r="P6056" s="4"/>
      <c r="Q6056" s="4"/>
    </row>
    <row r="6057" spans="1:17" s="1" customFormat="1" ht="18.649999999999999" hidden="1" customHeight="1" x14ac:dyDescent="0.35">
      <c r="A6057" s="3"/>
      <c r="B6057" s="57">
        <f t="shared" si="422"/>
        <v>0</v>
      </c>
      <c r="C6057" s="57" t="str">
        <f t="shared" si="423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20"/>
        <v>0</v>
      </c>
      <c r="L6057" s="57">
        <f t="shared" si="421"/>
        <v>0</v>
      </c>
      <c r="M6057" s="4"/>
      <c r="N6057" s="57"/>
      <c r="O6057" s="57"/>
      <c r="P6057" s="4"/>
      <c r="Q6057" s="4"/>
    </row>
    <row r="6058" spans="1:17" s="1" customFormat="1" ht="18.649999999999999" hidden="1" customHeight="1" x14ac:dyDescent="0.35">
      <c r="A6058" s="3"/>
      <c r="B6058" s="57">
        <f t="shared" si="422"/>
        <v>0</v>
      </c>
      <c r="C6058" s="57" t="str">
        <f t="shared" si="423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20"/>
        <v>0</v>
      </c>
      <c r="L6058" s="57">
        <f t="shared" si="421"/>
        <v>0</v>
      </c>
      <c r="M6058" s="4"/>
      <c r="N6058" s="57"/>
      <c r="O6058" s="57"/>
      <c r="P6058" s="4"/>
      <c r="Q6058" s="4"/>
    </row>
    <row r="6059" spans="1:17" s="1" customFormat="1" ht="18.649999999999999" hidden="1" customHeight="1" x14ac:dyDescent="0.35">
      <c r="A6059" s="3"/>
      <c r="B6059" s="57">
        <f t="shared" si="422"/>
        <v>0</v>
      </c>
      <c r="C6059" s="57" t="str">
        <f t="shared" si="423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20"/>
        <v>0</v>
      </c>
      <c r="L6059" s="57">
        <f t="shared" si="421"/>
        <v>0</v>
      </c>
      <c r="M6059" s="4"/>
      <c r="N6059" s="57"/>
      <c r="O6059" s="57"/>
      <c r="P6059" s="4"/>
      <c r="Q6059" s="4"/>
    </row>
    <row r="6060" spans="1:17" s="1" customFormat="1" ht="18.649999999999999" hidden="1" customHeight="1" x14ac:dyDescent="0.35">
      <c r="A6060" s="3"/>
      <c r="B6060" s="57">
        <f t="shared" si="422"/>
        <v>0</v>
      </c>
      <c r="C6060" s="57" t="str">
        <f t="shared" si="423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20"/>
        <v>0</v>
      </c>
      <c r="L6060" s="57">
        <f t="shared" si="421"/>
        <v>0</v>
      </c>
      <c r="M6060" s="4"/>
      <c r="N6060" s="57"/>
      <c r="O6060" s="57"/>
      <c r="P6060" s="4"/>
      <c r="Q6060" s="4"/>
    </row>
    <row r="6061" spans="1:17" s="1" customFormat="1" ht="18.649999999999999" hidden="1" customHeight="1" x14ac:dyDescent="0.35">
      <c r="A6061" s="3"/>
      <c r="B6061" s="57">
        <f t="shared" si="422"/>
        <v>0</v>
      </c>
      <c r="C6061" s="57" t="str">
        <f t="shared" si="423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24">I6061+J6061</f>
        <v>0</v>
      </c>
      <c r="L6061" s="57">
        <f t="shared" ref="L6061:L6124" si="425">H6061*K6061</f>
        <v>0</v>
      </c>
      <c r="M6061" s="4"/>
      <c r="N6061" s="57"/>
      <c r="O6061" s="57"/>
      <c r="P6061" s="4"/>
      <c r="Q6061" s="4"/>
    </row>
    <row r="6062" spans="1:17" s="1" customFormat="1" ht="18.649999999999999" hidden="1" customHeight="1" x14ac:dyDescent="0.35">
      <c r="A6062" s="3"/>
      <c r="B6062" s="57">
        <f t="shared" si="422"/>
        <v>0</v>
      </c>
      <c r="C6062" s="57" t="str">
        <f t="shared" si="423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24"/>
        <v>0</v>
      </c>
      <c r="L6062" s="57">
        <f t="shared" si="425"/>
        <v>0</v>
      </c>
      <c r="M6062" s="4"/>
      <c r="N6062" s="57"/>
      <c r="O6062" s="57"/>
      <c r="P6062" s="4"/>
      <c r="Q6062" s="4"/>
    </row>
    <row r="6063" spans="1:17" s="1" customFormat="1" ht="18.649999999999999" hidden="1" customHeight="1" x14ac:dyDescent="0.35">
      <c r="A6063" s="3"/>
      <c r="B6063" s="57">
        <f t="shared" si="422"/>
        <v>0</v>
      </c>
      <c r="C6063" s="57" t="str">
        <f t="shared" si="423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24"/>
        <v>0</v>
      </c>
      <c r="L6063" s="57">
        <f t="shared" si="425"/>
        <v>0</v>
      </c>
      <c r="M6063" s="4"/>
      <c r="N6063" s="57"/>
      <c r="O6063" s="57"/>
      <c r="P6063" s="4"/>
      <c r="Q6063" s="4"/>
    </row>
    <row r="6064" spans="1:17" s="1" customFormat="1" ht="18.649999999999999" hidden="1" customHeight="1" x14ac:dyDescent="0.35">
      <c r="A6064" s="3"/>
      <c r="B6064" s="57">
        <f t="shared" si="422"/>
        <v>0</v>
      </c>
      <c r="C6064" s="57" t="str">
        <f t="shared" si="423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24"/>
        <v>0</v>
      </c>
      <c r="L6064" s="57">
        <f t="shared" si="425"/>
        <v>0</v>
      </c>
      <c r="M6064" s="4"/>
      <c r="N6064" s="57"/>
      <c r="O6064" s="57"/>
      <c r="P6064" s="4"/>
      <c r="Q6064" s="4"/>
    </row>
    <row r="6065" spans="1:17" s="1" customFormat="1" ht="18.649999999999999" hidden="1" customHeight="1" x14ac:dyDescent="0.35">
      <c r="A6065" s="3"/>
      <c r="B6065" s="57">
        <f t="shared" si="422"/>
        <v>0</v>
      </c>
      <c r="C6065" s="57" t="str">
        <f t="shared" si="423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24"/>
        <v>0</v>
      </c>
      <c r="L6065" s="57">
        <f t="shared" si="425"/>
        <v>0</v>
      </c>
      <c r="M6065" s="4"/>
      <c r="N6065" s="57"/>
      <c r="O6065" s="57"/>
      <c r="P6065" s="4"/>
      <c r="Q6065" s="4"/>
    </row>
    <row r="6066" spans="1:17" s="1" customFormat="1" ht="18.649999999999999" hidden="1" customHeight="1" x14ac:dyDescent="0.35">
      <c r="A6066" s="3"/>
      <c r="B6066" s="57">
        <f t="shared" si="422"/>
        <v>0</v>
      </c>
      <c r="C6066" s="57" t="str">
        <f t="shared" si="423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24"/>
        <v>0</v>
      </c>
      <c r="L6066" s="57">
        <f t="shared" si="425"/>
        <v>0</v>
      </c>
      <c r="M6066" s="4"/>
      <c r="N6066" s="57"/>
      <c r="O6066" s="57"/>
      <c r="P6066" s="4"/>
      <c r="Q6066" s="4"/>
    </row>
    <row r="6067" spans="1:17" s="1" customFormat="1" ht="18.649999999999999" hidden="1" customHeight="1" x14ac:dyDescent="0.35">
      <c r="A6067" s="3"/>
      <c r="B6067" s="57">
        <f t="shared" si="422"/>
        <v>0</v>
      </c>
      <c r="C6067" s="57" t="str">
        <f t="shared" si="423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24"/>
        <v>0</v>
      </c>
      <c r="L6067" s="57">
        <f t="shared" si="425"/>
        <v>0</v>
      </c>
      <c r="M6067" s="4"/>
      <c r="N6067" s="57"/>
      <c r="O6067" s="57"/>
      <c r="P6067" s="4"/>
      <c r="Q6067" s="4"/>
    </row>
    <row r="6068" spans="1:17" s="1" customFormat="1" ht="18.649999999999999" hidden="1" customHeight="1" x14ac:dyDescent="0.35">
      <c r="A6068" s="3"/>
      <c r="B6068" s="57">
        <f t="shared" si="422"/>
        <v>0</v>
      </c>
      <c r="C6068" s="57" t="str">
        <f t="shared" si="423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24"/>
        <v>0</v>
      </c>
      <c r="L6068" s="57">
        <f t="shared" si="425"/>
        <v>0</v>
      </c>
      <c r="M6068" s="4"/>
      <c r="N6068" s="57"/>
      <c r="O6068" s="57"/>
      <c r="P6068" s="4"/>
      <c r="Q6068" s="4"/>
    </row>
    <row r="6069" spans="1:17" s="1" customFormat="1" ht="18.649999999999999" hidden="1" customHeight="1" x14ac:dyDescent="0.35">
      <c r="A6069" s="3"/>
      <c r="B6069" s="57">
        <f t="shared" si="422"/>
        <v>0</v>
      </c>
      <c r="C6069" s="57" t="str">
        <f t="shared" si="423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24"/>
        <v>0</v>
      </c>
      <c r="L6069" s="57">
        <f t="shared" si="425"/>
        <v>0</v>
      </c>
      <c r="M6069" s="4"/>
      <c r="N6069" s="57"/>
      <c r="O6069" s="57"/>
      <c r="P6069" s="4"/>
      <c r="Q6069" s="4"/>
    </row>
    <row r="6070" spans="1:17" s="1" customFormat="1" ht="18.649999999999999" hidden="1" customHeight="1" x14ac:dyDescent="0.35">
      <c r="A6070" s="3"/>
      <c r="B6070" s="57">
        <f t="shared" si="422"/>
        <v>0</v>
      </c>
      <c r="C6070" s="57" t="str">
        <f t="shared" si="423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24"/>
        <v>0</v>
      </c>
      <c r="L6070" s="57">
        <f t="shared" si="425"/>
        <v>0</v>
      </c>
      <c r="M6070" s="4"/>
      <c r="N6070" s="57"/>
      <c r="O6070" s="57"/>
      <c r="P6070" s="4"/>
      <c r="Q6070" s="4"/>
    </row>
    <row r="6071" spans="1:17" s="1" customFormat="1" ht="18.649999999999999" hidden="1" customHeight="1" x14ac:dyDescent="0.35">
      <c r="A6071" s="3"/>
      <c r="B6071" s="57">
        <f t="shared" si="422"/>
        <v>0</v>
      </c>
      <c r="C6071" s="57" t="str">
        <f t="shared" si="423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24"/>
        <v>0</v>
      </c>
      <c r="L6071" s="57">
        <f t="shared" si="425"/>
        <v>0</v>
      </c>
      <c r="M6071" s="4"/>
      <c r="N6071" s="57"/>
      <c r="O6071" s="57"/>
      <c r="P6071" s="4"/>
      <c r="Q6071" s="4"/>
    </row>
    <row r="6072" spans="1:17" s="1" customFormat="1" ht="18.649999999999999" hidden="1" customHeight="1" x14ac:dyDescent="0.35">
      <c r="A6072" s="3"/>
      <c r="B6072" s="57">
        <f t="shared" si="422"/>
        <v>0</v>
      </c>
      <c r="C6072" s="57" t="str">
        <f t="shared" si="423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24"/>
        <v>0</v>
      </c>
      <c r="L6072" s="57">
        <f t="shared" si="425"/>
        <v>0</v>
      </c>
      <c r="M6072" s="4"/>
      <c r="N6072" s="57"/>
      <c r="O6072" s="57"/>
      <c r="P6072" s="4"/>
      <c r="Q6072" s="4"/>
    </row>
    <row r="6073" spans="1:17" s="1" customFormat="1" ht="18.649999999999999" hidden="1" customHeight="1" x14ac:dyDescent="0.35">
      <c r="A6073" s="3"/>
      <c r="B6073" s="57">
        <f t="shared" si="422"/>
        <v>0</v>
      </c>
      <c r="C6073" s="57" t="str">
        <f t="shared" si="423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24"/>
        <v>0</v>
      </c>
      <c r="L6073" s="57">
        <f t="shared" si="425"/>
        <v>0</v>
      </c>
      <c r="M6073" s="4"/>
      <c r="N6073" s="57"/>
      <c r="O6073" s="57"/>
      <c r="P6073" s="4"/>
      <c r="Q6073" s="4"/>
    </row>
    <row r="6074" spans="1:17" s="1" customFormat="1" ht="18.649999999999999" hidden="1" customHeight="1" x14ac:dyDescent="0.35">
      <c r="A6074" s="3"/>
      <c r="B6074" s="57">
        <f t="shared" si="422"/>
        <v>0</v>
      </c>
      <c r="C6074" s="57" t="str">
        <f t="shared" si="423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24"/>
        <v>0</v>
      </c>
      <c r="L6074" s="57">
        <f t="shared" si="425"/>
        <v>0</v>
      </c>
      <c r="M6074" s="4"/>
      <c r="N6074" s="57"/>
      <c r="O6074" s="57"/>
      <c r="P6074" s="4"/>
      <c r="Q6074" s="4"/>
    </row>
    <row r="6075" spans="1:17" s="1" customFormat="1" ht="18.649999999999999" hidden="1" customHeight="1" x14ac:dyDescent="0.35">
      <c r="A6075" s="3"/>
      <c r="B6075" s="57">
        <f t="shared" si="422"/>
        <v>0</v>
      </c>
      <c r="C6075" s="57" t="str">
        <f t="shared" si="423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24"/>
        <v>0</v>
      </c>
      <c r="L6075" s="57">
        <f t="shared" si="425"/>
        <v>0</v>
      </c>
      <c r="M6075" s="4"/>
      <c r="N6075" s="57"/>
      <c r="O6075" s="57"/>
      <c r="P6075" s="4"/>
      <c r="Q6075" s="4"/>
    </row>
    <row r="6076" spans="1:17" s="1" customFormat="1" ht="18.649999999999999" hidden="1" customHeight="1" x14ac:dyDescent="0.35">
      <c r="A6076" s="3"/>
      <c r="B6076" s="57">
        <f t="shared" si="422"/>
        <v>0</v>
      </c>
      <c r="C6076" s="57" t="str">
        <f t="shared" si="423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24"/>
        <v>0</v>
      </c>
      <c r="L6076" s="57">
        <f t="shared" si="425"/>
        <v>0</v>
      </c>
      <c r="M6076" s="4"/>
      <c r="N6076" s="57"/>
      <c r="O6076" s="57"/>
      <c r="P6076" s="4"/>
      <c r="Q6076" s="4"/>
    </row>
    <row r="6077" spans="1:17" s="1" customFormat="1" ht="18.649999999999999" hidden="1" customHeight="1" x14ac:dyDescent="0.35">
      <c r="A6077" s="3"/>
      <c r="B6077" s="57">
        <f t="shared" si="422"/>
        <v>0</v>
      </c>
      <c r="C6077" s="57" t="str">
        <f t="shared" si="423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24"/>
        <v>0</v>
      </c>
      <c r="L6077" s="57">
        <f t="shared" si="425"/>
        <v>0</v>
      </c>
      <c r="M6077" s="4"/>
      <c r="N6077" s="57"/>
      <c r="O6077" s="57"/>
      <c r="P6077" s="4"/>
      <c r="Q6077" s="4"/>
    </row>
    <row r="6078" spans="1:17" s="1" customFormat="1" ht="18.649999999999999" hidden="1" customHeight="1" x14ac:dyDescent="0.35">
      <c r="A6078" s="3"/>
      <c r="B6078" s="57">
        <f t="shared" si="422"/>
        <v>0</v>
      </c>
      <c r="C6078" s="57" t="str">
        <f t="shared" si="423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24"/>
        <v>0</v>
      </c>
      <c r="L6078" s="57">
        <f t="shared" si="425"/>
        <v>0</v>
      </c>
      <c r="M6078" s="4"/>
      <c r="N6078" s="57"/>
      <c r="O6078" s="57"/>
      <c r="P6078" s="4"/>
      <c r="Q6078" s="4"/>
    </row>
    <row r="6079" spans="1:17" s="1" customFormat="1" ht="18.649999999999999" hidden="1" customHeight="1" x14ac:dyDescent="0.35">
      <c r="A6079" s="3"/>
      <c r="B6079" s="57">
        <f t="shared" si="422"/>
        <v>0</v>
      </c>
      <c r="C6079" s="57" t="str">
        <f t="shared" si="423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24"/>
        <v>0</v>
      </c>
      <c r="L6079" s="57">
        <f t="shared" si="425"/>
        <v>0</v>
      </c>
      <c r="M6079" s="4"/>
      <c r="N6079" s="57"/>
      <c r="O6079" s="57"/>
      <c r="P6079" s="4"/>
      <c r="Q6079" s="4"/>
    </row>
    <row r="6080" spans="1:17" s="1" customFormat="1" ht="18.649999999999999" hidden="1" customHeight="1" x14ac:dyDescent="0.35">
      <c r="A6080" s="3"/>
      <c r="B6080" s="57">
        <f t="shared" si="422"/>
        <v>0</v>
      </c>
      <c r="C6080" s="57" t="str">
        <f t="shared" si="423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24"/>
        <v>0</v>
      </c>
      <c r="L6080" s="57">
        <f t="shared" si="425"/>
        <v>0</v>
      </c>
      <c r="M6080" s="4"/>
      <c r="N6080" s="57"/>
      <c r="O6080" s="57"/>
      <c r="P6080" s="4"/>
      <c r="Q6080" s="4"/>
    </row>
    <row r="6081" spans="1:17" s="1" customFormat="1" ht="18.649999999999999" hidden="1" customHeight="1" x14ac:dyDescent="0.35">
      <c r="A6081" s="3"/>
      <c r="B6081" s="57">
        <f t="shared" si="422"/>
        <v>0</v>
      </c>
      <c r="C6081" s="57" t="str">
        <f t="shared" si="423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24"/>
        <v>0</v>
      </c>
      <c r="L6081" s="57">
        <f t="shared" si="425"/>
        <v>0</v>
      </c>
      <c r="M6081" s="4"/>
      <c r="N6081" s="57"/>
      <c r="O6081" s="57"/>
      <c r="P6081" s="4"/>
      <c r="Q6081" s="4"/>
    </row>
    <row r="6082" spans="1:17" s="1" customFormat="1" ht="18.649999999999999" hidden="1" customHeight="1" x14ac:dyDescent="0.35">
      <c r="A6082" s="3"/>
      <c r="B6082" s="57">
        <f t="shared" si="422"/>
        <v>0</v>
      </c>
      <c r="C6082" s="57" t="str">
        <f t="shared" si="423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24"/>
        <v>0</v>
      </c>
      <c r="L6082" s="57">
        <f t="shared" si="425"/>
        <v>0</v>
      </c>
      <c r="M6082" s="4"/>
      <c r="N6082" s="57"/>
      <c r="O6082" s="57"/>
      <c r="P6082" s="4"/>
      <c r="Q6082" s="4"/>
    </row>
    <row r="6083" spans="1:17" s="1" customFormat="1" ht="18.649999999999999" hidden="1" customHeight="1" x14ac:dyDescent="0.35">
      <c r="A6083" s="3"/>
      <c r="B6083" s="57">
        <f t="shared" si="422"/>
        <v>0</v>
      </c>
      <c r="C6083" s="57" t="str">
        <f t="shared" si="423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24"/>
        <v>0</v>
      </c>
      <c r="L6083" s="57">
        <f t="shared" si="425"/>
        <v>0</v>
      </c>
      <c r="M6083" s="4"/>
      <c r="N6083" s="57"/>
      <c r="O6083" s="57"/>
      <c r="P6083" s="4"/>
      <c r="Q6083" s="4"/>
    </row>
    <row r="6084" spans="1:17" s="1" customFormat="1" ht="18.649999999999999" hidden="1" customHeight="1" x14ac:dyDescent="0.35">
      <c r="A6084" s="3"/>
      <c r="B6084" s="57">
        <f t="shared" si="422"/>
        <v>0</v>
      </c>
      <c r="C6084" s="57" t="str">
        <f t="shared" si="423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24"/>
        <v>0</v>
      </c>
      <c r="L6084" s="57">
        <f t="shared" si="425"/>
        <v>0</v>
      </c>
      <c r="M6084" s="4"/>
      <c r="N6084" s="57"/>
      <c r="O6084" s="57"/>
      <c r="P6084" s="4"/>
      <c r="Q6084" s="4"/>
    </row>
    <row r="6085" spans="1:17" s="1" customFormat="1" ht="18.649999999999999" hidden="1" customHeight="1" x14ac:dyDescent="0.35">
      <c r="A6085" s="3"/>
      <c r="B6085" s="57">
        <f t="shared" si="422"/>
        <v>0</v>
      </c>
      <c r="C6085" s="57" t="str">
        <f t="shared" si="423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24"/>
        <v>0</v>
      </c>
      <c r="L6085" s="57">
        <f t="shared" si="425"/>
        <v>0</v>
      </c>
      <c r="M6085" s="4"/>
      <c r="N6085" s="57"/>
      <c r="O6085" s="57"/>
      <c r="P6085" s="4"/>
      <c r="Q6085" s="4"/>
    </row>
    <row r="6086" spans="1:17" s="1" customFormat="1" ht="18.649999999999999" hidden="1" customHeight="1" x14ac:dyDescent="0.35">
      <c r="A6086" s="3"/>
      <c r="B6086" s="57">
        <f t="shared" si="422"/>
        <v>0</v>
      </c>
      <c r="C6086" s="57" t="str">
        <f t="shared" si="423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24"/>
        <v>0</v>
      </c>
      <c r="L6086" s="57">
        <f t="shared" si="425"/>
        <v>0</v>
      </c>
      <c r="M6086" s="4"/>
      <c r="N6086" s="57"/>
      <c r="O6086" s="57"/>
      <c r="P6086" s="4"/>
      <c r="Q6086" s="4"/>
    </row>
    <row r="6087" spans="1:17" s="1" customFormat="1" ht="18.649999999999999" hidden="1" customHeight="1" x14ac:dyDescent="0.35">
      <c r="A6087" s="3"/>
      <c r="B6087" s="57">
        <f t="shared" si="422"/>
        <v>0</v>
      </c>
      <c r="C6087" s="57" t="str">
        <f t="shared" si="423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24"/>
        <v>0</v>
      </c>
      <c r="L6087" s="57">
        <f t="shared" si="425"/>
        <v>0</v>
      </c>
      <c r="M6087" s="4"/>
      <c r="N6087" s="57"/>
      <c r="O6087" s="57"/>
      <c r="P6087" s="4"/>
      <c r="Q6087" s="4"/>
    </row>
    <row r="6088" spans="1:17" s="1" customFormat="1" ht="18.649999999999999" hidden="1" customHeight="1" x14ac:dyDescent="0.35">
      <c r="A6088" s="3"/>
      <c r="B6088" s="57">
        <f t="shared" si="422"/>
        <v>0</v>
      </c>
      <c r="C6088" s="57" t="str">
        <f t="shared" si="423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24"/>
        <v>0</v>
      </c>
      <c r="L6088" s="57">
        <f t="shared" si="425"/>
        <v>0</v>
      </c>
      <c r="M6088" s="4"/>
      <c r="N6088" s="57"/>
      <c r="O6088" s="57"/>
      <c r="P6088" s="4"/>
      <c r="Q6088" s="4"/>
    </row>
    <row r="6089" spans="1:17" s="1" customFormat="1" ht="18.649999999999999" hidden="1" customHeight="1" x14ac:dyDescent="0.35">
      <c r="A6089" s="3"/>
      <c r="B6089" s="57">
        <f t="shared" si="422"/>
        <v>0</v>
      </c>
      <c r="C6089" s="57" t="str">
        <f t="shared" si="423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24"/>
        <v>0</v>
      </c>
      <c r="L6089" s="57">
        <f t="shared" si="425"/>
        <v>0</v>
      </c>
      <c r="M6089" s="4"/>
      <c r="N6089" s="57"/>
      <c r="O6089" s="57"/>
      <c r="P6089" s="4"/>
      <c r="Q6089" s="4"/>
    </row>
    <row r="6090" spans="1:17" s="1" customFormat="1" ht="18.649999999999999" hidden="1" customHeight="1" x14ac:dyDescent="0.35">
      <c r="A6090" s="3"/>
      <c r="B6090" s="57">
        <f t="shared" si="422"/>
        <v>0</v>
      </c>
      <c r="C6090" s="57" t="str">
        <f t="shared" si="423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24"/>
        <v>0</v>
      </c>
      <c r="L6090" s="57">
        <f t="shared" si="425"/>
        <v>0</v>
      </c>
      <c r="M6090" s="4"/>
      <c r="N6090" s="57"/>
      <c r="O6090" s="57"/>
      <c r="P6090" s="4"/>
      <c r="Q6090" s="4"/>
    </row>
    <row r="6091" spans="1:17" s="1" customFormat="1" ht="18.649999999999999" hidden="1" customHeight="1" x14ac:dyDescent="0.35">
      <c r="A6091" s="3"/>
      <c r="B6091" s="57">
        <f t="shared" si="422"/>
        <v>0</v>
      </c>
      <c r="C6091" s="57" t="str">
        <f t="shared" si="423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24"/>
        <v>0</v>
      </c>
      <c r="L6091" s="57">
        <f t="shared" si="425"/>
        <v>0</v>
      </c>
      <c r="M6091" s="4"/>
      <c r="N6091" s="57"/>
      <c r="O6091" s="57"/>
      <c r="P6091" s="4"/>
      <c r="Q6091" s="4"/>
    </row>
    <row r="6092" spans="1:17" s="1" customFormat="1" ht="18.649999999999999" hidden="1" customHeight="1" x14ac:dyDescent="0.35">
      <c r="A6092" s="3"/>
      <c r="B6092" s="57">
        <f t="shared" si="422"/>
        <v>0</v>
      </c>
      <c r="C6092" s="57" t="str">
        <f t="shared" si="423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24"/>
        <v>0</v>
      </c>
      <c r="L6092" s="57">
        <f t="shared" si="425"/>
        <v>0</v>
      </c>
      <c r="M6092" s="4"/>
      <c r="N6092" s="57"/>
      <c r="O6092" s="57"/>
      <c r="P6092" s="4"/>
      <c r="Q6092" s="4"/>
    </row>
    <row r="6093" spans="1:17" s="1" customFormat="1" ht="18.649999999999999" hidden="1" customHeight="1" x14ac:dyDescent="0.35">
      <c r="A6093" s="3"/>
      <c r="B6093" s="57">
        <f t="shared" si="422"/>
        <v>0</v>
      </c>
      <c r="C6093" s="57" t="str">
        <f t="shared" si="423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24"/>
        <v>0</v>
      </c>
      <c r="L6093" s="57">
        <f t="shared" si="425"/>
        <v>0</v>
      </c>
      <c r="M6093" s="4"/>
      <c r="N6093" s="57"/>
      <c r="O6093" s="57"/>
      <c r="P6093" s="4"/>
      <c r="Q6093" s="4"/>
    </row>
    <row r="6094" spans="1:17" s="1" customFormat="1" ht="18.649999999999999" hidden="1" customHeight="1" x14ac:dyDescent="0.35">
      <c r="A6094" s="3"/>
      <c r="B6094" s="57">
        <f t="shared" si="422"/>
        <v>0</v>
      </c>
      <c r="C6094" s="57" t="str">
        <f t="shared" si="423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24"/>
        <v>0</v>
      </c>
      <c r="L6094" s="57">
        <f t="shared" si="425"/>
        <v>0</v>
      </c>
      <c r="M6094" s="4"/>
      <c r="N6094" s="57"/>
      <c r="O6094" s="57"/>
      <c r="P6094" s="4"/>
      <c r="Q6094" s="4"/>
    </row>
    <row r="6095" spans="1:17" s="1" customFormat="1" ht="18.649999999999999" hidden="1" customHeight="1" x14ac:dyDescent="0.35">
      <c r="A6095" s="3"/>
      <c r="B6095" s="57">
        <f t="shared" si="422"/>
        <v>0</v>
      </c>
      <c r="C6095" s="57" t="str">
        <f t="shared" si="423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24"/>
        <v>0</v>
      </c>
      <c r="L6095" s="57">
        <f t="shared" si="425"/>
        <v>0</v>
      </c>
      <c r="M6095" s="4"/>
      <c r="N6095" s="57"/>
      <c r="O6095" s="57"/>
      <c r="P6095" s="4"/>
      <c r="Q6095" s="4"/>
    </row>
    <row r="6096" spans="1:17" s="1" customFormat="1" ht="18.649999999999999" hidden="1" customHeight="1" x14ac:dyDescent="0.35">
      <c r="A6096" s="3"/>
      <c r="B6096" s="57">
        <f t="shared" si="422"/>
        <v>0</v>
      </c>
      <c r="C6096" s="57" t="str">
        <f t="shared" si="423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24"/>
        <v>0</v>
      </c>
      <c r="L6096" s="57">
        <f t="shared" si="425"/>
        <v>0</v>
      </c>
      <c r="M6096" s="4"/>
      <c r="N6096" s="57"/>
      <c r="O6096" s="57"/>
      <c r="P6096" s="4"/>
      <c r="Q6096" s="4"/>
    </row>
    <row r="6097" spans="1:17" s="1" customFormat="1" ht="18.649999999999999" hidden="1" customHeight="1" x14ac:dyDescent="0.35">
      <c r="A6097" s="3"/>
      <c r="B6097" s="57">
        <f t="shared" si="422"/>
        <v>0</v>
      </c>
      <c r="C6097" s="57" t="str">
        <f t="shared" si="423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24"/>
        <v>0</v>
      </c>
      <c r="L6097" s="57">
        <f t="shared" si="425"/>
        <v>0</v>
      </c>
      <c r="M6097" s="4"/>
      <c r="N6097" s="57"/>
      <c r="O6097" s="57"/>
      <c r="P6097" s="4"/>
      <c r="Q6097" s="4"/>
    </row>
    <row r="6098" spans="1:17" s="1" customFormat="1" ht="18.649999999999999" hidden="1" customHeight="1" x14ac:dyDescent="0.35">
      <c r="A6098" s="3"/>
      <c r="B6098" s="57">
        <f t="shared" si="422"/>
        <v>0</v>
      </c>
      <c r="C6098" s="57" t="str">
        <f t="shared" si="423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24"/>
        <v>0</v>
      </c>
      <c r="L6098" s="57">
        <f t="shared" si="425"/>
        <v>0</v>
      </c>
      <c r="M6098" s="4"/>
      <c r="N6098" s="57"/>
      <c r="O6098" s="57"/>
      <c r="P6098" s="4"/>
      <c r="Q6098" s="4"/>
    </row>
    <row r="6099" spans="1:17" s="1" customFormat="1" ht="18.649999999999999" hidden="1" customHeight="1" x14ac:dyDescent="0.35">
      <c r="A6099" s="3"/>
      <c r="B6099" s="57">
        <f t="shared" si="422"/>
        <v>0</v>
      </c>
      <c r="C6099" s="57" t="str">
        <f t="shared" si="423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24"/>
        <v>0</v>
      </c>
      <c r="L6099" s="57">
        <f t="shared" si="425"/>
        <v>0</v>
      </c>
      <c r="M6099" s="4"/>
      <c r="N6099" s="57"/>
      <c r="O6099" s="57"/>
      <c r="P6099" s="4"/>
      <c r="Q6099" s="4"/>
    </row>
    <row r="6100" spans="1:17" s="1" customFormat="1" ht="18.649999999999999" hidden="1" customHeight="1" x14ac:dyDescent="0.35">
      <c r="A6100" s="3"/>
      <c r="B6100" s="57">
        <f t="shared" si="422"/>
        <v>0</v>
      </c>
      <c r="C6100" s="57" t="str">
        <f t="shared" si="423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24"/>
        <v>0</v>
      </c>
      <c r="L6100" s="57">
        <f t="shared" si="425"/>
        <v>0</v>
      </c>
      <c r="M6100" s="4"/>
      <c r="N6100" s="57"/>
      <c r="O6100" s="57"/>
      <c r="P6100" s="4"/>
      <c r="Q6100" s="4"/>
    </row>
    <row r="6101" spans="1:17" s="1" customFormat="1" ht="18.649999999999999" hidden="1" customHeight="1" x14ac:dyDescent="0.35">
      <c r="A6101" s="3"/>
      <c r="B6101" s="57">
        <f t="shared" si="422"/>
        <v>0</v>
      </c>
      <c r="C6101" s="57" t="str">
        <f t="shared" si="423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24"/>
        <v>0</v>
      </c>
      <c r="L6101" s="57">
        <f t="shared" si="425"/>
        <v>0</v>
      </c>
      <c r="M6101" s="4"/>
      <c r="N6101" s="57"/>
      <c r="O6101" s="57"/>
      <c r="P6101" s="4"/>
      <c r="Q6101" s="4"/>
    </row>
    <row r="6102" spans="1:17" s="1" customFormat="1" ht="18.649999999999999" hidden="1" customHeight="1" x14ac:dyDescent="0.35">
      <c r="A6102" s="3"/>
      <c r="B6102" s="57">
        <f t="shared" si="422"/>
        <v>0</v>
      </c>
      <c r="C6102" s="57" t="str">
        <f t="shared" si="423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24"/>
        <v>0</v>
      </c>
      <c r="L6102" s="57">
        <f t="shared" si="425"/>
        <v>0</v>
      </c>
      <c r="M6102" s="4"/>
      <c r="N6102" s="57"/>
      <c r="O6102" s="57"/>
      <c r="P6102" s="4"/>
      <c r="Q6102" s="4"/>
    </row>
    <row r="6103" spans="1:17" s="1" customFormat="1" ht="18.649999999999999" hidden="1" customHeight="1" x14ac:dyDescent="0.35">
      <c r="A6103" s="3"/>
      <c r="B6103" s="57">
        <f t="shared" si="422"/>
        <v>0</v>
      </c>
      <c r="C6103" s="57" t="str">
        <f t="shared" si="423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24"/>
        <v>0</v>
      </c>
      <c r="L6103" s="57">
        <f t="shared" si="425"/>
        <v>0</v>
      </c>
      <c r="M6103" s="4"/>
      <c r="N6103" s="57"/>
      <c r="O6103" s="57"/>
      <c r="P6103" s="4"/>
      <c r="Q6103" s="4"/>
    </row>
    <row r="6104" spans="1:17" s="1" customFormat="1" ht="18.649999999999999" hidden="1" customHeight="1" x14ac:dyDescent="0.35">
      <c r="A6104" s="3"/>
      <c r="B6104" s="57">
        <f t="shared" si="422"/>
        <v>0</v>
      </c>
      <c r="C6104" s="57" t="str">
        <f t="shared" si="423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24"/>
        <v>0</v>
      </c>
      <c r="L6104" s="57">
        <f t="shared" si="425"/>
        <v>0</v>
      </c>
      <c r="M6104" s="4"/>
      <c r="N6104" s="57"/>
      <c r="O6104" s="57"/>
      <c r="P6104" s="4"/>
      <c r="Q6104" s="4"/>
    </row>
    <row r="6105" spans="1:17" s="1" customFormat="1" ht="18.649999999999999" hidden="1" customHeight="1" x14ac:dyDescent="0.35">
      <c r="A6105" s="3"/>
      <c r="B6105" s="57">
        <f t="shared" si="422"/>
        <v>0</v>
      </c>
      <c r="C6105" s="57" t="str">
        <f t="shared" si="423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24"/>
        <v>0</v>
      </c>
      <c r="L6105" s="57">
        <f t="shared" si="425"/>
        <v>0</v>
      </c>
      <c r="M6105" s="4"/>
      <c r="N6105" s="57"/>
      <c r="O6105" s="57"/>
      <c r="P6105" s="4"/>
      <c r="Q6105" s="4"/>
    </row>
    <row r="6106" spans="1:17" s="1" customFormat="1" ht="18.649999999999999" hidden="1" customHeight="1" x14ac:dyDescent="0.35">
      <c r="A6106" s="3"/>
      <c r="B6106" s="57">
        <f t="shared" si="422"/>
        <v>0</v>
      </c>
      <c r="C6106" s="57" t="str">
        <f t="shared" si="423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24"/>
        <v>0</v>
      </c>
      <c r="L6106" s="57">
        <f t="shared" si="425"/>
        <v>0</v>
      </c>
      <c r="M6106" s="4"/>
      <c r="N6106" s="57"/>
      <c r="O6106" s="57"/>
      <c r="P6106" s="4"/>
      <c r="Q6106" s="4"/>
    </row>
    <row r="6107" spans="1:17" s="1" customFormat="1" ht="18.649999999999999" hidden="1" customHeight="1" x14ac:dyDescent="0.35">
      <c r="A6107" s="3"/>
      <c r="B6107" s="57">
        <f t="shared" si="422"/>
        <v>0</v>
      </c>
      <c r="C6107" s="57" t="str">
        <f t="shared" si="423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24"/>
        <v>0</v>
      </c>
      <c r="L6107" s="57">
        <f t="shared" si="425"/>
        <v>0</v>
      </c>
      <c r="M6107" s="4"/>
      <c r="N6107" s="57"/>
      <c r="O6107" s="57"/>
      <c r="P6107" s="4"/>
      <c r="Q6107" s="4"/>
    </row>
    <row r="6108" spans="1:17" s="1" customFormat="1" ht="18.649999999999999" hidden="1" customHeight="1" x14ac:dyDescent="0.35">
      <c r="A6108" s="3"/>
      <c r="B6108" s="57">
        <f t="shared" si="422"/>
        <v>0</v>
      </c>
      <c r="C6108" s="57" t="str">
        <f t="shared" si="423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24"/>
        <v>0</v>
      </c>
      <c r="L6108" s="57">
        <f t="shared" si="425"/>
        <v>0</v>
      </c>
      <c r="M6108" s="4"/>
      <c r="N6108" s="57"/>
      <c r="O6108" s="57"/>
      <c r="P6108" s="4"/>
      <c r="Q6108" s="4"/>
    </row>
    <row r="6109" spans="1:17" s="1" customFormat="1" ht="18.649999999999999" hidden="1" customHeight="1" x14ac:dyDescent="0.35">
      <c r="A6109" s="3"/>
      <c r="B6109" s="57">
        <f t="shared" si="422"/>
        <v>0</v>
      </c>
      <c r="C6109" s="57" t="str">
        <f t="shared" si="423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24"/>
        <v>0</v>
      </c>
      <c r="L6109" s="57">
        <f t="shared" si="425"/>
        <v>0</v>
      </c>
      <c r="M6109" s="4"/>
      <c r="N6109" s="57"/>
      <c r="O6109" s="57"/>
      <c r="P6109" s="4"/>
      <c r="Q6109" s="4"/>
    </row>
    <row r="6110" spans="1:17" s="1" customFormat="1" ht="18.649999999999999" hidden="1" customHeight="1" x14ac:dyDescent="0.35">
      <c r="A6110" s="3"/>
      <c r="B6110" s="57">
        <f t="shared" si="422"/>
        <v>0</v>
      </c>
      <c r="C6110" s="57" t="str">
        <f t="shared" si="423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24"/>
        <v>0</v>
      </c>
      <c r="L6110" s="57">
        <f t="shared" si="425"/>
        <v>0</v>
      </c>
      <c r="M6110" s="4"/>
      <c r="N6110" s="57"/>
      <c r="O6110" s="57"/>
      <c r="P6110" s="4"/>
      <c r="Q6110" s="4"/>
    </row>
    <row r="6111" spans="1:17" s="1" customFormat="1" ht="18.649999999999999" hidden="1" customHeight="1" x14ac:dyDescent="0.35">
      <c r="A6111" s="3"/>
      <c r="B6111" s="57">
        <f t="shared" si="422"/>
        <v>0</v>
      </c>
      <c r="C6111" s="57" t="str">
        <f t="shared" si="423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24"/>
        <v>0</v>
      </c>
      <c r="L6111" s="57">
        <f t="shared" si="425"/>
        <v>0</v>
      </c>
      <c r="M6111" s="4"/>
      <c r="N6111" s="57"/>
      <c r="O6111" s="57"/>
      <c r="P6111" s="4"/>
      <c r="Q6111" s="4"/>
    </row>
    <row r="6112" spans="1:17" s="1" customFormat="1" ht="18.649999999999999" hidden="1" customHeight="1" x14ac:dyDescent="0.35">
      <c r="A6112" s="3"/>
      <c r="B6112" s="57">
        <f t="shared" si="422"/>
        <v>0</v>
      </c>
      <c r="C6112" s="57" t="str">
        <f t="shared" si="423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24"/>
        <v>0</v>
      </c>
      <c r="L6112" s="57">
        <f t="shared" si="425"/>
        <v>0</v>
      </c>
      <c r="M6112" s="4"/>
      <c r="N6112" s="57"/>
      <c r="O6112" s="57"/>
      <c r="P6112" s="4"/>
      <c r="Q6112" s="4"/>
    </row>
    <row r="6113" spans="1:17" s="1" customFormat="1" ht="18.649999999999999" hidden="1" customHeight="1" x14ac:dyDescent="0.35">
      <c r="A6113" s="3"/>
      <c r="B6113" s="57">
        <f t="shared" si="422"/>
        <v>0</v>
      </c>
      <c r="C6113" s="57" t="str">
        <f t="shared" si="423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24"/>
        <v>0</v>
      </c>
      <c r="L6113" s="57">
        <f t="shared" si="425"/>
        <v>0</v>
      </c>
      <c r="M6113" s="4"/>
      <c r="N6113" s="57"/>
      <c r="O6113" s="57"/>
      <c r="P6113" s="4"/>
      <c r="Q6113" s="4"/>
    </row>
    <row r="6114" spans="1:17" s="1" customFormat="1" ht="18.649999999999999" hidden="1" customHeight="1" x14ac:dyDescent="0.35">
      <c r="A6114" s="3"/>
      <c r="B6114" s="57">
        <f t="shared" ref="B6114:B6177" si="426">WEEKNUM(A6114)</f>
        <v>0</v>
      </c>
      <c r="C6114" s="57" t="str">
        <f t="shared" ref="C6114:C6177" si="427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24"/>
        <v>0</v>
      </c>
      <c r="L6114" s="57">
        <f t="shared" si="425"/>
        <v>0</v>
      </c>
      <c r="M6114" s="4"/>
      <c r="N6114" s="57"/>
      <c r="O6114" s="57"/>
      <c r="P6114" s="4"/>
      <c r="Q6114" s="4"/>
    </row>
    <row r="6115" spans="1:17" s="1" customFormat="1" ht="18.649999999999999" hidden="1" customHeight="1" x14ac:dyDescent="0.35">
      <c r="A6115" s="3"/>
      <c r="B6115" s="57">
        <f t="shared" si="426"/>
        <v>0</v>
      </c>
      <c r="C6115" s="57" t="str">
        <f t="shared" si="427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24"/>
        <v>0</v>
      </c>
      <c r="L6115" s="57">
        <f t="shared" si="425"/>
        <v>0</v>
      </c>
      <c r="M6115" s="4"/>
      <c r="N6115" s="57"/>
      <c r="O6115" s="57"/>
      <c r="P6115" s="4"/>
      <c r="Q6115" s="4"/>
    </row>
    <row r="6116" spans="1:17" s="1" customFormat="1" ht="18.649999999999999" hidden="1" customHeight="1" x14ac:dyDescent="0.35">
      <c r="A6116" s="3"/>
      <c r="B6116" s="57">
        <f t="shared" si="426"/>
        <v>0</v>
      </c>
      <c r="C6116" s="57" t="str">
        <f t="shared" si="427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24"/>
        <v>0</v>
      </c>
      <c r="L6116" s="57">
        <f t="shared" si="425"/>
        <v>0</v>
      </c>
      <c r="M6116" s="4"/>
      <c r="N6116" s="57"/>
      <c r="O6116" s="57"/>
      <c r="P6116" s="4"/>
      <c r="Q6116" s="4"/>
    </row>
    <row r="6117" spans="1:17" s="1" customFormat="1" ht="18.649999999999999" hidden="1" customHeight="1" x14ac:dyDescent="0.35">
      <c r="A6117" s="3"/>
      <c r="B6117" s="57">
        <f t="shared" si="426"/>
        <v>0</v>
      </c>
      <c r="C6117" s="57" t="str">
        <f t="shared" si="427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24"/>
        <v>0</v>
      </c>
      <c r="L6117" s="57">
        <f t="shared" si="425"/>
        <v>0</v>
      </c>
      <c r="M6117" s="4"/>
      <c r="N6117" s="57"/>
      <c r="O6117" s="57"/>
      <c r="P6117" s="4"/>
      <c r="Q6117" s="4"/>
    </row>
    <row r="6118" spans="1:17" s="1" customFormat="1" ht="18.649999999999999" hidden="1" customHeight="1" x14ac:dyDescent="0.35">
      <c r="A6118" s="3"/>
      <c r="B6118" s="57">
        <f t="shared" si="426"/>
        <v>0</v>
      </c>
      <c r="C6118" s="57" t="str">
        <f t="shared" si="427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24"/>
        <v>0</v>
      </c>
      <c r="L6118" s="57">
        <f t="shared" si="425"/>
        <v>0</v>
      </c>
      <c r="M6118" s="4"/>
      <c r="N6118" s="57"/>
      <c r="O6118" s="57"/>
      <c r="P6118" s="4"/>
      <c r="Q6118" s="4"/>
    </row>
    <row r="6119" spans="1:17" s="1" customFormat="1" ht="18.649999999999999" hidden="1" customHeight="1" x14ac:dyDescent="0.35">
      <c r="A6119" s="3"/>
      <c r="B6119" s="57">
        <f t="shared" si="426"/>
        <v>0</v>
      </c>
      <c r="C6119" s="57" t="str">
        <f t="shared" si="427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24"/>
        <v>0</v>
      </c>
      <c r="L6119" s="57">
        <f t="shared" si="425"/>
        <v>0</v>
      </c>
      <c r="M6119" s="4"/>
      <c r="N6119" s="57"/>
      <c r="O6119" s="57"/>
      <c r="P6119" s="4"/>
      <c r="Q6119" s="4"/>
    </row>
    <row r="6120" spans="1:17" s="1" customFormat="1" ht="18.649999999999999" hidden="1" customHeight="1" x14ac:dyDescent="0.35">
      <c r="A6120" s="3"/>
      <c r="B6120" s="57">
        <f t="shared" si="426"/>
        <v>0</v>
      </c>
      <c r="C6120" s="57" t="str">
        <f t="shared" si="427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24"/>
        <v>0</v>
      </c>
      <c r="L6120" s="57">
        <f t="shared" si="425"/>
        <v>0</v>
      </c>
      <c r="M6120" s="4"/>
      <c r="N6120" s="57"/>
      <c r="O6120" s="57"/>
      <c r="P6120" s="4"/>
      <c r="Q6120" s="4"/>
    </row>
    <row r="6121" spans="1:17" s="1" customFormat="1" ht="18.649999999999999" hidden="1" customHeight="1" x14ac:dyDescent="0.35">
      <c r="A6121" s="3"/>
      <c r="B6121" s="57">
        <f t="shared" si="426"/>
        <v>0</v>
      </c>
      <c r="C6121" s="57" t="str">
        <f t="shared" si="427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24"/>
        <v>0</v>
      </c>
      <c r="L6121" s="57">
        <f t="shared" si="425"/>
        <v>0</v>
      </c>
      <c r="M6121" s="4"/>
      <c r="N6121" s="57"/>
      <c r="O6121" s="57"/>
      <c r="P6121" s="4"/>
      <c r="Q6121" s="4"/>
    </row>
    <row r="6122" spans="1:17" s="1" customFormat="1" ht="18.649999999999999" hidden="1" customHeight="1" x14ac:dyDescent="0.35">
      <c r="A6122" s="3"/>
      <c r="B6122" s="57">
        <f t="shared" si="426"/>
        <v>0</v>
      </c>
      <c r="C6122" s="57" t="str">
        <f t="shared" si="427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24"/>
        <v>0</v>
      </c>
      <c r="L6122" s="57">
        <f t="shared" si="425"/>
        <v>0</v>
      </c>
      <c r="M6122" s="4"/>
      <c r="N6122" s="57"/>
      <c r="O6122" s="57"/>
      <c r="P6122" s="4"/>
      <c r="Q6122" s="4"/>
    </row>
    <row r="6123" spans="1:17" s="1" customFormat="1" ht="18.649999999999999" hidden="1" customHeight="1" x14ac:dyDescent="0.35">
      <c r="A6123" s="3"/>
      <c r="B6123" s="57">
        <f t="shared" si="426"/>
        <v>0</v>
      </c>
      <c r="C6123" s="57" t="str">
        <f t="shared" si="427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24"/>
        <v>0</v>
      </c>
      <c r="L6123" s="57">
        <f t="shared" si="425"/>
        <v>0</v>
      </c>
      <c r="M6123" s="4"/>
      <c r="N6123" s="57"/>
      <c r="O6123" s="57"/>
      <c r="P6123" s="4"/>
      <c r="Q6123" s="4"/>
    </row>
    <row r="6124" spans="1:17" s="1" customFormat="1" ht="18.649999999999999" hidden="1" customHeight="1" x14ac:dyDescent="0.35">
      <c r="A6124" s="3"/>
      <c r="B6124" s="57">
        <f t="shared" si="426"/>
        <v>0</v>
      </c>
      <c r="C6124" s="57" t="str">
        <f t="shared" si="427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24"/>
        <v>0</v>
      </c>
      <c r="L6124" s="57">
        <f t="shared" si="425"/>
        <v>0</v>
      </c>
      <c r="M6124" s="4"/>
      <c r="N6124" s="57"/>
      <c r="O6124" s="57"/>
      <c r="P6124" s="4"/>
      <c r="Q6124" s="4"/>
    </row>
    <row r="6125" spans="1:17" s="1" customFormat="1" ht="18.649999999999999" hidden="1" customHeight="1" x14ac:dyDescent="0.35">
      <c r="A6125" s="3"/>
      <c r="B6125" s="57">
        <f t="shared" si="426"/>
        <v>0</v>
      </c>
      <c r="C6125" s="57" t="str">
        <f t="shared" si="427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28">I6125+J6125</f>
        <v>0</v>
      </c>
      <c r="L6125" s="57">
        <f t="shared" ref="L6125:L6188" si="429">H6125*K6125</f>
        <v>0</v>
      </c>
      <c r="M6125" s="4"/>
      <c r="N6125" s="57"/>
      <c r="O6125" s="57"/>
      <c r="P6125" s="4"/>
      <c r="Q6125" s="4"/>
    </row>
    <row r="6126" spans="1:17" s="1" customFormat="1" ht="18.649999999999999" hidden="1" customHeight="1" x14ac:dyDescent="0.35">
      <c r="A6126" s="3"/>
      <c r="B6126" s="57">
        <f t="shared" si="426"/>
        <v>0</v>
      </c>
      <c r="C6126" s="57" t="str">
        <f t="shared" si="427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28"/>
        <v>0</v>
      </c>
      <c r="L6126" s="57">
        <f t="shared" si="429"/>
        <v>0</v>
      </c>
      <c r="M6126" s="4"/>
      <c r="N6126" s="57"/>
      <c r="O6126" s="57"/>
      <c r="P6126" s="4"/>
      <c r="Q6126" s="4"/>
    </row>
    <row r="6127" spans="1:17" s="1" customFormat="1" ht="18.649999999999999" hidden="1" customHeight="1" x14ac:dyDescent="0.35">
      <c r="A6127" s="3"/>
      <c r="B6127" s="57">
        <f t="shared" si="426"/>
        <v>0</v>
      </c>
      <c r="C6127" s="57" t="str">
        <f t="shared" si="427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28"/>
        <v>0</v>
      </c>
      <c r="L6127" s="57">
        <f t="shared" si="429"/>
        <v>0</v>
      </c>
      <c r="M6127" s="4"/>
      <c r="N6127" s="57"/>
      <c r="O6127" s="57"/>
      <c r="P6127" s="4"/>
      <c r="Q6127" s="4"/>
    </row>
    <row r="6128" spans="1:17" s="1" customFormat="1" ht="18.649999999999999" hidden="1" customHeight="1" x14ac:dyDescent="0.35">
      <c r="A6128" s="3"/>
      <c r="B6128" s="57">
        <f t="shared" si="426"/>
        <v>0</v>
      </c>
      <c r="C6128" s="57" t="str">
        <f t="shared" si="427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28"/>
        <v>0</v>
      </c>
      <c r="L6128" s="57">
        <f t="shared" si="429"/>
        <v>0</v>
      </c>
      <c r="M6128" s="4"/>
      <c r="N6128" s="57"/>
      <c r="O6128" s="57"/>
      <c r="P6128" s="4"/>
      <c r="Q6128" s="4"/>
    </row>
    <row r="6129" spans="1:17" s="1" customFormat="1" ht="18.649999999999999" hidden="1" customHeight="1" x14ac:dyDescent="0.35">
      <c r="A6129" s="3"/>
      <c r="B6129" s="57">
        <f t="shared" si="426"/>
        <v>0</v>
      </c>
      <c r="C6129" s="57" t="str">
        <f t="shared" si="427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28"/>
        <v>0</v>
      </c>
      <c r="L6129" s="57">
        <f t="shared" si="429"/>
        <v>0</v>
      </c>
      <c r="M6129" s="4"/>
      <c r="N6129" s="57"/>
      <c r="O6129" s="57"/>
      <c r="P6129" s="4"/>
      <c r="Q6129" s="4"/>
    </row>
    <row r="6130" spans="1:17" s="1" customFormat="1" ht="18.649999999999999" hidden="1" customHeight="1" x14ac:dyDescent="0.35">
      <c r="A6130" s="3"/>
      <c r="B6130" s="57">
        <f t="shared" si="426"/>
        <v>0</v>
      </c>
      <c r="C6130" s="57" t="str">
        <f t="shared" si="427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28"/>
        <v>0</v>
      </c>
      <c r="L6130" s="57">
        <f t="shared" si="429"/>
        <v>0</v>
      </c>
      <c r="M6130" s="4"/>
      <c r="N6130" s="57"/>
      <c r="O6130" s="57"/>
      <c r="P6130" s="4"/>
      <c r="Q6130" s="4"/>
    </row>
    <row r="6131" spans="1:17" s="1" customFormat="1" ht="18.649999999999999" hidden="1" customHeight="1" x14ac:dyDescent="0.35">
      <c r="A6131" s="3"/>
      <c r="B6131" s="57">
        <f t="shared" si="426"/>
        <v>0</v>
      </c>
      <c r="C6131" s="57" t="str">
        <f t="shared" si="427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28"/>
        <v>0</v>
      </c>
      <c r="L6131" s="57">
        <f t="shared" si="429"/>
        <v>0</v>
      </c>
      <c r="M6131" s="4"/>
      <c r="N6131" s="57"/>
      <c r="O6131" s="57"/>
      <c r="P6131" s="4"/>
      <c r="Q6131" s="4"/>
    </row>
    <row r="6132" spans="1:17" s="1" customFormat="1" ht="18.649999999999999" hidden="1" customHeight="1" x14ac:dyDescent="0.35">
      <c r="A6132" s="3"/>
      <c r="B6132" s="57">
        <f t="shared" si="426"/>
        <v>0</v>
      </c>
      <c r="C6132" s="57" t="str">
        <f t="shared" si="427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28"/>
        <v>0</v>
      </c>
      <c r="L6132" s="57">
        <f t="shared" si="429"/>
        <v>0</v>
      </c>
      <c r="M6132" s="4"/>
      <c r="N6132" s="57"/>
      <c r="O6132" s="57"/>
      <c r="P6132" s="4"/>
      <c r="Q6132" s="4"/>
    </row>
    <row r="6133" spans="1:17" s="1" customFormat="1" ht="18.649999999999999" hidden="1" customHeight="1" x14ac:dyDescent="0.35">
      <c r="A6133" s="3"/>
      <c r="B6133" s="57">
        <f t="shared" si="426"/>
        <v>0</v>
      </c>
      <c r="C6133" s="57" t="str">
        <f t="shared" si="427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28"/>
        <v>0</v>
      </c>
      <c r="L6133" s="57">
        <f t="shared" si="429"/>
        <v>0</v>
      </c>
      <c r="M6133" s="4"/>
      <c r="N6133" s="57"/>
      <c r="O6133" s="57"/>
      <c r="P6133" s="4"/>
      <c r="Q6133" s="4"/>
    </row>
    <row r="6134" spans="1:17" s="1" customFormat="1" ht="18.649999999999999" hidden="1" customHeight="1" x14ac:dyDescent="0.35">
      <c r="A6134" s="3"/>
      <c r="B6134" s="57">
        <f t="shared" si="426"/>
        <v>0</v>
      </c>
      <c r="C6134" s="57" t="str">
        <f t="shared" si="427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28"/>
        <v>0</v>
      </c>
      <c r="L6134" s="57">
        <f t="shared" si="429"/>
        <v>0</v>
      </c>
      <c r="M6134" s="4"/>
      <c r="N6134" s="57"/>
      <c r="O6134" s="57"/>
      <c r="P6134" s="4"/>
      <c r="Q6134" s="4"/>
    </row>
    <row r="6135" spans="1:17" s="1" customFormat="1" ht="18.649999999999999" hidden="1" customHeight="1" x14ac:dyDescent="0.35">
      <c r="A6135" s="3"/>
      <c r="B6135" s="57">
        <f t="shared" si="426"/>
        <v>0</v>
      </c>
      <c r="C6135" s="57" t="str">
        <f t="shared" si="427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28"/>
        <v>0</v>
      </c>
      <c r="L6135" s="57">
        <f t="shared" si="429"/>
        <v>0</v>
      </c>
      <c r="M6135" s="4"/>
      <c r="N6135" s="57"/>
      <c r="O6135" s="57"/>
      <c r="P6135" s="4"/>
      <c r="Q6135" s="4"/>
    </row>
    <row r="6136" spans="1:17" s="1" customFormat="1" ht="18.649999999999999" hidden="1" customHeight="1" x14ac:dyDescent="0.35">
      <c r="A6136" s="3"/>
      <c r="B6136" s="57">
        <f t="shared" si="426"/>
        <v>0</v>
      </c>
      <c r="C6136" s="57" t="str">
        <f t="shared" si="427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28"/>
        <v>0</v>
      </c>
      <c r="L6136" s="57">
        <f t="shared" si="429"/>
        <v>0</v>
      </c>
      <c r="M6136" s="4"/>
      <c r="N6136" s="57"/>
      <c r="O6136" s="57"/>
      <c r="P6136" s="4"/>
      <c r="Q6136" s="4"/>
    </row>
    <row r="6137" spans="1:17" s="1" customFormat="1" ht="18.649999999999999" hidden="1" customHeight="1" x14ac:dyDescent="0.35">
      <c r="A6137" s="3"/>
      <c r="B6137" s="57">
        <f t="shared" si="426"/>
        <v>0</v>
      </c>
      <c r="C6137" s="57" t="str">
        <f t="shared" si="427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28"/>
        <v>0</v>
      </c>
      <c r="L6137" s="57">
        <f t="shared" si="429"/>
        <v>0</v>
      </c>
      <c r="M6137" s="4"/>
      <c r="N6137" s="57"/>
      <c r="O6137" s="57"/>
      <c r="P6137" s="4"/>
      <c r="Q6137" s="4"/>
    </row>
    <row r="6138" spans="1:17" s="1" customFormat="1" ht="18.649999999999999" hidden="1" customHeight="1" x14ac:dyDescent="0.35">
      <c r="A6138" s="3"/>
      <c r="B6138" s="57">
        <f t="shared" si="426"/>
        <v>0</v>
      </c>
      <c r="C6138" s="57" t="str">
        <f t="shared" si="427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28"/>
        <v>0</v>
      </c>
      <c r="L6138" s="57">
        <f t="shared" si="429"/>
        <v>0</v>
      </c>
      <c r="M6138" s="4"/>
      <c r="N6138" s="57"/>
      <c r="O6138" s="57"/>
      <c r="P6138" s="4"/>
      <c r="Q6138" s="4"/>
    </row>
    <row r="6139" spans="1:17" s="1" customFormat="1" ht="18.649999999999999" hidden="1" customHeight="1" x14ac:dyDescent="0.35">
      <c r="A6139" s="3"/>
      <c r="B6139" s="57">
        <f t="shared" si="426"/>
        <v>0</v>
      </c>
      <c r="C6139" s="57" t="str">
        <f t="shared" si="427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28"/>
        <v>0</v>
      </c>
      <c r="L6139" s="57">
        <f t="shared" si="429"/>
        <v>0</v>
      </c>
      <c r="M6139" s="4"/>
      <c r="N6139" s="57"/>
      <c r="O6139" s="57"/>
      <c r="P6139" s="4"/>
      <c r="Q6139" s="4"/>
    </row>
    <row r="6140" spans="1:17" s="1" customFormat="1" ht="18.649999999999999" hidden="1" customHeight="1" x14ac:dyDescent="0.35">
      <c r="A6140" s="3"/>
      <c r="B6140" s="57">
        <f t="shared" si="426"/>
        <v>0</v>
      </c>
      <c r="C6140" s="57" t="str">
        <f t="shared" si="427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28"/>
        <v>0</v>
      </c>
      <c r="L6140" s="57">
        <f t="shared" si="429"/>
        <v>0</v>
      </c>
      <c r="M6140" s="4"/>
      <c r="N6140" s="57"/>
      <c r="O6140" s="57"/>
      <c r="P6140" s="4"/>
      <c r="Q6140" s="4"/>
    </row>
    <row r="6141" spans="1:17" s="1" customFormat="1" ht="18.649999999999999" hidden="1" customHeight="1" x14ac:dyDescent="0.35">
      <c r="A6141" s="3"/>
      <c r="B6141" s="57">
        <f t="shared" si="426"/>
        <v>0</v>
      </c>
      <c r="C6141" s="57" t="str">
        <f t="shared" si="427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28"/>
        <v>0</v>
      </c>
      <c r="L6141" s="57">
        <f t="shared" si="429"/>
        <v>0</v>
      </c>
      <c r="M6141" s="4"/>
      <c r="N6141" s="57"/>
      <c r="O6141" s="57"/>
      <c r="P6141" s="4"/>
      <c r="Q6141" s="4"/>
    </row>
    <row r="6142" spans="1:17" s="1" customFormat="1" ht="18.649999999999999" hidden="1" customHeight="1" x14ac:dyDescent="0.35">
      <c r="A6142" s="3"/>
      <c r="B6142" s="57">
        <f t="shared" si="426"/>
        <v>0</v>
      </c>
      <c r="C6142" s="57" t="str">
        <f t="shared" si="427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28"/>
        <v>0</v>
      </c>
      <c r="L6142" s="57">
        <f t="shared" si="429"/>
        <v>0</v>
      </c>
      <c r="M6142" s="4"/>
      <c r="N6142" s="57"/>
      <c r="O6142" s="57"/>
      <c r="P6142" s="4"/>
      <c r="Q6142" s="4"/>
    </row>
    <row r="6143" spans="1:17" s="1" customFormat="1" ht="18.649999999999999" hidden="1" customHeight="1" x14ac:dyDescent="0.35">
      <c r="A6143" s="3"/>
      <c r="B6143" s="57">
        <f t="shared" si="426"/>
        <v>0</v>
      </c>
      <c r="C6143" s="57" t="str">
        <f t="shared" si="427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28"/>
        <v>0</v>
      </c>
      <c r="L6143" s="57">
        <f t="shared" si="429"/>
        <v>0</v>
      </c>
      <c r="M6143" s="4"/>
      <c r="N6143" s="57"/>
      <c r="O6143" s="57"/>
      <c r="P6143" s="4"/>
      <c r="Q6143" s="4"/>
    </row>
    <row r="6144" spans="1:17" s="1" customFormat="1" ht="18.649999999999999" hidden="1" customHeight="1" x14ac:dyDescent="0.35">
      <c r="A6144" s="3"/>
      <c r="B6144" s="57">
        <f t="shared" si="426"/>
        <v>0</v>
      </c>
      <c r="C6144" s="57" t="str">
        <f t="shared" si="427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28"/>
        <v>0</v>
      </c>
      <c r="L6144" s="57">
        <f t="shared" si="429"/>
        <v>0</v>
      </c>
      <c r="M6144" s="4"/>
      <c r="N6144" s="57"/>
      <c r="O6144" s="57"/>
      <c r="P6144" s="4"/>
      <c r="Q6144" s="4"/>
    </row>
    <row r="6145" spans="1:17" s="1" customFormat="1" ht="18.649999999999999" hidden="1" customHeight="1" x14ac:dyDescent="0.35">
      <c r="A6145" s="3"/>
      <c r="B6145" s="57">
        <f t="shared" si="426"/>
        <v>0</v>
      </c>
      <c r="C6145" s="57" t="str">
        <f t="shared" si="427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28"/>
        <v>0</v>
      </c>
      <c r="L6145" s="57">
        <f t="shared" si="429"/>
        <v>0</v>
      </c>
      <c r="M6145" s="4"/>
      <c r="N6145" s="57"/>
      <c r="O6145" s="57"/>
      <c r="P6145" s="4"/>
      <c r="Q6145" s="4"/>
    </row>
    <row r="6146" spans="1:17" s="1" customFormat="1" ht="18.649999999999999" hidden="1" customHeight="1" x14ac:dyDescent="0.35">
      <c r="A6146" s="3"/>
      <c r="B6146" s="57">
        <f t="shared" si="426"/>
        <v>0</v>
      </c>
      <c r="C6146" s="57" t="str">
        <f t="shared" si="427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28"/>
        <v>0</v>
      </c>
      <c r="L6146" s="57">
        <f t="shared" si="429"/>
        <v>0</v>
      </c>
      <c r="M6146" s="4"/>
      <c r="N6146" s="57"/>
      <c r="O6146" s="57"/>
      <c r="P6146" s="4"/>
      <c r="Q6146" s="4"/>
    </row>
    <row r="6147" spans="1:17" s="1" customFormat="1" ht="18.649999999999999" hidden="1" customHeight="1" x14ac:dyDescent="0.35">
      <c r="A6147" s="3"/>
      <c r="B6147" s="57">
        <f t="shared" si="426"/>
        <v>0</v>
      </c>
      <c r="C6147" s="57" t="str">
        <f t="shared" si="427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28"/>
        <v>0</v>
      </c>
      <c r="L6147" s="57">
        <f t="shared" si="429"/>
        <v>0</v>
      </c>
      <c r="M6147" s="4"/>
      <c r="N6147" s="57"/>
      <c r="O6147" s="57"/>
      <c r="P6147" s="4"/>
      <c r="Q6147" s="4"/>
    </row>
    <row r="6148" spans="1:17" s="1" customFormat="1" ht="18.649999999999999" hidden="1" customHeight="1" x14ac:dyDescent="0.35">
      <c r="A6148" s="3"/>
      <c r="B6148" s="57">
        <f t="shared" si="426"/>
        <v>0</v>
      </c>
      <c r="C6148" s="57" t="str">
        <f t="shared" si="427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28"/>
        <v>0</v>
      </c>
      <c r="L6148" s="57">
        <f t="shared" si="429"/>
        <v>0</v>
      </c>
      <c r="M6148" s="4"/>
      <c r="N6148" s="57"/>
      <c r="O6148" s="57"/>
      <c r="P6148" s="4"/>
      <c r="Q6148" s="4"/>
    </row>
    <row r="6149" spans="1:17" s="1" customFormat="1" ht="18.649999999999999" hidden="1" customHeight="1" x14ac:dyDescent="0.35">
      <c r="A6149" s="3"/>
      <c r="B6149" s="57">
        <f t="shared" si="426"/>
        <v>0</v>
      </c>
      <c r="C6149" s="57" t="str">
        <f t="shared" si="427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28"/>
        <v>0</v>
      </c>
      <c r="L6149" s="57">
        <f t="shared" si="429"/>
        <v>0</v>
      </c>
      <c r="M6149" s="4"/>
      <c r="N6149" s="57"/>
      <c r="O6149" s="57"/>
      <c r="P6149" s="4"/>
      <c r="Q6149" s="4"/>
    </row>
    <row r="6150" spans="1:17" s="1" customFormat="1" ht="18.649999999999999" hidden="1" customHeight="1" x14ac:dyDescent="0.35">
      <c r="A6150" s="3"/>
      <c r="B6150" s="57">
        <f t="shared" si="426"/>
        <v>0</v>
      </c>
      <c r="C6150" s="57" t="str">
        <f t="shared" si="427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28"/>
        <v>0</v>
      </c>
      <c r="L6150" s="57">
        <f t="shared" si="429"/>
        <v>0</v>
      </c>
      <c r="M6150" s="4"/>
      <c r="N6150" s="57"/>
      <c r="O6150" s="57"/>
      <c r="P6150" s="4"/>
      <c r="Q6150" s="4"/>
    </row>
    <row r="6151" spans="1:17" s="1" customFormat="1" ht="18.649999999999999" hidden="1" customHeight="1" x14ac:dyDescent="0.35">
      <c r="A6151" s="3"/>
      <c r="B6151" s="57">
        <f t="shared" si="426"/>
        <v>0</v>
      </c>
      <c r="C6151" s="57" t="str">
        <f t="shared" si="427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28"/>
        <v>0</v>
      </c>
      <c r="L6151" s="57">
        <f t="shared" si="429"/>
        <v>0</v>
      </c>
      <c r="M6151" s="4"/>
      <c r="N6151" s="57"/>
      <c r="O6151" s="57"/>
      <c r="P6151" s="4"/>
      <c r="Q6151" s="4"/>
    </row>
    <row r="6152" spans="1:17" s="1" customFormat="1" ht="18.649999999999999" hidden="1" customHeight="1" x14ac:dyDescent="0.35">
      <c r="A6152" s="3"/>
      <c r="B6152" s="57">
        <f t="shared" si="426"/>
        <v>0</v>
      </c>
      <c r="C6152" s="57" t="str">
        <f t="shared" si="427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28"/>
        <v>0</v>
      </c>
      <c r="L6152" s="57">
        <f t="shared" si="429"/>
        <v>0</v>
      </c>
      <c r="M6152" s="4"/>
      <c r="N6152" s="57"/>
      <c r="O6152" s="57"/>
      <c r="P6152" s="4"/>
      <c r="Q6152" s="4"/>
    </row>
    <row r="6153" spans="1:17" s="1" customFormat="1" ht="18.649999999999999" hidden="1" customHeight="1" x14ac:dyDescent="0.35">
      <c r="A6153" s="3"/>
      <c r="B6153" s="57">
        <f t="shared" si="426"/>
        <v>0</v>
      </c>
      <c r="C6153" s="57" t="str">
        <f t="shared" si="427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28"/>
        <v>0</v>
      </c>
      <c r="L6153" s="57">
        <f t="shared" si="429"/>
        <v>0</v>
      </c>
      <c r="M6153" s="4"/>
      <c r="N6153" s="57"/>
      <c r="O6153" s="57"/>
      <c r="P6153" s="4"/>
      <c r="Q6153" s="4"/>
    </row>
    <row r="6154" spans="1:17" s="1" customFormat="1" ht="18.649999999999999" hidden="1" customHeight="1" x14ac:dyDescent="0.35">
      <c r="A6154" s="3"/>
      <c r="B6154" s="57">
        <f t="shared" si="426"/>
        <v>0</v>
      </c>
      <c r="C6154" s="57" t="str">
        <f t="shared" si="427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28"/>
        <v>0</v>
      </c>
      <c r="L6154" s="57">
        <f t="shared" si="429"/>
        <v>0</v>
      </c>
      <c r="M6154" s="4"/>
      <c r="N6154" s="57"/>
      <c r="O6154" s="57"/>
      <c r="P6154" s="4"/>
      <c r="Q6154" s="4"/>
    </row>
    <row r="6155" spans="1:17" s="1" customFormat="1" ht="18.649999999999999" hidden="1" customHeight="1" x14ac:dyDescent="0.35">
      <c r="A6155" s="3"/>
      <c r="B6155" s="57">
        <f t="shared" si="426"/>
        <v>0</v>
      </c>
      <c r="C6155" s="57" t="str">
        <f t="shared" si="427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28"/>
        <v>0</v>
      </c>
      <c r="L6155" s="57">
        <f t="shared" si="429"/>
        <v>0</v>
      </c>
      <c r="M6155" s="4"/>
      <c r="N6155" s="57"/>
      <c r="O6155" s="57"/>
      <c r="P6155" s="4"/>
      <c r="Q6155" s="4"/>
    </row>
    <row r="6156" spans="1:17" s="1" customFormat="1" ht="18.649999999999999" hidden="1" customHeight="1" x14ac:dyDescent="0.35">
      <c r="A6156" s="3"/>
      <c r="B6156" s="57">
        <f t="shared" si="426"/>
        <v>0</v>
      </c>
      <c r="C6156" s="57" t="str">
        <f t="shared" si="427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28"/>
        <v>0</v>
      </c>
      <c r="L6156" s="57">
        <f t="shared" si="429"/>
        <v>0</v>
      </c>
      <c r="M6156" s="4"/>
      <c r="N6156" s="57"/>
      <c r="O6156" s="57"/>
      <c r="P6156" s="4"/>
      <c r="Q6156" s="4"/>
    </row>
    <row r="6157" spans="1:17" s="1" customFormat="1" ht="18.649999999999999" hidden="1" customHeight="1" x14ac:dyDescent="0.35">
      <c r="A6157" s="3"/>
      <c r="B6157" s="57">
        <f t="shared" si="426"/>
        <v>0</v>
      </c>
      <c r="C6157" s="57" t="str">
        <f t="shared" si="427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28"/>
        <v>0</v>
      </c>
      <c r="L6157" s="57">
        <f t="shared" si="429"/>
        <v>0</v>
      </c>
      <c r="M6157" s="4"/>
      <c r="N6157" s="57"/>
      <c r="O6157" s="57"/>
      <c r="P6157" s="4"/>
      <c r="Q6157" s="4"/>
    </row>
    <row r="6158" spans="1:17" s="1" customFormat="1" ht="18.649999999999999" hidden="1" customHeight="1" x14ac:dyDescent="0.35">
      <c r="A6158" s="3"/>
      <c r="B6158" s="57">
        <f t="shared" si="426"/>
        <v>0</v>
      </c>
      <c r="C6158" s="57" t="str">
        <f t="shared" si="427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28"/>
        <v>0</v>
      </c>
      <c r="L6158" s="57">
        <f t="shared" si="429"/>
        <v>0</v>
      </c>
      <c r="M6158" s="4"/>
      <c r="N6158" s="57"/>
      <c r="O6158" s="57"/>
      <c r="P6158" s="4"/>
      <c r="Q6158" s="4"/>
    </row>
    <row r="6159" spans="1:17" s="1" customFormat="1" ht="18.649999999999999" hidden="1" customHeight="1" x14ac:dyDescent="0.35">
      <c r="A6159" s="3"/>
      <c r="B6159" s="57">
        <f t="shared" si="426"/>
        <v>0</v>
      </c>
      <c r="C6159" s="57" t="str">
        <f t="shared" si="427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28"/>
        <v>0</v>
      </c>
      <c r="L6159" s="57">
        <f t="shared" si="429"/>
        <v>0</v>
      </c>
      <c r="M6159" s="4"/>
      <c r="N6159" s="57"/>
      <c r="O6159" s="57"/>
      <c r="P6159" s="4"/>
      <c r="Q6159" s="4"/>
    </row>
    <row r="6160" spans="1:17" s="1" customFormat="1" ht="18.649999999999999" hidden="1" customHeight="1" x14ac:dyDescent="0.35">
      <c r="A6160" s="3"/>
      <c r="B6160" s="57">
        <f t="shared" si="426"/>
        <v>0</v>
      </c>
      <c r="C6160" s="57" t="str">
        <f t="shared" si="427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28"/>
        <v>0</v>
      </c>
      <c r="L6160" s="57">
        <f t="shared" si="429"/>
        <v>0</v>
      </c>
      <c r="M6160" s="4"/>
      <c r="N6160" s="57"/>
      <c r="O6160" s="57"/>
      <c r="P6160" s="4"/>
      <c r="Q6160" s="4"/>
    </row>
    <row r="6161" spans="1:17" s="1" customFormat="1" ht="18.649999999999999" hidden="1" customHeight="1" x14ac:dyDescent="0.35">
      <c r="A6161" s="3"/>
      <c r="B6161" s="57">
        <f t="shared" si="426"/>
        <v>0</v>
      </c>
      <c r="C6161" s="57" t="str">
        <f t="shared" si="427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28"/>
        <v>0</v>
      </c>
      <c r="L6161" s="57">
        <f t="shared" si="429"/>
        <v>0</v>
      </c>
      <c r="M6161" s="4"/>
      <c r="N6161" s="57"/>
      <c r="O6161" s="57"/>
      <c r="P6161" s="4"/>
      <c r="Q6161" s="4"/>
    </row>
    <row r="6162" spans="1:17" s="1" customFormat="1" ht="18.649999999999999" hidden="1" customHeight="1" x14ac:dyDescent="0.35">
      <c r="A6162" s="3"/>
      <c r="B6162" s="57">
        <f t="shared" si="426"/>
        <v>0</v>
      </c>
      <c r="C6162" s="57" t="str">
        <f t="shared" si="427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28"/>
        <v>0</v>
      </c>
      <c r="L6162" s="57">
        <f t="shared" si="429"/>
        <v>0</v>
      </c>
      <c r="M6162" s="4"/>
      <c r="N6162" s="57"/>
      <c r="O6162" s="57"/>
      <c r="P6162" s="4"/>
      <c r="Q6162" s="4"/>
    </row>
    <row r="6163" spans="1:17" s="1" customFormat="1" ht="18.649999999999999" hidden="1" customHeight="1" x14ac:dyDescent="0.35">
      <c r="A6163" s="3"/>
      <c r="B6163" s="57">
        <f t="shared" si="426"/>
        <v>0</v>
      </c>
      <c r="C6163" s="57" t="str">
        <f t="shared" si="427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28"/>
        <v>0</v>
      </c>
      <c r="L6163" s="57">
        <f t="shared" si="429"/>
        <v>0</v>
      </c>
      <c r="M6163" s="4"/>
      <c r="N6163" s="57"/>
      <c r="O6163" s="57"/>
      <c r="P6163" s="4"/>
      <c r="Q6163" s="4"/>
    </row>
    <row r="6164" spans="1:17" s="1" customFormat="1" ht="18.649999999999999" hidden="1" customHeight="1" x14ac:dyDescent="0.35">
      <c r="A6164" s="3"/>
      <c r="B6164" s="57">
        <f t="shared" si="426"/>
        <v>0</v>
      </c>
      <c r="C6164" s="57" t="str">
        <f t="shared" si="427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28"/>
        <v>0</v>
      </c>
      <c r="L6164" s="57">
        <f t="shared" si="429"/>
        <v>0</v>
      </c>
      <c r="M6164" s="4"/>
      <c r="N6164" s="57"/>
      <c r="O6164" s="57"/>
      <c r="P6164" s="4"/>
      <c r="Q6164" s="4"/>
    </row>
    <row r="6165" spans="1:17" s="1" customFormat="1" ht="18.649999999999999" hidden="1" customHeight="1" x14ac:dyDescent="0.35">
      <c r="A6165" s="3"/>
      <c r="B6165" s="57">
        <f t="shared" si="426"/>
        <v>0</v>
      </c>
      <c r="C6165" s="57" t="str">
        <f t="shared" si="427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28"/>
        <v>0</v>
      </c>
      <c r="L6165" s="57">
        <f t="shared" si="429"/>
        <v>0</v>
      </c>
      <c r="M6165" s="4"/>
      <c r="N6165" s="57"/>
      <c r="O6165" s="57"/>
      <c r="P6165" s="4"/>
      <c r="Q6165" s="4"/>
    </row>
    <row r="6166" spans="1:17" s="1" customFormat="1" ht="18.649999999999999" hidden="1" customHeight="1" x14ac:dyDescent="0.35">
      <c r="A6166" s="3"/>
      <c r="B6166" s="57">
        <f t="shared" si="426"/>
        <v>0</v>
      </c>
      <c r="C6166" s="57" t="str">
        <f t="shared" si="427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28"/>
        <v>0</v>
      </c>
      <c r="L6166" s="57">
        <f t="shared" si="429"/>
        <v>0</v>
      </c>
      <c r="M6166" s="4"/>
      <c r="N6166" s="57"/>
      <c r="O6166" s="57"/>
      <c r="P6166" s="4"/>
      <c r="Q6166" s="4"/>
    </row>
    <row r="6167" spans="1:17" s="1" customFormat="1" ht="18.649999999999999" hidden="1" customHeight="1" x14ac:dyDescent="0.35">
      <c r="A6167" s="3"/>
      <c r="B6167" s="57">
        <f t="shared" si="426"/>
        <v>0</v>
      </c>
      <c r="C6167" s="57" t="str">
        <f t="shared" si="427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28"/>
        <v>0</v>
      </c>
      <c r="L6167" s="57">
        <f t="shared" si="429"/>
        <v>0</v>
      </c>
      <c r="M6167" s="4"/>
      <c r="N6167" s="57"/>
      <c r="O6167" s="57"/>
      <c r="P6167" s="4"/>
      <c r="Q6167" s="4"/>
    </row>
    <row r="6168" spans="1:17" s="1" customFormat="1" ht="18.649999999999999" hidden="1" customHeight="1" x14ac:dyDescent="0.35">
      <c r="A6168" s="3"/>
      <c r="B6168" s="57">
        <f t="shared" si="426"/>
        <v>0</v>
      </c>
      <c r="C6168" s="57" t="str">
        <f t="shared" si="427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28"/>
        <v>0</v>
      </c>
      <c r="L6168" s="57">
        <f t="shared" si="429"/>
        <v>0</v>
      </c>
      <c r="M6168" s="4"/>
      <c r="N6168" s="57"/>
      <c r="O6168" s="57"/>
      <c r="P6168" s="4"/>
      <c r="Q6168" s="4"/>
    </row>
    <row r="6169" spans="1:17" s="1" customFormat="1" ht="18.649999999999999" hidden="1" customHeight="1" x14ac:dyDescent="0.35">
      <c r="A6169" s="3"/>
      <c r="B6169" s="57">
        <f t="shared" si="426"/>
        <v>0</v>
      </c>
      <c r="C6169" s="57" t="str">
        <f t="shared" si="427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28"/>
        <v>0</v>
      </c>
      <c r="L6169" s="57">
        <f t="shared" si="429"/>
        <v>0</v>
      </c>
      <c r="M6169" s="4"/>
      <c r="N6169" s="57"/>
      <c r="O6169" s="57"/>
      <c r="P6169" s="4"/>
      <c r="Q6169" s="4"/>
    </row>
    <row r="6170" spans="1:17" s="1" customFormat="1" ht="18.649999999999999" hidden="1" customHeight="1" x14ac:dyDescent="0.35">
      <c r="A6170" s="3"/>
      <c r="B6170" s="57">
        <f t="shared" si="426"/>
        <v>0</v>
      </c>
      <c r="C6170" s="57" t="str">
        <f t="shared" si="427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28"/>
        <v>0</v>
      </c>
      <c r="L6170" s="57">
        <f t="shared" si="429"/>
        <v>0</v>
      </c>
      <c r="M6170" s="4"/>
      <c r="N6170" s="57"/>
      <c r="O6170" s="57"/>
      <c r="P6170" s="4"/>
      <c r="Q6170" s="4"/>
    </row>
    <row r="6171" spans="1:17" s="1" customFormat="1" ht="18.649999999999999" hidden="1" customHeight="1" x14ac:dyDescent="0.35">
      <c r="A6171" s="3"/>
      <c r="B6171" s="57">
        <f t="shared" si="426"/>
        <v>0</v>
      </c>
      <c r="C6171" s="57" t="str">
        <f t="shared" si="427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28"/>
        <v>0</v>
      </c>
      <c r="L6171" s="57">
        <f t="shared" si="429"/>
        <v>0</v>
      </c>
      <c r="M6171" s="4"/>
      <c r="N6171" s="57"/>
      <c r="O6171" s="57"/>
      <c r="P6171" s="4"/>
      <c r="Q6171" s="4"/>
    </row>
    <row r="6172" spans="1:17" s="1" customFormat="1" ht="18.649999999999999" hidden="1" customHeight="1" x14ac:dyDescent="0.35">
      <c r="A6172" s="3"/>
      <c r="B6172" s="57">
        <f t="shared" si="426"/>
        <v>0</v>
      </c>
      <c r="C6172" s="57" t="str">
        <f t="shared" si="427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28"/>
        <v>0</v>
      </c>
      <c r="L6172" s="57">
        <f t="shared" si="429"/>
        <v>0</v>
      </c>
      <c r="M6172" s="4"/>
      <c r="N6172" s="57"/>
      <c r="O6172" s="57"/>
      <c r="P6172" s="4"/>
      <c r="Q6172" s="4"/>
    </row>
    <row r="6173" spans="1:17" s="1" customFormat="1" ht="18.649999999999999" hidden="1" customHeight="1" x14ac:dyDescent="0.35">
      <c r="A6173" s="3"/>
      <c r="B6173" s="57">
        <f t="shared" si="426"/>
        <v>0</v>
      </c>
      <c r="C6173" s="57" t="str">
        <f t="shared" si="427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28"/>
        <v>0</v>
      </c>
      <c r="L6173" s="57">
        <f t="shared" si="429"/>
        <v>0</v>
      </c>
      <c r="M6173" s="4"/>
      <c r="N6173" s="57"/>
      <c r="O6173" s="57"/>
      <c r="P6173" s="4"/>
      <c r="Q6173" s="4"/>
    </row>
    <row r="6174" spans="1:17" s="1" customFormat="1" ht="18.649999999999999" hidden="1" customHeight="1" x14ac:dyDescent="0.35">
      <c r="A6174" s="3"/>
      <c r="B6174" s="57">
        <f t="shared" si="426"/>
        <v>0</v>
      </c>
      <c r="C6174" s="57" t="str">
        <f t="shared" si="427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28"/>
        <v>0</v>
      </c>
      <c r="L6174" s="57">
        <f t="shared" si="429"/>
        <v>0</v>
      </c>
      <c r="M6174" s="4"/>
      <c r="N6174" s="57"/>
      <c r="O6174" s="57"/>
      <c r="P6174" s="4"/>
      <c r="Q6174" s="4"/>
    </row>
    <row r="6175" spans="1:17" s="1" customFormat="1" ht="18.649999999999999" hidden="1" customHeight="1" x14ac:dyDescent="0.35">
      <c r="A6175" s="3"/>
      <c r="B6175" s="57">
        <f t="shared" si="426"/>
        <v>0</v>
      </c>
      <c r="C6175" s="57" t="str">
        <f t="shared" si="427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28"/>
        <v>0</v>
      </c>
      <c r="L6175" s="57">
        <f t="shared" si="429"/>
        <v>0</v>
      </c>
      <c r="M6175" s="4"/>
      <c r="N6175" s="57"/>
      <c r="O6175" s="57"/>
      <c r="P6175" s="4"/>
      <c r="Q6175" s="4"/>
    </row>
    <row r="6176" spans="1:17" s="1" customFormat="1" ht="18.649999999999999" hidden="1" customHeight="1" x14ac:dyDescent="0.35">
      <c r="A6176" s="3"/>
      <c r="B6176" s="57">
        <f t="shared" si="426"/>
        <v>0</v>
      </c>
      <c r="C6176" s="57" t="str">
        <f t="shared" si="427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28"/>
        <v>0</v>
      </c>
      <c r="L6176" s="57">
        <f t="shared" si="429"/>
        <v>0</v>
      </c>
      <c r="M6176" s="4"/>
      <c r="N6176" s="57"/>
      <c r="O6176" s="57"/>
      <c r="P6176" s="4"/>
      <c r="Q6176" s="4"/>
    </row>
    <row r="6177" spans="1:17" s="1" customFormat="1" ht="18.649999999999999" hidden="1" customHeight="1" x14ac:dyDescent="0.35">
      <c r="A6177" s="3"/>
      <c r="B6177" s="57">
        <f t="shared" si="426"/>
        <v>0</v>
      </c>
      <c r="C6177" s="57" t="str">
        <f t="shared" si="427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28"/>
        <v>0</v>
      </c>
      <c r="L6177" s="57">
        <f t="shared" si="429"/>
        <v>0</v>
      </c>
      <c r="M6177" s="4"/>
      <c r="N6177" s="57"/>
      <c r="O6177" s="57"/>
      <c r="P6177" s="4"/>
      <c r="Q6177" s="4"/>
    </row>
    <row r="6178" spans="1:17" s="1" customFormat="1" ht="18.649999999999999" hidden="1" customHeight="1" x14ac:dyDescent="0.35">
      <c r="A6178" s="3"/>
      <c r="B6178" s="57">
        <f t="shared" ref="B6178:B6241" si="430">WEEKNUM(A6178)</f>
        <v>0</v>
      </c>
      <c r="C6178" s="57" t="str">
        <f t="shared" ref="C6178:C6241" si="431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28"/>
        <v>0</v>
      </c>
      <c r="L6178" s="57">
        <f t="shared" si="429"/>
        <v>0</v>
      </c>
      <c r="M6178" s="4"/>
      <c r="N6178" s="57"/>
      <c r="O6178" s="57"/>
      <c r="P6178" s="4"/>
      <c r="Q6178" s="4"/>
    </row>
    <row r="6179" spans="1:17" s="1" customFormat="1" ht="18.649999999999999" hidden="1" customHeight="1" x14ac:dyDescent="0.35">
      <c r="A6179" s="3"/>
      <c r="B6179" s="57">
        <f t="shared" si="430"/>
        <v>0</v>
      </c>
      <c r="C6179" s="57" t="str">
        <f t="shared" si="431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28"/>
        <v>0</v>
      </c>
      <c r="L6179" s="57">
        <f t="shared" si="429"/>
        <v>0</v>
      </c>
      <c r="M6179" s="4"/>
      <c r="N6179" s="57"/>
      <c r="O6179" s="57"/>
      <c r="P6179" s="4"/>
      <c r="Q6179" s="4"/>
    </row>
    <row r="6180" spans="1:17" s="1" customFormat="1" ht="18.649999999999999" hidden="1" customHeight="1" x14ac:dyDescent="0.35">
      <c r="A6180" s="3"/>
      <c r="B6180" s="57">
        <f t="shared" si="430"/>
        <v>0</v>
      </c>
      <c r="C6180" s="57" t="str">
        <f t="shared" si="431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28"/>
        <v>0</v>
      </c>
      <c r="L6180" s="57">
        <f t="shared" si="429"/>
        <v>0</v>
      </c>
      <c r="M6180" s="4"/>
      <c r="N6180" s="57"/>
      <c r="O6180" s="57"/>
      <c r="P6180" s="4"/>
      <c r="Q6180" s="4"/>
    </row>
    <row r="6181" spans="1:17" s="1" customFormat="1" ht="18.649999999999999" hidden="1" customHeight="1" x14ac:dyDescent="0.35">
      <c r="A6181" s="3"/>
      <c r="B6181" s="57">
        <f t="shared" si="430"/>
        <v>0</v>
      </c>
      <c r="C6181" s="57" t="str">
        <f t="shared" si="431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28"/>
        <v>0</v>
      </c>
      <c r="L6181" s="57">
        <f t="shared" si="429"/>
        <v>0</v>
      </c>
      <c r="M6181" s="4"/>
      <c r="N6181" s="57"/>
      <c r="O6181" s="57"/>
      <c r="P6181" s="4"/>
      <c r="Q6181" s="4"/>
    </row>
    <row r="6182" spans="1:17" s="1" customFormat="1" ht="18.649999999999999" hidden="1" customHeight="1" x14ac:dyDescent="0.35">
      <c r="A6182" s="3"/>
      <c r="B6182" s="57">
        <f t="shared" si="430"/>
        <v>0</v>
      </c>
      <c r="C6182" s="57" t="str">
        <f t="shared" si="431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28"/>
        <v>0</v>
      </c>
      <c r="L6182" s="57">
        <f t="shared" si="429"/>
        <v>0</v>
      </c>
      <c r="M6182" s="4"/>
      <c r="N6182" s="57"/>
      <c r="O6182" s="57"/>
      <c r="P6182" s="4"/>
      <c r="Q6182" s="4"/>
    </row>
    <row r="6183" spans="1:17" s="1" customFormat="1" ht="18.649999999999999" hidden="1" customHeight="1" x14ac:dyDescent="0.35">
      <c r="A6183" s="3"/>
      <c r="B6183" s="57">
        <f t="shared" si="430"/>
        <v>0</v>
      </c>
      <c r="C6183" s="57" t="str">
        <f t="shared" si="431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28"/>
        <v>0</v>
      </c>
      <c r="L6183" s="57">
        <f t="shared" si="429"/>
        <v>0</v>
      </c>
      <c r="M6183" s="4"/>
      <c r="N6183" s="57"/>
      <c r="O6183" s="57"/>
      <c r="P6183" s="4"/>
      <c r="Q6183" s="4"/>
    </row>
    <row r="6184" spans="1:17" s="1" customFormat="1" ht="18.649999999999999" hidden="1" customHeight="1" x14ac:dyDescent="0.35">
      <c r="A6184" s="3"/>
      <c r="B6184" s="57">
        <f t="shared" si="430"/>
        <v>0</v>
      </c>
      <c r="C6184" s="57" t="str">
        <f t="shared" si="431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28"/>
        <v>0</v>
      </c>
      <c r="L6184" s="57">
        <f t="shared" si="429"/>
        <v>0</v>
      </c>
      <c r="M6184" s="4"/>
      <c r="N6184" s="57"/>
      <c r="O6184" s="57"/>
      <c r="P6184" s="4"/>
      <c r="Q6184" s="4"/>
    </row>
    <row r="6185" spans="1:17" s="1" customFormat="1" ht="18.649999999999999" hidden="1" customHeight="1" x14ac:dyDescent="0.35">
      <c r="A6185" s="3"/>
      <c r="B6185" s="57">
        <f t="shared" si="430"/>
        <v>0</v>
      </c>
      <c r="C6185" s="57" t="str">
        <f t="shared" si="431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28"/>
        <v>0</v>
      </c>
      <c r="L6185" s="57">
        <f t="shared" si="429"/>
        <v>0</v>
      </c>
      <c r="M6185" s="4"/>
      <c r="N6185" s="57"/>
      <c r="O6185" s="57"/>
      <c r="P6185" s="4"/>
      <c r="Q6185" s="4"/>
    </row>
    <row r="6186" spans="1:17" s="1" customFormat="1" ht="18.649999999999999" hidden="1" customHeight="1" x14ac:dyDescent="0.35">
      <c r="A6186" s="3"/>
      <c r="B6186" s="57">
        <f t="shared" si="430"/>
        <v>0</v>
      </c>
      <c r="C6186" s="57" t="str">
        <f t="shared" si="431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28"/>
        <v>0</v>
      </c>
      <c r="L6186" s="57">
        <f t="shared" si="429"/>
        <v>0</v>
      </c>
      <c r="M6186" s="4"/>
      <c r="N6186" s="57"/>
      <c r="O6186" s="57"/>
      <c r="P6186" s="4"/>
      <c r="Q6186" s="4"/>
    </row>
    <row r="6187" spans="1:17" s="1" customFormat="1" ht="18.649999999999999" hidden="1" customHeight="1" x14ac:dyDescent="0.35">
      <c r="A6187" s="3"/>
      <c r="B6187" s="57">
        <f t="shared" si="430"/>
        <v>0</v>
      </c>
      <c r="C6187" s="57" t="str">
        <f t="shared" si="431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28"/>
        <v>0</v>
      </c>
      <c r="L6187" s="57">
        <f t="shared" si="429"/>
        <v>0</v>
      </c>
      <c r="M6187" s="4"/>
      <c r="N6187" s="57"/>
      <c r="O6187" s="57"/>
      <c r="P6187" s="4"/>
      <c r="Q6187" s="4"/>
    </row>
    <row r="6188" spans="1:17" s="1" customFormat="1" ht="18.649999999999999" hidden="1" customHeight="1" x14ac:dyDescent="0.35">
      <c r="A6188" s="3"/>
      <c r="B6188" s="57">
        <f t="shared" si="430"/>
        <v>0</v>
      </c>
      <c r="C6188" s="57" t="str">
        <f t="shared" si="431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28"/>
        <v>0</v>
      </c>
      <c r="L6188" s="57">
        <f t="shared" si="429"/>
        <v>0</v>
      </c>
      <c r="M6188" s="4"/>
      <c r="N6188" s="57"/>
      <c r="O6188" s="57"/>
      <c r="P6188" s="4"/>
      <c r="Q6188" s="4"/>
    </row>
    <row r="6189" spans="1:17" s="1" customFormat="1" ht="18.649999999999999" hidden="1" customHeight="1" x14ac:dyDescent="0.35">
      <c r="A6189" s="3"/>
      <c r="B6189" s="57">
        <f t="shared" si="430"/>
        <v>0</v>
      </c>
      <c r="C6189" s="57" t="str">
        <f t="shared" si="431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32">I6189+J6189</f>
        <v>0</v>
      </c>
      <c r="L6189" s="57">
        <f t="shared" ref="L6189:L6252" si="433">H6189*K6189</f>
        <v>0</v>
      </c>
      <c r="M6189" s="4"/>
      <c r="N6189" s="57"/>
      <c r="O6189" s="57"/>
      <c r="P6189" s="4"/>
      <c r="Q6189" s="4"/>
    </row>
    <row r="6190" spans="1:17" s="1" customFormat="1" ht="18.649999999999999" hidden="1" customHeight="1" x14ac:dyDescent="0.35">
      <c r="A6190" s="3"/>
      <c r="B6190" s="57">
        <f t="shared" si="430"/>
        <v>0</v>
      </c>
      <c r="C6190" s="57" t="str">
        <f t="shared" si="431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32"/>
        <v>0</v>
      </c>
      <c r="L6190" s="57">
        <f t="shared" si="433"/>
        <v>0</v>
      </c>
      <c r="M6190" s="4"/>
      <c r="N6190" s="57"/>
      <c r="O6190" s="57"/>
      <c r="P6190" s="4"/>
      <c r="Q6190" s="4"/>
    </row>
    <row r="6191" spans="1:17" s="1" customFormat="1" ht="18.649999999999999" hidden="1" customHeight="1" x14ac:dyDescent="0.35">
      <c r="A6191" s="3"/>
      <c r="B6191" s="57">
        <f t="shared" si="430"/>
        <v>0</v>
      </c>
      <c r="C6191" s="57" t="str">
        <f t="shared" si="431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32"/>
        <v>0</v>
      </c>
      <c r="L6191" s="57">
        <f t="shared" si="433"/>
        <v>0</v>
      </c>
      <c r="M6191" s="4"/>
      <c r="N6191" s="57"/>
      <c r="O6191" s="57"/>
      <c r="P6191" s="4"/>
      <c r="Q6191" s="4"/>
    </row>
    <row r="6192" spans="1:17" s="1" customFormat="1" ht="18.649999999999999" hidden="1" customHeight="1" x14ac:dyDescent="0.35">
      <c r="A6192" s="3"/>
      <c r="B6192" s="57">
        <f t="shared" si="430"/>
        <v>0</v>
      </c>
      <c r="C6192" s="57" t="str">
        <f t="shared" si="431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32"/>
        <v>0</v>
      </c>
      <c r="L6192" s="57">
        <f t="shared" si="433"/>
        <v>0</v>
      </c>
      <c r="M6192" s="4"/>
      <c r="N6192" s="57"/>
      <c r="O6192" s="57"/>
      <c r="P6192" s="4"/>
      <c r="Q6192" s="4"/>
    </row>
    <row r="6193" spans="1:17" s="1" customFormat="1" ht="18.649999999999999" hidden="1" customHeight="1" x14ac:dyDescent="0.35">
      <c r="A6193" s="3"/>
      <c r="B6193" s="57">
        <f t="shared" si="430"/>
        <v>0</v>
      </c>
      <c r="C6193" s="57" t="str">
        <f t="shared" si="431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32"/>
        <v>0</v>
      </c>
      <c r="L6193" s="57">
        <f t="shared" si="433"/>
        <v>0</v>
      </c>
      <c r="M6193" s="4"/>
      <c r="N6193" s="57"/>
      <c r="O6193" s="57"/>
      <c r="P6193" s="4"/>
      <c r="Q6193" s="4"/>
    </row>
    <row r="6194" spans="1:17" s="1" customFormat="1" ht="18.649999999999999" hidden="1" customHeight="1" x14ac:dyDescent="0.35">
      <c r="A6194" s="3"/>
      <c r="B6194" s="57">
        <f t="shared" si="430"/>
        <v>0</v>
      </c>
      <c r="C6194" s="57" t="str">
        <f t="shared" si="431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32"/>
        <v>0</v>
      </c>
      <c r="L6194" s="57">
        <f t="shared" si="433"/>
        <v>0</v>
      </c>
      <c r="M6194" s="4"/>
      <c r="N6194" s="57"/>
      <c r="O6194" s="57"/>
      <c r="P6194" s="4"/>
      <c r="Q6194" s="4"/>
    </row>
    <row r="6195" spans="1:17" s="1" customFormat="1" ht="18.649999999999999" hidden="1" customHeight="1" x14ac:dyDescent="0.35">
      <c r="A6195" s="3"/>
      <c r="B6195" s="57">
        <f t="shared" si="430"/>
        <v>0</v>
      </c>
      <c r="C6195" s="57" t="str">
        <f t="shared" si="431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32"/>
        <v>0</v>
      </c>
      <c r="L6195" s="57">
        <f t="shared" si="433"/>
        <v>0</v>
      </c>
      <c r="M6195" s="4"/>
      <c r="N6195" s="57"/>
      <c r="O6195" s="57"/>
      <c r="P6195" s="4"/>
      <c r="Q6195" s="4"/>
    </row>
    <row r="6196" spans="1:17" s="1" customFormat="1" ht="18.649999999999999" hidden="1" customHeight="1" x14ac:dyDescent="0.35">
      <c r="A6196" s="3"/>
      <c r="B6196" s="57">
        <f t="shared" si="430"/>
        <v>0</v>
      </c>
      <c r="C6196" s="57" t="str">
        <f t="shared" si="431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32"/>
        <v>0</v>
      </c>
      <c r="L6196" s="57">
        <f t="shared" si="433"/>
        <v>0</v>
      </c>
      <c r="M6196" s="4"/>
      <c r="N6196" s="57"/>
      <c r="O6196" s="57"/>
      <c r="P6196" s="4"/>
      <c r="Q6196" s="4"/>
    </row>
    <row r="6197" spans="1:17" s="1" customFormat="1" ht="18.649999999999999" hidden="1" customHeight="1" x14ac:dyDescent="0.35">
      <c r="A6197" s="3"/>
      <c r="B6197" s="57">
        <f t="shared" si="430"/>
        <v>0</v>
      </c>
      <c r="C6197" s="57" t="str">
        <f t="shared" si="431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32"/>
        <v>0</v>
      </c>
      <c r="L6197" s="57">
        <f t="shared" si="433"/>
        <v>0</v>
      </c>
      <c r="M6197" s="4"/>
      <c r="N6197" s="57"/>
      <c r="O6197" s="57"/>
      <c r="P6197" s="4"/>
      <c r="Q6197" s="4"/>
    </row>
    <row r="6198" spans="1:17" s="1" customFormat="1" ht="18.649999999999999" hidden="1" customHeight="1" x14ac:dyDescent="0.35">
      <c r="A6198" s="3"/>
      <c r="B6198" s="57">
        <f t="shared" si="430"/>
        <v>0</v>
      </c>
      <c r="C6198" s="57" t="str">
        <f t="shared" si="431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32"/>
        <v>0</v>
      </c>
      <c r="L6198" s="57">
        <f t="shared" si="433"/>
        <v>0</v>
      </c>
      <c r="M6198" s="4"/>
      <c r="N6198" s="57"/>
      <c r="O6198" s="57"/>
      <c r="P6198" s="4"/>
      <c r="Q6198" s="4"/>
    </row>
    <row r="6199" spans="1:17" s="1" customFormat="1" ht="18.649999999999999" hidden="1" customHeight="1" x14ac:dyDescent="0.35">
      <c r="A6199" s="3"/>
      <c r="B6199" s="57">
        <f t="shared" si="430"/>
        <v>0</v>
      </c>
      <c r="C6199" s="57" t="str">
        <f t="shared" si="431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32"/>
        <v>0</v>
      </c>
      <c r="L6199" s="57">
        <f t="shared" si="433"/>
        <v>0</v>
      </c>
      <c r="M6199" s="4"/>
      <c r="N6199" s="57"/>
      <c r="O6199" s="57"/>
      <c r="P6199" s="4"/>
      <c r="Q6199" s="4"/>
    </row>
    <row r="6200" spans="1:17" s="1" customFormat="1" ht="18.649999999999999" hidden="1" customHeight="1" x14ac:dyDescent="0.35">
      <c r="A6200" s="3"/>
      <c r="B6200" s="57">
        <f t="shared" si="430"/>
        <v>0</v>
      </c>
      <c r="C6200" s="57" t="str">
        <f t="shared" si="431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32"/>
        <v>0</v>
      </c>
      <c r="L6200" s="57">
        <f t="shared" si="433"/>
        <v>0</v>
      </c>
      <c r="M6200" s="4"/>
      <c r="N6200" s="57"/>
      <c r="O6200" s="57"/>
      <c r="P6200" s="4"/>
      <c r="Q6200" s="4"/>
    </row>
    <row r="6201" spans="1:17" s="1" customFormat="1" ht="18.649999999999999" hidden="1" customHeight="1" x14ac:dyDescent="0.35">
      <c r="A6201" s="3"/>
      <c r="B6201" s="57">
        <f t="shared" si="430"/>
        <v>0</v>
      </c>
      <c r="C6201" s="57" t="str">
        <f t="shared" si="431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32"/>
        <v>0</v>
      </c>
      <c r="L6201" s="57">
        <f t="shared" si="433"/>
        <v>0</v>
      </c>
      <c r="M6201" s="4"/>
      <c r="N6201" s="57"/>
      <c r="O6201" s="57"/>
      <c r="P6201" s="4"/>
      <c r="Q6201" s="4"/>
    </row>
    <row r="6202" spans="1:17" s="1" customFormat="1" ht="18.649999999999999" hidden="1" customHeight="1" x14ac:dyDescent="0.35">
      <c r="A6202" s="3"/>
      <c r="B6202" s="57">
        <f t="shared" si="430"/>
        <v>0</v>
      </c>
      <c r="C6202" s="57" t="str">
        <f t="shared" si="431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32"/>
        <v>0</v>
      </c>
      <c r="L6202" s="57">
        <f t="shared" si="433"/>
        <v>0</v>
      </c>
      <c r="M6202" s="4"/>
      <c r="N6202" s="57"/>
      <c r="O6202" s="57"/>
      <c r="P6202" s="4"/>
      <c r="Q6202" s="4"/>
    </row>
    <row r="6203" spans="1:17" s="1" customFormat="1" ht="18.649999999999999" hidden="1" customHeight="1" x14ac:dyDescent="0.35">
      <c r="A6203" s="3"/>
      <c r="B6203" s="57">
        <f t="shared" si="430"/>
        <v>0</v>
      </c>
      <c r="C6203" s="57" t="str">
        <f t="shared" si="431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32"/>
        <v>0</v>
      </c>
      <c r="L6203" s="57">
        <f t="shared" si="433"/>
        <v>0</v>
      </c>
      <c r="M6203" s="4"/>
      <c r="N6203" s="57"/>
      <c r="O6203" s="57"/>
      <c r="P6203" s="4"/>
      <c r="Q6203" s="4"/>
    </row>
    <row r="6204" spans="1:17" s="1" customFormat="1" ht="18.649999999999999" hidden="1" customHeight="1" x14ac:dyDescent="0.35">
      <c r="A6204" s="3"/>
      <c r="B6204" s="57">
        <f t="shared" si="430"/>
        <v>0</v>
      </c>
      <c r="C6204" s="57" t="str">
        <f t="shared" si="431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32"/>
        <v>0</v>
      </c>
      <c r="L6204" s="57">
        <f t="shared" si="433"/>
        <v>0</v>
      </c>
      <c r="M6204" s="4"/>
      <c r="N6204" s="57"/>
      <c r="O6204" s="57"/>
      <c r="P6204" s="4"/>
      <c r="Q6204" s="4"/>
    </row>
    <row r="6205" spans="1:17" s="1" customFormat="1" ht="18.649999999999999" hidden="1" customHeight="1" x14ac:dyDescent="0.35">
      <c r="A6205" s="3"/>
      <c r="B6205" s="57">
        <f t="shared" si="430"/>
        <v>0</v>
      </c>
      <c r="C6205" s="57" t="str">
        <f t="shared" si="431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32"/>
        <v>0</v>
      </c>
      <c r="L6205" s="57">
        <f t="shared" si="433"/>
        <v>0</v>
      </c>
      <c r="M6205" s="4"/>
      <c r="N6205" s="57"/>
      <c r="O6205" s="57"/>
      <c r="P6205" s="4"/>
      <c r="Q6205" s="4"/>
    </row>
    <row r="6206" spans="1:17" s="1" customFormat="1" ht="18.649999999999999" hidden="1" customHeight="1" x14ac:dyDescent="0.35">
      <c r="A6206" s="3"/>
      <c r="B6206" s="57">
        <f t="shared" si="430"/>
        <v>0</v>
      </c>
      <c r="C6206" s="57" t="str">
        <f t="shared" si="431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32"/>
        <v>0</v>
      </c>
      <c r="L6206" s="57">
        <f t="shared" si="433"/>
        <v>0</v>
      </c>
      <c r="M6206" s="4"/>
      <c r="N6206" s="57"/>
      <c r="O6206" s="57"/>
      <c r="P6206" s="4"/>
      <c r="Q6206" s="4"/>
    </row>
    <row r="6207" spans="1:17" s="1" customFormat="1" ht="18.649999999999999" hidden="1" customHeight="1" x14ac:dyDescent="0.35">
      <c r="A6207" s="3"/>
      <c r="B6207" s="57">
        <f t="shared" si="430"/>
        <v>0</v>
      </c>
      <c r="C6207" s="57" t="str">
        <f t="shared" si="431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32"/>
        <v>0</v>
      </c>
      <c r="L6207" s="57">
        <f t="shared" si="433"/>
        <v>0</v>
      </c>
      <c r="M6207" s="4"/>
      <c r="N6207" s="57"/>
      <c r="O6207" s="57"/>
      <c r="P6207" s="4"/>
      <c r="Q6207" s="4"/>
    </row>
    <row r="6208" spans="1:17" s="1" customFormat="1" ht="18.649999999999999" hidden="1" customHeight="1" x14ac:dyDescent="0.35">
      <c r="A6208" s="3"/>
      <c r="B6208" s="57">
        <f t="shared" si="430"/>
        <v>0</v>
      </c>
      <c r="C6208" s="57" t="str">
        <f t="shared" si="431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32"/>
        <v>0</v>
      </c>
      <c r="L6208" s="57">
        <f t="shared" si="433"/>
        <v>0</v>
      </c>
      <c r="M6208" s="4"/>
      <c r="N6208" s="57"/>
      <c r="O6208" s="57"/>
      <c r="P6208" s="4"/>
      <c r="Q6208" s="4"/>
    </row>
    <row r="6209" spans="1:17" s="1" customFormat="1" ht="18.649999999999999" hidden="1" customHeight="1" x14ac:dyDescent="0.35">
      <c r="A6209" s="3"/>
      <c r="B6209" s="57">
        <f t="shared" si="430"/>
        <v>0</v>
      </c>
      <c r="C6209" s="57" t="str">
        <f t="shared" si="431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32"/>
        <v>0</v>
      </c>
      <c r="L6209" s="57">
        <f t="shared" si="433"/>
        <v>0</v>
      </c>
      <c r="M6209" s="4"/>
      <c r="N6209" s="57"/>
      <c r="O6209" s="57"/>
      <c r="P6209" s="4"/>
      <c r="Q6209" s="4"/>
    </row>
    <row r="6210" spans="1:17" s="1" customFormat="1" ht="18.649999999999999" hidden="1" customHeight="1" x14ac:dyDescent="0.35">
      <c r="A6210" s="3"/>
      <c r="B6210" s="57">
        <f t="shared" si="430"/>
        <v>0</v>
      </c>
      <c r="C6210" s="57" t="str">
        <f t="shared" si="431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32"/>
        <v>0</v>
      </c>
      <c r="L6210" s="57">
        <f t="shared" si="433"/>
        <v>0</v>
      </c>
      <c r="M6210" s="4"/>
      <c r="N6210" s="57"/>
      <c r="O6210" s="57"/>
      <c r="P6210" s="4"/>
      <c r="Q6210" s="4"/>
    </row>
    <row r="6211" spans="1:17" s="1" customFormat="1" ht="18.649999999999999" hidden="1" customHeight="1" x14ac:dyDescent="0.35">
      <c r="A6211" s="3"/>
      <c r="B6211" s="57">
        <f t="shared" si="430"/>
        <v>0</v>
      </c>
      <c r="C6211" s="57" t="str">
        <f t="shared" si="431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32"/>
        <v>0</v>
      </c>
      <c r="L6211" s="57">
        <f t="shared" si="433"/>
        <v>0</v>
      </c>
      <c r="M6211" s="4"/>
      <c r="N6211" s="57"/>
      <c r="O6211" s="57"/>
      <c r="P6211" s="4"/>
      <c r="Q6211" s="4"/>
    </row>
    <row r="6212" spans="1:17" s="1" customFormat="1" ht="18.649999999999999" hidden="1" customHeight="1" x14ac:dyDescent="0.35">
      <c r="A6212" s="3"/>
      <c r="B6212" s="57">
        <f t="shared" si="430"/>
        <v>0</v>
      </c>
      <c r="C6212" s="57" t="str">
        <f t="shared" si="431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32"/>
        <v>0</v>
      </c>
      <c r="L6212" s="57">
        <f t="shared" si="433"/>
        <v>0</v>
      </c>
      <c r="M6212" s="4"/>
      <c r="N6212" s="57"/>
      <c r="O6212" s="57"/>
      <c r="P6212" s="4"/>
      <c r="Q6212" s="4"/>
    </row>
    <row r="6213" spans="1:17" s="1" customFormat="1" ht="18.649999999999999" hidden="1" customHeight="1" x14ac:dyDescent="0.35">
      <c r="A6213" s="3"/>
      <c r="B6213" s="57">
        <f t="shared" si="430"/>
        <v>0</v>
      </c>
      <c r="C6213" s="57" t="str">
        <f t="shared" si="431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32"/>
        <v>0</v>
      </c>
      <c r="L6213" s="57">
        <f t="shared" si="433"/>
        <v>0</v>
      </c>
      <c r="M6213" s="4"/>
      <c r="N6213" s="57"/>
      <c r="O6213" s="57"/>
      <c r="P6213" s="4"/>
      <c r="Q6213" s="4"/>
    </row>
    <row r="6214" spans="1:17" s="1" customFormat="1" ht="18.649999999999999" hidden="1" customHeight="1" x14ac:dyDescent="0.35">
      <c r="A6214" s="3"/>
      <c r="B6214" s="57">
        <f t="shared" si="430"/>
        <v>0</v>
      </c>
      <c r="C6214" s="57" t="str">
        <f t="shared" si="431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32"/>
        <v>0</v>
      </c>
      <c r="L6214" s="57">
        <f t="shared" si="433"/>
        <v>0</v>
      </c>
      <c r="M6214" s="4"/>
      <c r="N6214" s="57"/>
      <c r="O6214" s="57"/>
      <c r="P6214" s="4"/>
      <c r="Q6214" s="4"/>
    </row>
    <row r="6215" spans="1:17" s="1" customFormat="1" ht="18.649999999999999" hidden="1" customHeight="1" x14ac:dyDescent="0.35">
      <c r="A6215" s="3"/>
      <c r="B6215" s="57">
        <f t="shared" si="430"/>
        <v>0</v>
      </c>
      <c r="C6215" s="57" t="str">
        <f t="shared" si="431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32"/>
        <v>0</v>
      </c>
      <c r="L6215" s="57">
        <f t="shared" si="433"/>
        <v>0</v>
      </c>
      <c r="M6215" s="4"/>
      <c r="N6215" s="57"/>
      <c r="O6215" s="57"/>
      <c r="P6215" s="4"/>
      <c r="Q6215" s="4"/>
    </row>
    <row r="6216" spans="1:17" s="1" customFormat="1" ht="18.649999999999999" hidden="1" customHeight="1" x14ac:dyDescent="0.35">
      <c r="A6216" s="3"/>
      <c r="B6216" s="57">
        <f t="shared" si="430"/>
        <v>0</v>
      </c>
      <c r="C6216" s="57" t="str">
        <f t="shared" si="431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32"/>
        <v>0</v>
      </c>
      <c r="L6216" s="57">
        <f t="shared" si="433"/>
        <v>0</v>
      </c>
      <c r="M6216" s="4"/>
      <c r="N6216" s="57"/>
      <c r="O6216" s="57"/>
      <c r="P6216" s="4"/>
      <c r="Q6216" s="4"/>
    </row>
    <row r="6217" spans="1:17" s="1" customFormat="1" ht="18.649999999999999" hidden="1" customHeight="1" x14ac:dyDescent="0.35">
      <c r="A6217" s="3"/>
      <c r="B6217" s="57">
        <f t="shared" si="430"/>
        <v>0</v>
      </c>
      <c r="C6217" s="57" t="str">
        <f t="shared" si="431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32"/>
        <v>0</v>
      </c>
      <c r="L6217" s="57">
        <f t="shared" si="433"/>
        <v>0</v>
      </c>
      <c r="M6217" s="4"/>
      <c r="N6217" s="57"/>
      <c r="O6217" s="57"/>
      <c r="P6217" s="4"/>
      <c r="Q6217" s="4"/>
    </row>
    <row r="6218" spans="1:17" s="1" customFormat="1" ht="18.649999999999999" hidden="1" customHeight="1" x14ac:dyDescent="0.35">
      <c r="A6218" s="3"/>
      <c r="B6218" s="57">
        <f t="shared" si="430"/>
        <v>0</v>
      </c>
      <c r="C6218" s="57" t="str">
        <f t="shared" si="431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32"/>
        <v>0</v>
      </c>
      <c r="L6218" s="57">
        <f t="shared" si="433"/>
        <v>0</v>
      </c>
      <c r="M6218" s="4"/>
      <c r="N6218" s="57"/>
      <c r="O6218" s="57"/>
      <c r="P6218" s="4"/>
      <c r="Q6218" s="4"/>
    </row>
    <row r="6219" spans="1:17" s="1" customFormat="1" ht="18.649999999999999" hidden="1" customHeight="1" x14ac:dyDescent="0.35">
      <c r="A6219" s="3"/>
      <c r="B6219" s="57">
        <f t="shared" si="430"/>
        <v>0</v>
      </c>
      <c r="C6219" s="57" t="str">
        <f t="shared" si="431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32"/>
        <v>0</v>
      </c>
      <c r="L6219" s="57">
        <f t="shared" si="433"/>
        <v>0</v>
      </c>
      <c r="M6219" s="4"/>
      <c r="N6219" s="57"/>
      <c r="O6219" s="57"/>
      <c r="P6219" s="4"/>
      <c r="Q6219" s="4"/>
    </row>
    <row r="6220" spans="1:17" s="1" customFormat="1" ht="18.649999999999999" hidden="1" customHeight="1" x14ac:dyDescent="0.35">
      <c r="A6220" s="3"/>
      <c r="B6220" s="57">
        <f t="shared" si="430"/>
        <v>0</v>
      </c>
      <c r="C6220" s="57" t="str">
        <f t="shared" si="431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32"/>
        <v>0</v>
      </c>
      <c r="L6220" s="57">
        <f t="shared" si="433"/>
        <v>0</v>
      </c>
      <c r="M6220" s="4"/>
      <c r="N6220" s="57"/>
      <c r="O6220" s="57"/>
      <c r="P6220" s="4"/>
      <c r="Q6220" s="4"/>
    </row>
    <row r="6221" spans="1:17" s="1" customFormat="1" ht="18.649999999999999" hidden="1" customHeight="1" x14ac:dyDescent="0.35">
      <c r="A6221" s="3"/>
      <c r="B6221" s="57">
        <f t="shared" si="430"/>
        <v>0</v>
      </c>
      <c r="C6221" s="57" t="str">
        <f t="shared" si="431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32"/>
        <v>0</v>
      </c>
      <c r="L6221" s="57">
        <f t="shared" si="433"/>
        <v>0</v>
      </c>
      <c r="M6221" s="4"/>
      <c r="N6221" s="57"/>
      <c r="O6221" s="57"/>
      <c r="P6221" s="4"/>
      <c r="Q6221" s="4"/>
    </row>
    <row r="6222" spans="1:17" s="1" customFormat="1" ht="18.649999999999999" hidden="1" customHeight="1" x14ac:dyDescent="0.35">
      <c r="A6222" s="3"/>
      <c r="B6222" s="57">
        <f t="shared" si="430"/>
        <v>0</v>
      </c>
      <c r="C6222" s="57" t="str">
        <f t="shared" si="431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32"/>
        <v>0</v>
      </c>
      <c r="L6222" s="57">
        <f t="shared" si="433"/>
        <v>0</v>
      </c>
      <c r="M6222" s="4"/>
      <c r="N6222" s="57"/>
      <c r="O6222" s="57"/>
      <c r="P6222" s="4"/>
      <c r="Q6222" s="4"/>
    </row>
    <row r="6223" spans="1:17" s="1" customFormat="1" ht="18.649999999999999" hidden="1" customHeight="1" x14ac:dyDescent="0.35">
      <c r="A6223" s="3"/>
      <c r="B6223" s="57">
        <f t="shared" si="430"/>
        <v>0</v>
      </c>
      <c r="C6223" s="57" t="str">
        <f t="shared" si="431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32"/>
        <v>0</v>
      </c>
      <c r="L6223" s="57">
        <f t="shared" si="433"/>
        <v>0</v>
      </c>
      <c r="M6223" s="4"/>
      <c r="N6223" s="57"/>
      <c r="O6223" s="57"/>
      <c r="P6223" s="4"/>
      <c r="Q6223" s="4"/>
    </row>
    <row r="6224" spans="1:17" s="1" customFormat="1" ht="18.649999999999999" hidden="1" customHeight="1" x14ac:dyDescent="0.35">
      <c r="A6224" s="3"/>
      <c r="B6224" s="57">
        <f t="shared" si="430"/>
        <v>0</v>
      </c>
      <c r="C6224" s="57" t="str">
        <f t="shared" si="431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32"/>
        <v>0</v>
      </c>
      <c r="L6224" s="57">
        <f t="shared" si="433"/>
        <v>0</v>
      </c>
      <c r="M6224" s="4"/>
      <c r="N6224" s="57"/>
      <c r="O6224" s="57"/>
      <c r="P6224" s="4"/>
      <c r="Q6224" s="4"/>
    </row>
    <row r="6225" spans="1:17" s="1" customFormat="1" ht="18.649999999999999" hidden="1" customHeight="1" x14ac:dyDescent="0.35">
      <c r="A6225" s="3"/>
      <c r="B6225" s="57">
        <f t="shared" si="430"/>
        <v>0</v>
      </c>
      <c r="C6225" s="57" t="str">
        <f t="shared" si="431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32"/>
        <v>0</v>
      </c>
      <c r="L6225" s="57">
        <f t="shared" si="433"/>
        <v>0</v>
      </c>
      <c r="M6225" s="4"/>
      <c r="N6225" s="57"/>
      <c r="O6225" s="57"/>
      <c r="P6225" s="4"/>
      <c r="Q6225" s="4"/>
    </row>
    <row r="6226" spans="1:17" s="1" customFormat="1" ht="18.649999999999999" hidden="1" customHeight="1" x14ac:dyDescent="0.35">
      <c r="A6226" s="3"/>
      <c r="B6226" s="57">
        <f t="shared" si="430"/>
        <v>0</v>
      </c>
      <c r="C6226" s="57" t="str">
        <f t="shared" si="431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32"/>
        <v>0</v>
      </c>
      <c r="L6226" s="57">
        <f t="shared" si="433"/>
        <v>0</v>
      </c>
      <c r="M6226" s="4"/>
      <c r="N6226" s="57"/>
      <c r="O6226" s="57"/>
      <c r="P6226" s="4"/>
      <c r="Q6226" s="4"/>
    </row>
    <row r="6227" spans="1:17" s="1" customFormat="1" ht="18.649999999999999" hidden="1" customHeight="1" x14ac:dyDescent="0.35">
      <c r="A6227" s="3"/>
      <c r="B6227" s="57">
        <f t="shared" si="430"/>
        <v>0</v>
      </c>
      <c r="C6227" s="57" t="str">
        <f t="shared" si="431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32"/>
        <v>0</v>
      </c>
      <c r="L6227" s="57">
        <f t="shared" si="433"/>
        <v>0</v>
      </c>
      <c r="M6227" s="4"/>
      <c r="N6227" s="57"/>
      <c r="O6227" s="57"/>
      <c r="P6227" s="4"/>
      <c r="Q6227" s="4"/>
    </row>
    <row r="6228" spans="1:17" s="1" customFormat="1" ht="18.649999999999999" hidden="1" customHeight="1" x14ac:dyDescent="0.35">
      <c r="A6228" s="3"/>
      <c r="B6228" s="57">
        <f t="shared" si="430"/>
        <v>0</v>
      </c>
      <c r="C6228" s="57" t="str">
        <f t="shared" si="431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32"/>
        <v>0</v>
      </c>
      <c r="L6228" s="57">
        <f t="shared" si="433"/>
        <v>0</v>
      </c>
      <c r="M6228" s="4"/>
      <c r="N6228" s="57"/>
      <c r="O6228" s="57"/>
      <c r="P6228" s="4"/>
      <c r="Q6228" s="4"/>
    </row>
    <row r="6229" spans="1:17" s="1" customFormat="1" ht="18.649999999999999" hidden="1" customHeight="1" x14ac:dyDescent="0.35">
      <c r="A6229" s="3"/>
      <c r="B6229" s="57">
        <f t="shared" si="430"/>
        <v>0</v>
      </c>
      <c r="C6229" s="57" t="str">
        <f t="shared" si="431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32"/>
        <v>0</v>
      </c>
      <c r="L6229" s="57">
        <f t="shared" si="433"/>
        <v>0</v>
      </c>
      <c r="M6229" s="4"/>
      <c r="N6229" s="57"/>
      <c r="O6229" s="57"/>
      <c r="P6229" s="4"/>
      <c r="Q6229" s="4"/>
    </row>
    <row r="6230" spans="1:17" s="1" customFormat="1" ht="18.649999999999999" hidden="1" customHeight="1" x14ac:dyDescent="0.35">
      <c r="A6230" s="3"/>
      <c r="B6230" s="57">
        <f t="shared" si="430"/>
        <v>0</v>
      </c>
      <c r="C6230" s="57" t="str">
        <f t="shared" si="431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32"/>
        <v>0</v>
      </c>
      <c r="L6230" s="57">
        <f t="shared" si="433"/>
        <v>0</v>
      </c>
      <c r="M6230" s="4"/>
      <c r="N6230" s="57"/>
      <c r="O6230" s="57"/>
      <c r="P6230" s="4"/>
      <c r="Q6230" s="4"/>
    </row>
    <row r="6231" spans="1:17" s="1" customFormat="1" ht="18.649999999999999" hidden="1" customHeight="1" x14ac:dyDescent="0.35">
      <c r="A6231" s="3"/>
      <c r="B6231" s="57">
        <f t="shared" si="430"/>
        <v>0</v>
      </c>
      <c r="C6231" s="57" t="str">
        <f t="shared" si="431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32"/>
        <v>0</v>
      </c>
      <c r="L6231" s="57">
        <f t="shared" si="433"/>
        <v>0</v>
      </c>
      <c r="M6231" s="4"/>
      <c r="N6231" s="57"/>
      <c r="O6231" s="57"/>
      <c r="P6231" s="4"/>
      <c r="Q6231" s="4"/>
    </row>
    <row r="6232" spans="1:17" s="1" customFormat="1" ht="18.649999999999999" hidden="1" customHeight="1" x14ac:dyDescent="0.35">
      <c r="A6232" s="3"/>
      <c r="B6232" s="57">
        <f t="shared" si="430"/>
        <v>0</v>
      </c>
      <c r="C6232" s="57" t="str">
        <f t="shared" si="431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32"/>
        <v>0</v>
      </c>
      <c r="L6232" s="57">
        <f t="shared" si="433"/>
        <v>0</v>
      </c>
      <c r="M6232" s="4"/>
      <c r="N6232" s="57"/>
      <c r="O6232" s="57"/>
      <c r="P6232" s="4"/>
      <c r="Q6232" s="4"/>
    </row>
    <row r="6233" spans="1:17" s="1" customFormat="1" ht="18.649999999999999" hidden="1" customHeight="1" x14ac:dyDescent="0.35">
      <c r="A6233" s="3"/>
      <c r="B6233" s="57">
        <f t="shared" si="430"/>
        <v>0</v>
      </c>
      <c r="C6233" s="57" t="str">
        <f t="shared" si="431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32"/>
        <v>0</v>
      </c>
      <c r="L6233" s="57">
        <f t="shared" si="433"/>
        <v>0</v>
      </c>
      <c r="M6233" s="4"/>
      <c r="N6233" s="57"/>
      <c r="O6233" s="57"/>
      <c r="P6233" s="4"/>
      <c r="Q6233" s="4"/>
    </row>
    <row r="6234" spans="1:17" s="1" customFormat="1" ht="18.649999999999999" hidden="1" customHeight="1" x14ac:dyDescent="0.35">
      <c r="A6234" s="3"/>
      <c r="B6234" s="57">
        <f t="shared" si="430"/>
        <v>0</v>
      </c>
      <c r="C6234" s="57" t="str">
        <f t="shared" si="431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32"/>
        <v>0</v>
      </c>
      <c r="L6234" s="57">
        <f t="shared" si="433"/>
        <v>0</v>
      </c>
      <c r="M6234" s="4"/>
      <c r="N6234" s="57"/>
      <c r="O6234" s="57"/>
      <c r="P6234" s="4"/>
      <c r="Q6234" s="4"/>
    </row>
    <row r="6235" spans="1:17" s="1" customFormat="1" ht="18.649999999999999" hidden="1" customHeight="1" x14ac:dyDescent="0.35">
      <c r="A6235" s="3"/>
      <c r="B6235" s="57">
        <f t="shared" si="430"/>
        <v>0</v>
      </c>
      <c r="C6235" s="57" t="str">
        <f t="shared" si="431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32"/>
        <v>0</v>
      </c>
      <c r="L6235" s="57">
        <f t="shared" si="433"/>
        <v>0</v>
      </c>
      <c r="M6235" s="4"/>
      <c r="N6235" s="57"/>
      <c r="O6235" s="57"/>
      <c r="P6235" s="4"/>
      <c r="Q6235" s="4"/>
    </row>
    <row r="6236" spans="1:17" s="1" customFormat="1" ht="18.649999999999999" hidden="1" customHeight="1" x14ac:dyDescent="0.35">
      <c r="A6236" s="3"/>
      <c r="B6236" s="57">
        <f t="shared" si="430"/>
        <v>0</v>
      </c>
      <c r="C6236" s="57" t="str">
        <f t="shared" si="431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32"/>
        <v>0</v>
      </c>
      <c r="L6236" s="57">
        <f t="shared" si="433"/>
        <v>0</v>
      </c>
      <c r="M6236" s="4"/>
      <c r="N6236" s="57"/>
      <c r="O6236" s="57"/>
      <c r="P6236" s="4"/>
      <c r="Q6236" s="4"/>
    </row>
    <row r="6237" spans="1:17" s="1" customFormat="1" ht="18.649999999999999" hidden="1" customHeight="1" x14ac:dyDescent="0.35">
      <c r="A6237" s="3"/>
      <c r="B6237" s="57">
        <f t="shared" si="430"/>
        <v>0</v>
      </c>
      <c r="C6237" s="57" t="str">
        <f t="shared" si="431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32"/>
        <v>0</v>
      </c>
      <c r="L6237" s="57">
        <f t="shared" si="433"/>
        <v>0</v>
      </c>
      <c r="M6237" s="4"/>
      <c r="N6237" s="57"/>
      <c r="O6237" s="57"/>
      <c r="P6237" s="4"/>
      <c r="Q6237" s="4"/>
    </row>
    <row r="6238" spans="1:17" s="1" customFormat="1" ht="18.649999999999999" hidden="1" customHeight="1" x14ac:dyDescent="0.35">
      <c r="A6238" s="3"/>
      <c r="B6238" s="57">
        <f t="shared" si="430"/>
        <v>0</v>
      </c>
      <c r="C6238" s="57" t="str">
        <f t="shared" si="431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32"/>
        <v>0</v>
      </c>
      <c r="L6238" s="57">
        <f t="shared" si="433"/>
        <v>0</v>
      </c>
      <c r="M6238" s="4"/>
      <c r="N6238" s="57"/>
      <c r="O6238" s="57"/>
      <c r="P6238" s="4"/>
      <c r="Q6238" s="4"/>
    </row>
    <row r="6239" spans="1:17" s="1" customFormat="1" ht="18.649999999999999" hidden="1" customHeight="1" x14ac:dyDescent="0.35">
      <c r="A6239" s="3"/>
      <c r="B6239" s="57">
        <f t="shared" si="430"/>
        <v>0</v>
      </c>
      <c r="C6239" s="57" t="str">
        <f t="shared" si="431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32"/>
        <v>0</v>
      </c>
      <c r="L6239" s="57">
        <f t="shared" si="433"/>
        <v>0</v>
      </c>
      <c r="M6239" s="4"/>
      <c r="N6239" s="57"/>
      <c r="O6239" s="57"/>
      <c r="P6239" s="4"/>
      <c r="Q6239" s="4"/>
    </row>
    <row r="6240" spans="1:17" s="1" customFormat="1" ht="18.649999999999999" hidden="1" customHeight="1" x14ac:dyDescent="0.35">
      <c r="A6240" s="3"/>
      <c r="B6240" s="57">
        <f t="shared" si="430"/>
        <v>0</v>
      </c>
      <c r="C6240" s="57" t="str">
        <f t="shared" si="431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32"/>
        <v>0</v>
      </c>
      <c r="L6240" s="57">
        <f t="shared" si="433"/>
        <v>0</v>
      </c>
      <c r="M6240" s="4"/>
      <c r="N6240" s="57"/>
      <c r="O6240" s="57"/>
      <c r="P6240" s="4"/>
      <c r="Q6240" s="4"/>
    </row>
    <row r="6241" spans="1:17" s="1" customFormat="1" ht="18.649999999999999" hidden="1" customHeight="1" x14ac:dyDescent="0.35">
      <c r="A6241" s="3"/>
      <c r="B6241" s="57">
        <f t="shared" si="430"/>
        <v>0</v>
      </c>
      <c r="C6241" s="57" t="str">
        <f t="shared" si="431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32"/>
        <v>0</v>
      </c>
      <c r="L6241" s="57">
        <f t="shared" si="433"/>
        <v>0</v>
      </c>
      <c r="M6241" s="4"/>
      <c r="N6241" s="57"/>
      <c r="O6241" s="57"/>
      <c r="P6241" s="4"/>
      <c r="Q6241" s="4"/>
    </row>
    <row r="6242" spans="1:17" s="1" customFormat="1" ht="18.649999999999999" hidden="1" customHeight="1" x14ac:dyDescent="0.35">
      <c r="A6242" s="3"/>
      <c r="B6242" s="57">
        <f t="shared" ref="B6242:B6305" si="434">WEEKNUM(A6242)</f>
        <v>0</v>
      </c>
      <c r="C6242" s="57" t="str">
        <f t="shared" ref="C6242:C6305" si="435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32"/>
        <v>0</v>
      </c>
      <c r="L6242" s="57">
        <f t="shared" si="433"/>
        <v>0</v>
      </c>
      <c r="M6242" s="4"/>
      <c r="N6242" s="57"/>
      <c r="O6242" s="57"/>
      <c r="P6242" s="4"/>
      <c r="Q6242" s="4"/>
    </row>
    <row r="6243" spans="1:17" s="1" customFormat="1" ht="18.649999999999999" hidden="1" customHeight="1" x14ac:dyDescent="0.35">
      <c r="A6243" s="3"/>
      <c r="B6243" s="57">
        <f t="shared" si="434"/>
        <v>0</v>
      </c>
      <c r="C6243" s="57" t="str">
        <f t="shared" si="435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32"/>
        <v>0</v>
      </c>
      <c r="L6243" s="57">
        <f t="shared" si="433"/>
        <v>0</v>
      </c>
      <c r="M6243" s="4"/>
      <c r="N6243" s="57"/>
      <c r="O6243" s="57"/>
      <c r="P6243" s="4"/>
      <c r="Q6243" s="4"/>
    </row>
    <row r="6244" spans="1:17" s="1" customFormat="1" ht="18.649999999999999" hidden="1" customHeight="1" x14ac:dyDescent="0.35">
      <c r="A6244" s="3"/>
      <c r="B6244" s="57">
        <f t="shared" si="434"/>
        <v>0</v>
      </c>
      <c r="C6244" s="57" t="str">
        <f t="shared" si="435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32"/>
        <v>0</v>
      </c>
      <c r="L6244" s="57">
        <f t="shared" si="433"/>
        <v>0</v>
      </c>
      <c r="M6244" s="4"/>
      <c r="N6244" s="57"/>
      <c r="O6244" s="57"/>
      <c r="P6244" s="4"/>
      <c r="Q6244" s="4"/>
    </row>
    <row r="6245" spans="1:17" s="1" customFormat="1" ht="18.649999999999999" hidden="1" customHeight="1" x14ac:dyDescent="0.35">
      <c r="A6245" s="3"/>
      <c r="B6245" s="57">
        <f t="shared" si="434"/>
        <v>0</v>
      </c>
      <c r="C6245" s="57" t="str">
        <f t="shared" si="435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32"/>
        <v>0</v>
      </c>
      <c r="L6245" s="57">
        <f t="shared" si="433"/>
        <v>0</v>
      </c>
      <c r="M6245" s="4"/>
      <c r="N6245" s="57"/>
      <c r="O6245" s="57"/>
      <c r="P6245" s="4"/>
      <c r="Q6245" s="4"/>
    </row>
    <row r="6246" spans="1:17" s="1" customFormat="1" ht="18.649999999999999" hidden="1" customHeight="1" x14ac:dyDescent="0.35">
      <c r="A6246" s="3"/>
      <c r="B6246" s="57">
        <f t="shared" si="434"/>
        <v>0</v>
      </c>
      <c r="C6246" s="57" t="str">
        <f t="shared" si="435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32"/>
        <v>0</v>
      </c>
      <c r="L6246" s="57">
        <f t="shared" si="433"/>
        <v>0</v>
      </c>
      <c r="M6246" s="4"/>
      <c r="N6246" s="57"/>
      <c r="O6246" s="57"/>
      <c r="P6246" s="4"/>
      <c r="Q6246" s="4"/>
    </row>
    <row r="6247" spans="1:17" s="1" customFormat="1" ht="18.649999999999999" hidden="1" customHeight="1" x14ac:dyDescent="0.35">
      <c r="A6247" s="3"/>
      <c r="B6247" s="57">
        <f t="shared" si="434"/>
        <v>0</v>
      </c>
      <c r="C6247" s="57" t="str">
        <f t="shared" si="435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32"/>
        <v>0</v>
      </c>
      <c r="L6247" s="57">
        <f t="shared" si="433"/>
        <v>0</v>
      </c>
      <c r="M6247" s="4"/>
      <c r="N6247" s="57"/>
      <c r="O6247" s="57"/>
      <c r="P6247" s="4"/>
      <c r="Q6247" s="4"/>
    </row>
    <row r="6248" spans="1:17" s="1" customFormat="1" ht="18.649999999999999" hidden="1" customHeight="1" x14ac:dyDescent="0.35">
      <c r="A6248" s="3"/>
      <c r="B6248" s="57">
        <f t="shared" si="434"/>
        <v>0</v>
      </c>
      <c r="C6248" s="57" t="str">
        <f t="shared" si="435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32"/>
        <v>0</v>
      </c>
      <c r="L6248" s="57">
        <f t="shared" si="433"/>
        <v>0</v>
      </c>
      <c r="M6248" s="4"/>
      <c r="N6248" s="57"/>
      <c r="O6248" s="57"/>
      <c r="P6248" s="4"/>
      <c r="Q6248" s="4"/>
    </row>
    <row r="6249" spans="1:17" s="1" customFormat="1" ht="18.649999999999999" hidden="1" customHeight="1" x14ac:dyDescent="0.35">
      <c r="A6249" s="3"/>
      <c r="B6249" s="57">
        <f t="shared" si="434"/>
        <v>0</v>
      </c>
      <c r="C6249" s="57" t="str">
        <f t="shared" si="435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32"/>
        <v>0</v>
      </c>
      <c r="L6249" s="57">
        <f t="shared" si="433"/>
        <v>0</v>
      </c>
      <c r="M6249" s="4"/>
      <c r="N6249" s="57"/>
      <c r="O6249" s="57"/>
      <c r="P6249" s="4"/>
      <c r="Q6249" s="4"/>
    </row>
    <row r="6250" spans="1:17" s="1" customFormat="1" ht="18.649999999999999" hidden="1" customHeight="1" x14ac:dyDescent="0.35">
      <c r="A6250" s="3"/>
      <c r="B6250" s="57">
        <f t="shared" si="434"/>
        <v>0</v>
      </c>
      <c r="C6250" s="57" t="str">
        <f t="shared" si="435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32"/>
        <v>0</v>
      </c>
      <c r="L6250" s="57">
        <f t="shared" si="433"/>
        <v>0</v>
      </c>
      <c r="M6250" s="4"/>
      <c r="N6250" s="57"/>
      <c r="O6250" s="57"/>
      <c r="P6250" s="4"/>
      <c r="Q6250" s="4"/>
    </row>
    <row r="6251" spans="1:17" s="1" customFormat="1" ht="18.649999999999999" hidden="1" customHeight="1" x14ac:dyDescent="0.35">
      <c r="A6251" s="3"/>
      <c r="B6251" s="57">
        <f t="shared" si="434"/>
        <v>0</v>
      </c>
      <c r="C6251" s="57" t="str">
        <f t="shared" si="435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32"/>
        <v>0</v>
      </c>
      <c r="L6251" s="57">
        <f t="shared" si="433"/>
        <v>0</v>
      </c>
      <c r="M6251" s="4"/>
      <c r="N6251" s="57"/>
      <c r="O6251" s="57"/>
      <c r="P6251" s="4"/>
      <c r="Q6251" s="4"/>
    </row>
    <row r="6252" spans="1:17" s="1" customFormat="1" ht="18.649999999999999" hidden="1" customHeight="1" x14ac:dyDescent="0.35">
      <c r="A6252" s="3"/>
      <c r="B6252" s="57">
        <f t="shared" si="434"/>
        <v>0</v>
      </c>
      <c r="C6252" s="57" t="str">
        <f t="shared" si="435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32"/>
        <v>0</v>
      </c>
      <c r="L6252" s="57">
        <f t="shared" si="433"/>
        <v>0</v>
      </c>
      <c r="M6252" s="4"/>
      <c r="N6252" s="57"/>
      <c r="O6252" s="57"/>
      <c r="P6252" s="4"/>
      <c r="Q6252" s="4"/>
    </row>
    <row r="6253" spans="1:17" s="1" customFormat="1" ht="18.649999999999999" hidden="1" customHeight="1" x14ac:dyDescent="0.35">
      <c r="A6253" s="3"/>
      <c r="B6253" s="57">
        <f t="shared" si="434"/>
        <v>0</v>
      </c>
      <c r="C6253" s="57" t="str">
        <f t="shared" si="435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436">I6253+J6253</f>
        <v>0</v>
      </c>
      <c r="L6253" s="57">
        <f t="shared" ref="L6253:L6316" si="437">H6253*K6253</f>
        <v>0</v>
      </c>
      <c r="M6253" s="4"/>
      <c r="N6253" s="57"/>
      <c r="O6253" s="57"/>
      <c r="P6253" s="4"/>
      <c r="Q6253" s="4"/>
    </row>
    <row r="6254" spans="1:17" s="1" customFormat="1" ht="18.649999999999999" hidden="1" customHeight="1" x14ac:dyDescent="0.35">
      <c r="A6254" s="3"/>
      <c r="B6254" s="57">
        <f t="shared" si="434"/>
        <v>0</v>
      </c>
      <c r="C6254" s="57" t="str">
        <f t="shared" si="435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36"/>
        <v>0</v>
      </c>
      <c r="L6254" s="57">
        <f t="shared" si="437"/>
        <v>0</v>
      </c>
      <c r="M6254" s="4"/>
      <c r="N6254" s="57"/>
      <c r="O6254" s="57"/>
      <c r="P6254" s="4"/>
      <c r="Q6254" s="4"/>
    </row>
    <row r="6255" spans="1:17" s="1" customFormat="1" ht="18.649999999999999" hidden="1" customHeight="1" x14ac:dyDescent="0.35">
      <c r="A6255" s="3"/>
      <c r="B6255" s="57">
        <f t="shared" si="434"/>
        <v>0</v>
      </c>
      <c r="C6255" s="57" t="str">
        <f t="shared" si="435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36"/>
        <v>0</v>
      </c>
      <c r="L6255" s="57">
        <f t="shared" si="437"/>
        <v>0</v>
      </c>
      <c r="M6255" s="4"/>
      <c r="N6255" s="57"/>
      <c r="O6255" s="57"/>
      <c r="P6255" s="4"/>
      <c r="Q6255" s="4"/>
    </row>
    <row r="6256" spans="1:17" s="1" customFormat="1" ht="18.649999999999999" hidden="1" customHeight="1" x14ac:dyDescent="0.35">
      <c r="A6256" s="3"/>
      <c r="B6256" s="57">
        <f t="shared" si="434"/>
        <v>0</v>
      </c>
      <c r="C6256" s="57" t="str">
        <f t="shared" si="435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36"/>
        <v>0</v>
      </c>
      <c r="L6256" s="57">
        <f t="shared" si="437"/>
        <v>0</v>
      </c>
      <c r="M6256" s="4"/>
      <c r="N6256" s="57"/>
      <c r="O6256" s="57"/>
      <c r="P6256" s="4"/>
      <c r="Q6256" s="4"/>
    </row>
    <row r="6257" spans="1:17" s="1" customFormat="1" ht="18.649999999999999" hidden="1" customHeight="1" x14ac:dyDescent="0.35">
      <c r="A6257" s="3"/>
      <c r="B6257" s="57">
        <f t="shared" si="434"/>
        <v>0</v>
      </c>
      <c r="C6257" s="57" t="str">
        <f t="shared" si="435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36"/>
        <v>0</v>
      </c>
      <c r="L6257" s="57">
        <f t="shared" si="437"/>
        <v>0</v>
      </c>
      <c r="M6257" s="4"/>
      <c r="N6257" s="57"/>
      <c r="O6257" s="57"/>
      <c r="P6257" s="4"/>
      <c r="Q6257" s="4"/>
    </row>
    <row r="6258" spans="1:17" s="1" customFormat="1" ht="18.649999999999999" hidden="1" customHeight="1" x14ac:dyDescent="0.35">
      <c r="A6258" s="3"/>
      <c r="B6258" s="57">
        <f t="shared" si="434"/>
        <v>0</v>
      </c>
      <c r="C6258" s="57" t="str">
        <f t="shared" si="435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36"/>
        <v>0</v>
      </c>
      <c r="L6258" s="57">
        <f t="shared" si="437"/>
        <v>0</v>
      </c>
      <c r="M6258" s="4"/>
      <c r="N6258" s="57"/>
      <c r="O6258" s="57"/>
      <c r="P6258" s="4"/>
      <c r="Q6258" s="4"/>
    </row>
    <row r="6259" spans="1:17" s="1" customFormat="1" ht="18.649999999999999" hidden="1" customHeight="1" x14ac:dyDescent="0.35">
      <c r="A6259" s="3"/>
      <c r="B6259" s="57">
        <f t="shared" si="434"/>
        <v>0</v>
      </c>
      <c r="C6259" s="57" t="str">
        <f t="shared" si="435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36"/>
        <v>0</v>
      </c>
      <c r="L6259" s="57">
        <f t="shared" si="437"/>
        <v>0</v>
      </c>
      <c r="M6259" s="4"/>
      <c r="N6259" s="57"/>
      <c r="O6259" s="57"/>
      <c r="P6259" s="4"/>
      <c r="Q6259" s="4"/>
    </row>
    <row r="6260" spans="1:17" s="1" customFormat="1" ht="18.649999999999999" hidden="1" customHeight="1" x14ac:dyDescent="0.35">
      <c r="A6260" s="3"/>
      <c r="B6260" s="57">
        <f t="shared" si="434"/>
        <v>0</v>
      </c>
      <c r="C6260" s="57" t="str">
        <f t="shared" si="435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36"/>
        <v>0</v>
      </c>
      <c r="L6260" s="57">
        <f t="shared" si="437"/>
        <v>0</v>
      </c>
      <c r="M6260" s="4"/>
      <c r="N6260" s="57"/>
      <c r="O6260" s="57"/>
      <c r="P6260" s="4"/>
      <c r="Q6260" s="4"/>
    </row>
    <row r="6261" spans="1:17" s="1" customFormat="1" ht="18.649999999999999" hidden="1" customHeight="1" x14ac:dyDescent="0.35">
      <c r="A6261" s="3"/>
      <c r="B6261" s="57">
        <f t="shared" si="434"/>
        <v>0</v>
      </c>
      <c r="C6261" s="57" t="str">
        <f t="shared" si="435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36"/>
        <v>0</v>
      </c>
      <c r="L6261" s="57">
        <f t="shared" si="437"/>
        <v>0</v>
      </c>
      <c r="M6261" s="4"/>
      <c r="N6261" s="57"/>
      <c r="O6261" s="57"/>
      <c r="P6261" s="4"/>
      <c r="Q6261" s="4"/>
    </row>
    <row r="6262" spans="1:17" s="1" customFormat="1" ht="18.649999999999999" hidden="1" customHeight="1" x14ac:dyDescent="0.35">
      <c r="A6262" s="3"/>
      <c r="B6262" s="57">
        <f t="shared" si="434"/>
        <v>0</v>
      </c>
      <c r="C6262" s="57" t="str">
        <f t="shared" si="435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36"/>
        <v>0</v>
      </c>
      <c r="L6262" s="57">
        <f t="shared" si="437"/>
        <v>0</v>
      </c>
      <c r="M6262" s="4"/>
      <c r="N6262" s="57"/>
      <c r="O6262" s="57"/>
      <c r="P6262" s="4"/>
      <c r="Q6262" s="4"/>
    </row>
    <row r="6263" spans="1:17" s="1" customFormat="1" ht="18.649999999999999" hidden="1" customHeight="1" x14ac:dyDescent="0.35">
      <c r="A6263" s="3"/>
      <c r="B6263" s="57">
        <f t="shared" si="434"/>
        <v>0</v>
      </c>
      <c r="C6263" s="57" t="str">
        <f t="shared" si="435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36"/>
        <v>0</v>
      </c>
      <c r="L6263" s="57">
        <f t="shared" si="437"/>
        <v>0</v>
      </c>
      <c r="M6263" s="4"/>
      <c r="N6263" s="57"/>
      <c r="O6263" s="57"/>
      <c r="P6263" s="4"/>
      <c r="Q6263" s="4"/>
    </row>
    <row r="6264" spans="1:17" s="1" customFormat="1" ht="18.649999999999999" hidden="1" customHeight="1" x14ac:dyDescent="0.35">
      <c r="A6264" s="3"/>
      <c r="B6264" s="57">
        <f t="shared" si="434"/>
        <v>0</v>
      </c>
      <c r="C6264" s="57" t="str">
        <f t="shared" si="435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36"/>
        <v>0</v>
      </c>
      <c r="L6264" s="57">
        <f t="shared" si="437"/>
        <v>0</v>
      </c>
      <c r="M6264" s="4"/>
      <c r="N6264" s="57"/>
      <c r="O6264" s="57"/>
      <c r="P6264" s="4"/>
      <c r="Q6264" s="4"/>
    </row>
    <row r="6265" spans="1:17" s="1" customFormat="1" ht="18.649999999999999" hidden="1" customHeight="1" x14ac:dyDescent="0.35">
      <c r="A6265" s="3"/>
      <c r="B6265" s="57">
        <f t="shared" si="434"/>
        <v>0</v>
      </c>
      <c r="C6265" s="57" t="str">
        <f t="shared" si="435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36"/>
        <v>0</v>
      </c>
      <c r="L6265" s="57">
        <f t="shared" si="437"/>
        <v>0</v>
      </c>
      <c r="M6265" s="4"/>
      <c r="N6265" s="57"/>
      <c r="O6265" s="57"/>
      <c r="P6265" s="4"/>
      <c r="Q6265" s="4"/>
    </row>
    <row r="6266" spans="1:17" s="1" customFormat="1" ht="18.649999999999999" hidden="1" customHeight="1" x14ac:dyDescent="0.35">
      <c r="A6266" s="3"/>
      <c r="B6266" s="57">
        <f t="shared" si="434"/>
        <v>0</v>
      </c>
      <c r="C6266" s="57" t="str">
        <f t="shared" si="435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36"/>
        <v>0</v>
      </c>
      <c r="L6266" s="57">
        <f t="shared" si="437"/>
        <v>0</v>
      </c>
      <c r="M6266" s="4"/>
      <c r="N6266" s="57"/>
      <c r="O6266" s="57"/>
      <c r="P6266" s="4"/>
      <c r="Q6266" s="4"/>
    </row>
    <row r="6267" spans="1:17" s="1" customFormat="1" ht="18.649999999999999" hidden="1" customHeight="1" x14ac:dyDescent="0.35">
      <c r="A6267" s="3"/>
      <c r="B6267" s="57">
        <f t="shared" si="434"/>
        <v>0</v>
      </c>
      <c r="C6267" s="57" t="str">
        <f t="shared" si="435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36"/>
        <v>0</v>
      </c>
      <c r="L6267" s="57">
        <f t="shared" si="437"/>
        <v>0</v>
      </c>
      <c r="M6267" s="4"/>
      <c r="N6267" s="57"/>
      <c r="O6267" s="57"/>
      <c r="P6267" s="4"/>
      <c r="Q6267" s="4"/>
    </row>
    <row r="6268" spans="1:17" s="1" customFormat="1" ht="18.649999999999999" hidden="1" customHeight="1" x14ac:dyDescent="0.35">
      <c r="A6268" s="3"/>
      <c r="B6268" s="57">
        <f t="shared" si="434"/>
        <v>0</v>
      </c>
      <c r="C6268" s="57" t="str">
        <f t="shared" si="435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36"/>
        <v>0</v>
      </c>
      <c r="L6268" s="57">
        <f t="shared" si="437"/>
        <v>0</v>
      </c>
      <c r="M6268" s="4"/>
      <c r="N6268" s="57"/>
      <c r="O6268" s="57"/>
      <c r="P6268" s="4"/>
      <c r="Q6268" s="4"/>
    </row>
    <row r="6269" spans="1:17" s="1" customFormat="1" ht="18.649999999999999" hidden="1" customHeight="1" x14ac:dyDescent="0.35">
      <c r="A6269" s="3"/>
      <c r="B6269" s="57">
        <f t="shared" si="434"/>
        <v>0</v>
      </c>
      <c r="C6269" s="57" t="str">
        <f t="shared" si="435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36"/>
        <v>0</v>
      </c>
      <c r="L6269" s="57">
        <f t="shared" si="437"/>
        <v>0</v>
      </c>
      <c r="M6269" s="4"/>
      <c r="N6269" s="57"/>
      <c r="O6269" s="57"/>
      <c r="P6269" s="4"/>
      <c r="Q6269" s="4"/>
    </row>
    <row r="6270" spans="1:17" s="1" customFormat="1" ht="18.649999999999999" hidden="1" customHeight="1" x14ac:dyDescent="0.35">
      <c r="A6270" s="3"/>
      <c r="B6270" s="57">
        <f t="shared" si="434"/>
        <v>0</v>
      </c>
      <c r="C6270" s="57" t="str">
        <f t="shared" si="435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36"/>
        <v>0</v>
      </c>
      <c r="L6270" s="57">
        <f t="shared" si="437"/>
        <v>0</v>
      </c>
      <c r="M6270" s="4"/>
      <c r="N6270" s="57"/>
      <c r="O6270" s="57"/>
      <c r="P6270" s="4"/>
      <c r="Q6270" s="4"/>
    </row>
    <row r="6271" spans="1:17" s="1" customFormat="1" ht="18.649999999999999" hidden="1" customHeight="1" x14ac:dyDescent="0.35">
      <c r="A6271" s="3"/>
      <c r="B6271" s="57">
        <f t="shared" si="434"/>
        <v>0</v>
      </c>
      <c r="C6271" s="57" t="str">
        <f t="shared" si="435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36"/>
        <v>0</v>
      </c>
      <c r="L6271" s="57">
        <f t="shared" si="437"/>
        <v>0</v>
      </c>
      <c r="M6271" s="4"/>
      <c r="N6271" s="57"/>
      <c r="O6271" s="57"/>
      <c r="P6271" s="4"/>
      <c r="Q6271" s="4"/>
    </row>
    <row r="6272" spans="1:17" s="1" customFormat="1" ht="18.649999999999999" hidden="1" customHeight="1" x14ac:dyDescent="0.35">
      <c r="A6272" s="3"/>
      <c r="B6272" s="57">
        <f t="shared" si="434"/>
        <v>0</v>
      </c>
      <c r="C6272" s="57" t="str">
        <f t="shared" si="435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36"/>
        <v>0</v>
      </c>
      <c r="L6272" s="57">
        <f t="shared" si="437"/>
        <v>0</v>
      </c>
      <c r="M6272" s="4"/>
      <c r="N6272" s="57"/>
      <c r="O6272" s="57"/>
      <c r="P6272" s="4"/>
      <c r="Q6272" s="4"/>
    </row>
    <row r="6273" spans="1:17" s="1" customFormat="1" ht="18.649999999999999" hidden="1" customHeight="1" x14ac:dyDescent="0.35">
      <c r="A6273" s="3"/>
      <c r="B6273" s="57">
        <f t="shared" si="434"/>
        <v>0</v>
      </c>
      <c r="C6273" s="57" t="str">
        <f t="shared" si="435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36"/>
        <v>0</v>
      </c>
      <c r="L6273" s="57">
        <f t="shared" si="437"/>
        <v>0</v>
      </c>
      <c r="M6273" s="4"/>
      <c r="N6273" s="57"/>
      <c r="O6273" s="57"/>
      <c r="P6273" s="4"/>
      <c r="Q6273" s="4"/>
    </row>
    <row r="6274" spans="1:17" s="1" customFormat="1" ht="18.649999999999999" hidden="1" customHeight="1" x14ac:dyDescent="0.35">
      <c r="A6274" s="3"/>
      <c r="B6274" s="57">
        <f t="shared" si="434"/>
        <v>0</v>
      </c>
      <c r="C6274" s="57" t="str">
        <f t="shared" si="435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36"/>
        <v>0</v>
      </c>
      <c r="L6274" s="57">
        <f t="shared" si="437"/>
        <v>0</v>
      </c>
      <c r="M6274" s="4"/>
      <c r="N6274" s="57"/>
      <c r="O6274" s="57"/>
      <c r="P6274" s="4"/>
      <c r="Q6274" s="4"/>
    </row>
    <row r="6275" spans="1:17" s="1" customFormat="1" ht="18.649999999999999" hidden="1" customHeight="1" x14ac:dyDescent="0.35">
      <c r="A6275" s="3"/>
      <c r="B6275" s="57">
        <f t="shared" si="434"/>
        <v>0</v>
      </c>
      <c r="C6275" s="57" t="str">
        <f t="shared" si="435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36"/>
        <v>0</v>
      </c>
      <c r="L6275" s="57">
        <f t="shared" si="437"/>
        <v>0</v>
      </c>
      <c r="M6275" s="4"/>
      <c r="N6275" s="57"/>
      <c r="O6275" s="57"/>
      <c r="P6275" s="4"/>
      <c r="Q6275" s="4"/>
    </row>
    <row r="6276" spans="1:17" s="1" customFormat="1" ht="18.649999999999999" hidden="1" customHeight="1" x14ac:dyDescent="0.35">
      <c r="A6276" s="3"/>
      <c r="B6276" s="57">
        <f t="shared" si="434"/>
        <v>0</v>
      </c>
      <c r="C6276" s="57" t="str">
        <f t="shared" si="435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36"/>
        <v>0</v>
      </c>
      <c r="L6276" s="57">
        <f t="shared" si="437"/>
        <v>0</v>
      </c>
      <c r="M6276" s="4"/>
      <c r="N6276" s="57"/>
      <c r="O6276" s="57"/>
      <c r="P6276" s="4"/>
      <c r="Q6276" s="4"/>
    </row>
    <row r="6277" spans="1:17" s="1" customFormat="1" ht="18.649999999999999" hidden="1" customHeight="1" x14ac:dyDescent="0.35">
      <c r="A6277" s="3"/>
      <c r="B6277" s="57">
        <f t="shared" si="434"/>
        <v>0</v>
      </c>
      <c r="C6277" s="57" t="str">
        <f t="shared" si="435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36"/>
        <v>0</v>
      </c>
      <c r="L6277" s="57">
        <f t="shared" si="437"/>
        <v>0</v>
      </c>
      <c r="M6277" s="4"/>
      <c r="N6277" s="57"/>
      <c r="O6277" s="57"/>
      <c r="P6277" s="4"/>
      <c r="Q6277" s="4"/>
    </row>
    <row r="6278" spans="1:17" s="1" customFormat="1" ht="18.649999999999999" hidden="1" customHeight="1" x14ac:dyDescent="0.35">
      <c r="A6278" s="3"/>
      <c r="B6278" s="57">
        <f t="shared" si="434"/>
        <v>0</v>
      </c>
      <c r="C6278" s="57" t="str">
        <f t="shared" si="435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36"/>
        <v>0</v>
      </c>
      <c r="L6278" s="57">
        <f t="shared" si="437"/>
        <v>0</v>
      </c>
      <c r="M6278" s="4"/>
      <c r="N6278" s="57"/>
      <c r="O6278" s="57"/>
      <c r="P6278" s="4"/>
      <c r="Q6278" s="4"/>
    </row>
    <row r="6279" spans="1:17" s="1" customFormat="1" ht="18.649999999999999" hidden="1" customHeight="1" x14ac:dyDescent="0.35">
      <c r="A6279" s="3"/>
      <c r="B6279" s="57">
        <f t="shared" si="434"/>
        <v>0</v>
      </c>
      <c r="C6279" s="57" t="str">
        <f t="shared" si="435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36"/>
        <v>0</v>
      </c>
      <c r="L6279" s="57">
        <f t="shared" si="437"/>
        <v>0</v>
      </c>
      <c r="M6279" s="4"/>
      <c r="N6279" s="57"/>
      <c r="O6279" s="57"/>
      <c r="P6279" s="4"/>
      <c r="Q6279" s="4"/>
    </row>
    <row r="6280" spans="1:17" s="1" customFormat="1" ht="18.649999999999999" hidden="1" customHeight="1" x14ac:dyDescent="0.35">
      <c r="A6280" s="3"/>
      <c r="B6280" s="57">
        <f t="shared" si="434"/>
        <v>0</v>
      </c>
      <c r="C6280" s="57" t="str">
        <f t="shared" si="435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36"/>
        <v>0</v>
      </c>
      <c r="L6280" s="57">
        <f t="shared" si="437"/>
        <v>0</v>
      </c>
      <c r="M6280" s="4"/>
      <c r="N6280" s="57"/>
      <c r="O6280" s="57"/>
      <c r="P6280" s="4"/>
      <c r="Q6280" s="4"/>
    </row>
    <row r="6281" spans="1:17" s="1" customFormat="1" ht="18.649999999999999" hidden="1" customHeight="1" x14ac:dyDescent="0.35">
      <c r="A6281" s="3"/>
      <c r="B6281" s="57">
        <f t="shared" si="434"/>
        <v>0</v>
      </c>
      <c r="C6281" s="57" t="str">
        <f t="shared" si="435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36"/>
        <v>0</v>
      </c>
      <c r="L6281" s="57">
        <f t="shared" si="437"/>
        <v>0</v>
      </c>
      <c r="M6281" s="4"/>
      <c r="N6281" s="57"/>
      <c r="O6281" s="57"/>
      <c r="P6281" s="4"/>
      <c r="Q6281" s="4"/>
    </row>
    <row r="6282" spans="1:17" s="1" customFormat="1" ht="18.649999999999999" hidden="1" customHeight="1" x14ac:dyDescent="0.35">
      <c r="A6282" s="3"/>
      <c r="B6282" s="57">
        <f t="shared" si="434"/>
        <v>0</v>
      </c>
      <c r="C6282" s="57" t="str">
        <f t="shared" si="435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36"/>
        <v>0</v>
      </c>
      <c r="L6282" s="57">
        <f t="shared" si="437"/>
        <v>0</v>
      </c>
      <c r="M6282" s="4"/>
      <c r="N6282" s="57"/>
      <c r="O6282" s="57"/>
      <c r="P6282" s="4"/>
      <c r="Q6282" s="4"/>
    </row>
    <row r="6283" spans="1:17" s="1" customFormat="1" ht="18.649999999999999" hidden="1" customHeight="1" x14ac:dyDescent="0.35">
      <c r="A6283" s="3"/>
      <c r="B6283" s="57">
        <f t="shared" si="434"/>
        <v>0</v>
      </c>
      <c r="C6283" s="57" t="str">
        <f t="shared" si="435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36"/>
        <v>0</v>
      </c>
      <c r="L6283" s="57">
        <f t="shared" si="437"/>
        <v>0</v>
      </c>
      <c r="M6283" s="4"/>
      <c r="N6283" s="57"/>
      <c r="O6283" s="57"/>
      <c r="P6283" s="4"/>
      <c r="Q6283" s="4"/>
    </row>
    <row r="6284" spans="1:17" s="1" customFormat="1" ht="18.649999999999999" hidden="1" customHeight="1" x14ac:dyDescent="0.35">
      <c r="A6284" s="3"/>
      <c r="B6284" s="57">
        <f t="shared" si="434"/>
        <v>0</v>
      </c>
      <c r="C6284" s="57" t="str">
        <f t="shared" si="435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36"/>
        <v>0</v>
      </c>
      <c r="L6284" s="57">
        <f t="shared" si="437"/>
        <v>0</v>
      </c>
      <c r="M6284" s="4"/>
      <c r="N6284" s="57"/>
      <c r="O6284" s="57"/>
      <c r="P6284" s="4"/>
      <c r="Q6284" s="4"/>
    </row>
    <row r="6285" spans="1:17" s="1" customFormat="1" ht="18.649999999999999" hidden="1" customHeight="1" x14ac:dyDescent="0.35">
      <c r="A6285" s="3"/>
      <c r="B6285" s="57">
        <f t="shared" si="434"/>
        <v>0</v>
      </c>
      <c r="C6285" s="57" t="str">
        <f t="shared" si="435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36"/>
        <v>0</v>
      </c>
      <c r="L6285" s="57">
        <f t="shared" si="437"/>
        <v>0</v>
      </c>
      <c r="M6285" s="4"/>
      <c r="N6285" s="57"/>
      <c r="O6285" s="57"/>
      <c r="P6285" s="4"/>
      <c r="Q6285" s="4"/>
    </row>
    <row r="6286" spans="1:17" s="1" customFormat="1" ht="18.649999999999999" hidden="1" customHeight="1" x14ac:dyDescent="0.35">
      <c r="A6286" s="3"/>
      <c r="B6286" s="57">
        <f t="shared" si="434"/>
        <v>0</v>
      </c>
      <c r="C6286" s="57" t="str">
        <f t="shared" si="435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36"/>
        <v>0</v>
      </c>
      <c r="L6286" s="57">
        <f t="shared" si="437"/>
        <v>0</v>
      </c>
      <c r="M6286" s="4"/>
      <c r="N6286" s="57"/>
      <c r="O6286" s="57"/>
      <c r="P6286" s="4"/>
      <c r="Q6286" s="4"/>
    </row>
    <row r="6287" spans="1:17" s="1" customFormat="1" ht="18.649999999999999" hidden="1" customHeight="1" x14ac:dyDescent="0.35">
      <c r="A6287" s="3"/>
      <c r="B6287" s="57">
        <f t="shared" si="434"/>
        <v>0</v>
      </c>
      <c r="C6287" s="57" t="str">
        <f t="shared" si="435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36"/>
        <v>0</v>
      </c>
      <c r="L6287" s="57">
        <f t="shared" si="437"/>
        <v>0</v>
      </c>
      <c r="M6287" s="4"/>
      <c r="N6287" s="57"/>
      <c r="O6287" s="57"/>
      <c r="P6287" s="4"/>
      <c r="Q6287" s="4"/>
    </row>
    <row r="6288" spans="1:17" s="1" customFormat="1" ht="18.649999999999999" hidden="1" customHeight="1" x14ac:dyDescent="0.35">
      <c r="A6288" s="3"/>
      <c r="B6288" s="57">
        <f t="shared" si="434"/>
        <v>0</v>
      </c>
      <c r="C6288" s="57" t="str">
        <f t="shared" si="435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36"/>
        <v>0</v>
      </c>
      <c r="L6288" s="57">
        <f t="shared" si="437"/>
        <v>0</v>
      </c>
      <c r="M6288" s="4"/>
      <c r="N6288" s="57"/>
      <c r="O6288" s="57"/>
      <c r="P6288" s="4"/>
      <c r="Q6288" s="4"/>
    </row>
    <row r="6289" spans="1:17" s="1" customFormat="1" ht="18.649999999999999" hidden="1" customHeight="1" x14ac:dyDescent="0.35">
      <c r="A6289" s="3"/>
      <c r="B6289" s="57">
        <f t="shared" si="434"/>
        <v>0</v>
      </c>
      <c r="C6289" s="57" t="str">
        <f t="shared" si="435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36"/>
        <v>0</v>
      </c>
      <c r="L6289" s="57">
        <f t="shared" si="437"/>
        <v>0</v>
      </c>
      <c r="M6289" s="4"/>
      <c r="N6289" s="57"/>
      <c r="O6289" s="57"/>
      <c r="P6289" s="4"/>
      <c r="Q6289" s="4"/>
    </row>
    <row r="6290" spans="1:17" s="1" customFormat="1" ht="18.649999999999999" hidden="1" customHeight="1" x14ac:dyDescent="0.35">
      <c r="A6290" s="3"/>
      <c r="B6290" s="57">
        <f t="shared" si="434"/>
        <v>0</v>
      </c>
      <c r="C6290" s="57" t="str">
        <f t="shared" si="435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36"/>
        <v>0</v>
      </c>
      <c r="L6290" s="57">
        <f t="shared" si="437"/>
        <v>0</v>
      </c>
      <c r="M6290" s="4"/>
      <c r="N6290" s="57"/>
      <c r="O6290" s="57"/>
      <c r="P6290" s="4"/>
      <c r="Q6290" s="4"/>
    </row>
    <row r="6291" spans="1:17" s="1" customFormat="1" ht="18.649999999999999" hidden="1" customHeight="1" x14ac:dyDescent="0.35">
      <c r="A6291" s="3"/>
      <c r="B6291" s="57">
        <f t="shared" si="434"/>
        <v>0</v>
      </c>
      <c r="C6291" s="57" t="str">
        <f t="shared" si="435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36"/>
        <v>0</v>
      </c>
      <c r="L6291" s="57">
        <f t="shared" si="437"/>
        <v>0</v>
      </c>
      <c r="M6291" s="4"/>
      <c r="N6291" s="57"/>
      <c r="O6291" s="57"/>
      <c r="P6291" s="4"/>
      <c r="Q6291" s="4"/>
    </row>
    <row r="6292" spans="1:17" s="1" customFormat="1" ht="18.649999999999999" hidden="1" customHeight="1" x14ac:dyDescent="0.35">
      <c r="A6292" s="3"/>
      <c r="B6292" s="57">
        <f t="shared" si="434"/>
        <v>0</v>
      </c>
      <c r="C6292" s="57" t="str">
        <f t="shared" si="435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36"/>
        <v>0</v>
      </c>
      <c r="L6292" s="57">
        <f t="shared" si="437"/>
        <v>0</v>
      </c>
      <c r="M6292" s="4"/>
      <c r="N6292" s="57"/>
      <c r="O6292" s="57"/>
      <c r="P6292" s="4"/>
      <c r="Q6292" s="4"/>
    </row>
    <row r="6293" spans="1:17" s="1" customFormat="1" ht="18.649999999999999" hidden="1" customHeight="1" x14ac:dyDescent="0.35">
      <c r="A6293" s="3"/>
      <c r="B6293" s="57">
        <f t="shared" si="434"/>
        <v>0</v>
      </c>
      <c r="C6293" s="57" t="str">
        <f t="shared" si="435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36"/>
        <v>0</v>
      </c>
      <c r="L6293" s="57">
        <f t="shared" si="437"/>
        <v>0</v>
      </c>
      <c r="M6293" s="4"/>
      <c r="N6293" s="57"/>
      <c r="O6293" s="57"/>
      <c r="P6293" s="4"/>
      <c r="Q6293" s="4"/>
    </row>
    <row r="6294" spans="1:17" s="1" customFormat="1" ht="18.649999999999999" hidden="1" customHeight="1" x14ac:dyDescent="0.35">
      <c r="A6294" s="3"/>
      <c r="B6294" s="57">
        <f t="shared" si="434"/>
        <v>0</v>
      </c>
      <c r="C6294" s="57" t="str">
        <f t="shared" si="435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36"/>
        <v>0</v>
      </c>
      <c r="L6294" s="57">
        <f t="shared" si="437"/>
        <v>0</v>
      </c>
      <c r="M6294" s="4"/>
      <c r="N6294" s="57"/>
      <c r="O6294" s="57"/>
      <c r="P6294" s="4"/>
      <c r="Q6294" s="4"/>
    </row>
    <row r="6295" spans="1:17" s="1" customFormat="1" ht="18.649999999999999" hidden="1" customHeight="1" x14ac:dyDescent="0.35">
      <c r="A6295" s="3"/>
      <c r="B6295" s="57">
        <f t="shared" si="434"/>
        <v>0</v>
      </c>
      <c r="C6295" s="57" t="str">
        <f t="shared" si="435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36"/>
        <v>0</v>
      </c>
      <c r="L6295" s="57">
        <f t="shared" si="437"/>
        <v>0</v>
      </c>
      <c r="M6295" s="4"/>
      <c r="N6295" s="57"/>
      <c r="O6295" s="57"/>
      <c r="P6295" s="4"/>
      <c r="Q6295" s="4"/>
    </row>
    <row r="6296" spans="1:17" s="1" customFormat="1" ht="18.649999999999999" hidden="1" customHeight="1" x14ac:dyDescent="0.35">
      <c r="A6296" s="3"/>
      <c r="B6296" s="57">
        <f t="shared" si="434"/>
        <v>0</v>
      </c>
      <c r="C6296" s="57" t="str">
        <f t="shared" si="435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36"/>
        <v>0</v>
      </c>
      <c r="L6296" s="57">
        <f t="shared" si="437"/>
        <v>0</v>
      </c>
      <c r="M6296" s="4"/>
      <c r="N6296" s="57"/>
      <c r="O6296" s="57"/>
      <c r="P6296" s="4"/>
      <c r="Q6296" s="4"/>
    </row>
    <row r="6297" spans="1:17" s="1" customFormat="1" ht="18.649999999999999" hidden="1" customHeight="1" x14ac:dyDescent="0.35">
      <c r="A6297" s="3"/>
      <c r="B6297" s="57">
        <f t="shared" si="434"/>
        <v>0</v>
      </c>
      <c r="C6297" s="57" t="str">
        <f t="shared" si="435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36"/>
        <v>0</v>
      </c>
      <c r="L6297" s="57">
        <f t="shared" si="437"/>
        <v>0</v>
      </c>
      <c r="M6297" s="4"/>
      <c r="N6297" s="57"/>
      <c r="O6297" s="57"/>
      <c r="P6297" s="4"/>
      <c r="Q6297" s="4"/>
    </row>
    <row r="6298" spans="1:17" s="1" customFormat="1" ht="18.649999999999999" hidden="1" customHeight="1" x14ac:dyDescent="0.35">
      <c r="A6298" s="3"/>
      <c r="B6298" s="57">
        <f t="shared" si="434"/>
        <v>0</v>
      </c>
      <c r="C6298" s="57" t="str">
        <f t="shared" si="435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36"/>
        <v>0</v>
      </c>
      <c r="L6298" s="57">
        <f t="shared" si="437"/>
        <v>0</v>
      </c>
      <c r="M6298" s="4"/>
      <c r="N6298" s="57"/>
      <c r="O6298" s="57"/>
      <c r="P6298" s="4"/>
      <c r="Q6298" s="4"/>
    </row>
    <row r="6299" spans="1:17" s="1" customFormat="1" ht="18.649999999999999" hidden="1" customHeight="1" x14ac:dyDescent="0.35">
      <c r="A6299" s="3"/>
      <c r="B6299" s="57">
        <f t="shared" si="434"/>
        <v>0</v>
      </c>
      <c r="C6299" s="57" t="str">
        <f t="shared" si="435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36"/>
        <v>0</v>
      </c>
      <c r="L6299" s="57">
        <f t="shared" si="437"/>
        <v>0</v>
      </c>
      <c r="M6299" s="4"/>
      <c r="N6299" s="57"/>
      <c r="O6299" s="57"/>
      <c r="P6299" s="4"/>
      <c r="Q6299" s="4"/>
    </row>
    <row r="6300" spans="1:17" s="1" customFormat="1" ht="18.649999999999999" hidden="1" customHeight="1" x14ac:dyDescent="0.35">
      <c r="A6300" s="3"/>
      <c r="B6300" s="57">
        <f t="shared" si="434"/>
        <v>0</v>
      </c>
      <c r="C6300" s="57" t="str">
        <f t="shared" si="435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36"/>
        <v>0</v>
      </c>
      <c r="L6300" s="57">
        <f t="shared" si="437"/>
        <v>0</v>
      </c>
      <c r="M6300" s="4"/>
      <c r="N6300" s="57"/>
      <c r="O6300" s="57"/>
      <c r="P6300" s="4"/>
      <c r="Q6300" s="4"/>
    </row>
    <row r="6301" spans="1:17" s="1" customFormat="1" ht="18.649999999999999" hidden="1" customHeight="1" x14ac:dyDescent="0.35">
      <c r="A6301" s="3"/>
      <c r="B6301" s="57">
        <f t="shared" si="434"/>
        <v>0</v>
      </c>
      <c r="C6301" s="57" t="str">
        <f t="shared" si="435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36"/>
        <v>0</v>
      </c>
      <c r="L6301" s="57">
        <f t="shared" si="437"/>
        <v>0</v>
      </c>
      <c r="M6301" s="4"/>
      <c r="N6301" s="57"/>
      <c r="O6301" s="57"/>
      <c r="P6301" s="4"/>
      <c r="Q6301" s="4"/>
    </row>
    <row r="6302" spans="1:17" s="1" customFormat="1" ht="18.649999999999999" hidden="1" customHeight="1" x14ac:dyDescent="0.35">
      <c r="A6302" s="3"/>
      <c r="B6302" s="57">
        <f t="shared" si="434"/>
        <v>0</v>
      </c>
      <c r="C6302" s="57" t="str">
        <f t="shared" si="435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36"/>
        <v>0</v>
      </c>
      <c r="L6302" s="57">
        <f t="shared" si="437"/>
        <v>0</v>
      </c>
      <c r="M6302" s="4"/>
      <c r="N6302" s="57"/>
      <c r="O6302" s="57"/>
      <c r="P6302" s="4"/>
      <c r="Q6302" s="4"/>
    </row>
    <row r="6303" spans="1:17" s="1" customFormat="1" ht="18.649999999999999" hidden="1" customHeight="1" x14ac:dyDescent="0.35">
      <c r="A6303" s="3"/>
      <c r="B6303" s="57">
        <f t="shared" si="434"/>
        <v>0</v>
      </c>
      <c r="C6303" s="57" t="str">
        <f t="shared" si="435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36"/>
        <v>0</v>
      </c>
      <c r="L6303" s="57">
        <f t="shared" si="437"/>
        <v>0</v>
      </c>
      <c r="M6303" s="4"/>
      <c r="N6303" s="57"/>
      <c r="O6303" s="57"/>
      <c r="P6303" s="4"/>
      <c r="Q6303" s="4"/>
    </row>
    <row r="6304" spans="1:17" s="1" customFormat="1" ht="18.649999999999999" hidden="1" customHeight="1" x14ac:dyDescent="0.35">
      <c r="A6304" s="3"/>
      <c r="B6304" s="57">
        <f t="shared" si="434"/>
        <v>0</v>
      </c>
      <c r="C6304" s="57" t="str">
        <f t="shared" si="435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36"/>
        <v>0</v>
      </c>
      <c r="L6304" s="57">
        <f t="shared" si="437"/>
        <v>0</v>
      </c>
      <c r="M6304" s="4"/>
      <c r="N6304" s="57"/>
      <c r="O6304" s="57"/>
      <c r="P6304" s="4"/>
      <c r="Q6304" s="4"/>
    </row>
    <row r="6305" spans="1:17" s="1" customFormat="1" ht="18.649999999999999" hidden="1" customHeight="1" x14ac:dyDescent="0.35">
      <c r="A6305" s="3"/>
      <c r="B6305" s="57">
        <f t="shared" si="434"/>
        <v>0</v>
      </c>
      <c r="C6305" s="57" t="str">
        <f t="shared" si="435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36"/>
        <v>0</v>
      </c>
      <c r="L6305" s="57">
        <f t="shared" si="437"/>
        <v>0</v>
      </c>
      <c r="M6305" s="4"/>
      <c r="N6305" s="57"/>
      <c r="O6305" s="57"/>
      <c r="P6305" s="4"/>
      <c r="Q6305" s="4"/>
    </row>
    <row r="6306" spans="1:17" s="1" customFormat="1" ht="18.649999999999999" hidden="1" customHeight="1" x14ac:dyDescent="0.35">
      <c r="A6306" s="3"/>
      <c r="B6306" s="57">
        <f t="shared" ref="B6306:B6369" si="438">WEEKNUM(A6306)</f>
        <v>0</v>
      </c>
      <c r="C6306" s="57" t="str">
        <f t="shared" ref="C6306:C6369" si="439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36"/>
        <v>0</v>
      </c>
      <c r="L6306" s="57">
        <f t="shared" si="437"/>
        <v>0</v>
      </c>
      <c r="M6306" s="4"/>
      <c r="N6306" s="57"/>
      <c r="O6306" s="57"/>
      <c r="P6306" s="4"/>
      <c r="Q6306" s="4"/>
    </row>
    <row r="6307" spans="1:17" s="1" customFormat="1" ht="18.649999999999999" hidden="1" customHeight="1" x14ac:dyDescent="0.35">
      <c r="A6307" s="3"/>
      <c r="B6307" s="57">
        <f t="shared" si="438"/>
        <v>0</v>
      </c>
      <c r="C6307" s="57" t="str">
        <f t="shared" si="439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36"/>
        <v>0</v>
      </c>
      <c r="L6307" s="57">
        <f t="shared" si="437"/>
        <v>0</v>
      </c>
      <c r="M6307" s="4"/>
      <c r="N6307" s="57"/>
      <c r="O6307" s="57"/>
      <c r="P6307" s="4"/>
      <c r="Q6307" s="4"/>
    </row>
    <row r="6308" spans="1:17" s="1" customFormat="1" ht="18.649999999999999" hidden="1" customHeight="1" x14ac:dyDescent="0.35">
      <c r="A6308" s="3"/>
      <c r="B6308" s="57">
        <f t="shared" si="438"/>
        <v>0</v>
      </c>
      <c r="C6308" s="57" t="str">
        <f t="shared" si="439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36"/>
        <v>0</v>
      </c>
      <c r="L6308" s="57">
        <f t="shared" si="437"/>
        <v>0</v>
      </c>
      <c r="M6308" s="4"/>
      <c r="N6308" s="57"/>
      <c r="O6308" s="57"/>
      <c r="P6308" s="4"/>
      <c r="Q6308" s="4"/>
    </row>
    <row r="6309" spans="1:17" s="1" customFormat="1" ht="18.649999999999999" hidden="1" customHeight="1" x14ac:dyDescent="0.35">
      <c r="A6309" s="3"/>
      <c r="B6309" s="57">
        <f t="shared" si="438"/>
        <v>0</v>
      </c>
      <c r="C6309" s="57" t="str">
        <f t="shared" si="439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36"/>
        <v>0</v>
      </c>
      <c r="L6309" s="57">
        <f t="shared" si="437"/>
        <v>0</v>
      </c>
      <c r="M6309" s="4"/>
      <c r="N6309" s="57"/>
      <c r="O6309" s="57"/>
      <c r="P6309" s="4"/>
      <c r="Q6309" s="4"/>
    </row>
    <row r="6310" spans="1:17" s="1" customFormat="1" ht="18.649999999999999" hidden="1" customHeight="1" x14ac:dyDescent="0.35">
      <c r="A6310" s="3"/>
      <c r="B6310" s="57">
        <f t="shared" si="438"/>
        <v>0</v>
      </c>
      <c r="C6310" s="57" t="str">
        <f t="shared" si="439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36"/>
        <v>0</v>
      </c>
      <c r="L6310" s="57">
        <f t="shared" si="437"/>
        <v>0</v>
      </c>
      <c r="M6310" s="4"/>
      <c r="N6310" s="57"/>
      <c r="O6310" s="57"/>
      <c r="P6310" s="4"/>
      <c r="Q6310" s="4"/>
    </row>
    <row r="6311" spans="1:17" s="1" customFormat="1" ht="18.649999999999999" hidden="1" customHeight="1" x14ac:dyDescent="0.35">
      <c r="A6311" s="3"/>
      <c r="B6311" s="57">
        <f t="shared" si="438"/>
        <v>0</v>
      </c>
      <c r="C6311" s="57" t="str">
        <f t="shared" si="439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36"/>
        <v>0</v>
      </c>
      <c r="L6311" s="57">
        <f t="shared" si="437"/>
        <v>0</v>
      </c>
      <c r="M6311" s="4"/>
      <c r="N6311" s="57"/>
      <c r="O6311" s="57"/>
      <c r="P6311" s="4"/>
      <c r="Q6311" s="4"/>
    </row>
    <row r="6312" spans="1:17" s="1" customFormat="1" ht="18.649999999999999" hidden="1" customHeight="1" x14ac:dyDescent="0.35">
      <c r="A6312" s="3"/>
      <c r="B6312" s="57">
        <f t="shared" si="438"/>
        <v>0</v>
      </c>
      <c r="C6312" s="57" t="str">
        <f t="shared" si="439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36"/>
        <v>0</v>
      </c>
      <c r="L6312" s="57">
        <f t="shared" si="437"/>
        <v>0</v>
      </c>
      <c r="M6312" s="4"/>
      <c r="N6312" s="57"/>
      <c r="O6312" s="57"/>
      <c r="P6312" s="4"/>
      <c r="Q6312" s="4"/>
    </row>
    <row r="6313" spans="1:17" s="1" customFormat="1" ht="18.649999999999999" hidden="1" customHeight="1" x14ac:dyDescent="0.35">
      <c r="A6313" s="3"/>
      <c r="B6313" s="57">
        <f t="shared" si="438"/>
        <v>0</v>
      </c>
      <c r="C6313" s="57" t="str">
        <f t="shared" si="439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36"/>
        <v>0</v>
      </c>
      <c r="L6313" s="57">
        <f t="shared" si="437"/>
        <v>0</v>
      </c>
      <c r="M6313" s="4"/>
      <c r="N6313" s="57"/>
      <c r="O6313" s="57"/>
      <c r="P6313" s="4"/>
      <c r="Q6313" s="4"/>
    </row>
    <row r="6314" spans="1:17" s="1" customFormat="1" ht="18.649999999999999" hidden="1" customHeight="1" x14ac:dyDescent="0.35">
      <c r="A6314" s="3"/>
      <c r="B6314" s="57">
        <f t="shared" si="438"/>
        <v>0</v>
      </c>
      <c r="C6314" s="57" t="str">
        <f t="shared" si="439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36"/>
        <v>0</v>
      </c>
      <c r="L6314" s="57">
        <f t="shared" si="437"/>
        <v>0</v>
      </c>
      <c r="M6314" s="4"/>
      <c r="N6314" s="57"/>
      <c r="O6314" s="57"/>
      <c r="P6314" s="4"/>
      <c r="Q6314" s="4"/>
    </row>
    <row r="6315" spans="1:17" s="1" customFormat="1" ht="18.649999999999999" hidden="1" customHeight="1" x14ac:dyDescent="0.35">
      <c r="A6315" s="3"/>
      <c r="B6315" s="57">
        <f t="shared" si="438"/>
        <v>0</v>
      </c>
      <c r="C6315" s="57" t="str">
        <f t="shared" si="439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36"/>
        <v>0</v>
      </c>
      <c r="L6315" s="57">
        <f t="shared" si="437"/>
        <v>0</v>
      </c>
      <c r="M6315" s="4"/>
      <c r="N6315" s="57"/>
      <c r="O6315" s="57"/>
      <c r="P6315" s="4"/>
      <c r="Q6315" s="4"/>
    </row>
    <row r="6316" spans="1:17" s="1" customFormat="1" ht="18.649999999999999" hidden="1" customHeight="1" x14ac:dyDescent="0.35">
      <c r="A6316" s="3"/>
      <c r="B6316" s="57">
        <f t="shared" si="438"/>
        <v>0</v>
      </c>
      <c r="C6316" s="57" t="str">
        <f t="shared" si="439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36"/>
        <v>0</v>
      </c>
      <c r="L6316" s="57">
        <f t="shared" si="437"/>
        <v>0</v>
      </c>
      <c r="M6316" s="4"/>
      <c r="N6316" s="57"/>
      <c r="O6316" s="57"/>
      <c r="P6316" s="4"/>
      <c r="Q6316" s="4"/>
    </row>
    <row r="6317" spans="1:17" s="1" customFormat="1" ht="18.649999999999999" hidden="1" customHeight="1" x14ac:dyDescent="0.35">
      <c r="A6317" s="3"/>
      <c r="B6317" s="57">
        <f t="shared" si="438"/>
        <v>0</v>
      </c>
      <c r="C6317" s="57" t="str">
        <f t="shared" si="439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440">I6317+J6317</f>
        <v>0</v>
      </c>
      <c r="L6317" s="57">
        <f t="shared" ref="L6317:L6380" si="441">H6317*K6317</f>
        <v>0</v>
      </c>
      <c r="M6317" s="4"/>
      <c r="N6317" s="57"/>
      <c r="O6317" s="57"/>
      <c r="P6317" s="4"/>
      <c r="Q6317" s="4"/>
    </row>
    <row r="6318" spans="1:17" s="1" customFormat="1" ht="18.649999999999999" hidden="1" customHeight="1" x14ac:dyDescent="0.35">
      <c r="A6318" s="3"/>
      <c r="B6318" s="57">
        <f t="shared" si="438"/>
        <v>0</v>
      </c>
      <c r="C6318" s="57" t="str">
        <f t="shared" si="439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40"/>
        <v>0</v>
      </c>
      <c r="L6318" s="57">
        <f t="shared" si="441"/>
        <v>0</v>
      </c>
      <c r="M6318" s="4"/>
      <c r="N6318" s="57"/>
      <c r="O6318" s="57"/>
      <c r="P6318" s="4"/>
      <c r="Q6318" s="4"/>
    </row>
    <row r="6319" spans="1:17" s="1" customFormat="1" ht="18.649999999999999" hidden="1" customHeight="1" x14ac:dyDescent="0.35">
      <c r="A6319" s="3"/>
      <c r="B6319" s="57">
        <f t="shared" si="438"/>
        <v>0</v>
      </c>
      <c r="C6319" s="57" t="str">
        <f t="shared" si="439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40"/>
        <v>0</v>
      </c>
      <c r="L6319" s="57">
        <f t="shared" si="441"/>
        <v>0</v>
      </c>
      <c r="M6319" s="4"/>
      <c r="N6319" s="57"/>
      <c r="O6319" s="57"/>
      <c r="P6319" s="4"/>
      <c r="Q6319" s="4"/>
    </row>
    <row r="6320" spans="1:17" s="1" customFormat="1" ht="18.649999999999999" hidden="1" customHeight="1" x14ac:dyDescent="0.35">
      <c r="A6320" s="3"/>
      <c r="B6320" s="57">
        <f t="shared" si="438"/>
        <v>0</v>
      </c>
      <c r="C6320" s="57" t="str">
        <f t="shared" si="439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40"/>
        <v>0</v>
      </c>
      <c r="L6320" s="57">
        <f t="shared" si="441"/>
        <v>0</v>
      </c>
      <c r="M6320" s="4"/>
      <c r="N6320" s="57"/>
      <c r="O6320" s="57"/>
      <c r="P6320" s="4"/>
      <c r="Q6320" s="4"/>
    </row>
    <row r="6321" spans="1:17" s="1" customFormat="1" ht="18.649999999999999" hidden="1" customHeight="1" x14ac:dyDescent="0.35">
      <c r="A6321" s="3"/>
      <c r="B6321" s="57">
        <f t="shared" si="438"/>
        <v>0</v>
      </c>
      <c r="C6321" s="57" t="str">
        <f t="shared" si="439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40"/>
        <v>0</v>
      </c>
      <c r="L6321" s="57">
        <f t="shared" si="441"/>
        <v>0</v>
      </c>
      <c r="M6321" s="4"/>
      <c r="N6321" s="57"/>
      <c r="O6321" s="57"/>
      <c r="P6321" s="4"/>
      <c r="Q6321" s="4"/>
    </row>
    <row r="6322" spans="1:17" s="1" customFormat="1" ht="18.649999999999999" hidden="1" customHeight="1" x14ac:dyDescent="0.35">
      <c r="A6322" s="3"/>
      <c r="B6322" s="57">
        <f t="shared" si="438"/>
        <v>0</v>
      </c>
      <c r="C6322" s="57" t="str">
        <f t="shared" si="439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40"/>
        <v>0</v>
      </c>
      <c r="L6322" s="57">
        <f t="shared" si="441"/>
        <v>0</v>
      </c>
      <c r="M6322" s="4"/>
      <c r="N6322" s="57"/>
      <c r="O6322" s="57"/>
      <c r="P6322" s="4"/>
      <c r="Q6322" s="4"/>
    </row>
    <row r="6323" spans="1:17" s="1" customFormat="1" ht="18.649999999999999" hidden="1" customHeight="1" x14ac:dyDescent="0.35">
      <c r="A6323" s="3"/>
      <c r="B6323" s="57">
        <f t="shared" si="438"/>
        <v>0</v>
      </c>
      <c r="C6323" s="57" t="str">
        <f t="shared" si="439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40"/>
        <v>0</v>
      </c>
      <c r="L6323" s="57">
        <f t="shared" si="441"/>
        <v>0</v>
      </c>
      <c r="M6323" s="4"/>
      <c r="N6323" s="57"/>
      <c r="O6323" s="57"/>
      <c r="P6323" s="4"/>
      <c r="Q6323" s="4"/>
    </row>
    <row r="6324" spans="1:17" s="1" customFormat="1" ht="18.649999999999999" hidden="1" customHeight="1" x14ac:dyDescent="0.35">
      <c r="A6324" s="3"/>
      <c r="B6324" s="57">
        <f t="shared" si="438"/>
        <v>0</v>
      </c>
      <c r="C6324" s="57" t="str">
        <f t="shared" si="439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40"/>
        <v>0</v>
      </c>
      <c r="L6324" s="57">
        <f t="shared" si="441"/>
        <v>0</v>
      </c>
      <c r="M6324" s="4"/>
      <c r="N6324" s="57"/>
      <c r="O6324" s="57"/>
      <c r="P6324" s="4"/>
      <c r="Q6324" s="4"/>
    </row>
    <row r="6325" spans="1:17" s="1" customFormat="1" ht="18.649999999999999" hidden="1" customHeight="1" x14ac:dyDescent="0.35">
      <c r="A6325" s="3"/>
      <c r="B6325" s="57">
        <f t="shared" si="438"/>
        <v>0</v>
      </c>
      <c r="C6325" s="57" t="str">
        <f t="shared" si="439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40"/>
        <v>0</v>
      </c>
      <c r="L6325" s="57">
        <f t="shared" si="441"/>
        <v>0</v>
      </c>
      <c r="M6325" s="4"/>
      <c r="N6325" s="57"/>
      <c r="O6325" s="57"/>
      <c r="P6325" s="4"/>
      <c r="Q6325" s="4"/>
    </row>
    <row r="6326" spans="1:17" s="1" customFormat="1" ht="18.649999999999999" hidden="1" customHeight="1" x14ac:dyDescent="0.35">
      <c r="A6326" s="3"/>
      <c r="B6326" s="57">
        <f t="shared" si="438"/>
        <v>0</v>
      </c>
      <c r="C6326" s="57" t="str">
        <f t="shared" si="439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40"/>
        <v>0</v>
      </c>
      <c r="L6326" s="57">
        <f t="shared" si="441"/>
        <v>0</v>
      </c>
      <c r="M6326" s="4"/>
      <c r="N6326" s="57"/>
      <c r="O6326" s="57"/>
      <c r="P6326" s="4"/>
      <c r="Q6326" s="4"/>
    </row>
    <row r="6327" spans="1:17" s="1" customFormat="1" ht="18.649999999999999" hidden="1" customHeight="1" x14ac:dyDescent="0.35">
      <c r="A6327" s="3"/>
      <c r="B6327" s="57">
        <f t="shared" si="438"/>
        <v>0</v>
      </c>
      <c r="C6327" s="57" t="str">
        <f t="shared" si="439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40"/>
        <v>0</v>
      </c>
      <c r="L6327" s="57">
        <f t="shared" si="441"/>
        <v>0</v>
      </c>
      <c r="M6327" s="4"/>
      <c r="N6327" s="57"/>
      <c r="O6327" s="57"/>
      <c r="P6327" s="4"/>
      <c r="Q6327" s="4"/>
    </row>
    <row r="6328" spans="1:17" s="1" customFormat="1" ht="18.649999999999999" hidden="1" customHeight="1" x14ac:dyDescent="0.35">
      <c r="A6328" s="3"/>
      <c r="B6328" s="57">
        <f t="shared" si="438"/>
        <v>0</v>
      </c>
      <c r="C6328" s="57" t="str">
        <f t="shared" si="439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40"/>
        <v>0</v>
      </c>
      <c r="L6328" s="57">
        <f t="shared" si="441"/>
        <v>0</v>
      </c>
      <c r="M6328" s="4"/>
      <c r="N6328" s="57"/>
      <c r="O6328" s="57"/>
      <c r="P6328" s="4"/>
      <c r="Q6328" s="4"/>
    </row>
    <row r="6329" spans="1:17" s="1" customFormat="1" ht="18.649999999999999" hidden="1" customHeight="1" x14ac:dyDescent="0.35">
      <c r="A6329" s="3"/>
      <c r="B6329" s="57">
        <f t="shared" si="438"/>
        <v>0</v>
      </c>
      <c r="C6329" s="57" t="str">
        <f t="shared" si="439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40"/>
        <v>0</v>
      </c>
      <c r="L6329" s="57">
        <f t="shared" si="441"/>
        <v>0</v>
      </c>
      <c r="M6329" s="4"/>
      <c r="N6329" s="57"/>
      <c r="O6329" s="57"/>
      <c r="P6329" s="4"/>
      <c r="Q6329" s="4"/>
    </row>
    <row r="6330" spans="1:17" s="1" customFormat="1" ht="18.649999999999999" hidden="1" customHeight="1" x14ac:dyDescent="0.35">
      <c r="A6330" s="3"/>
      <c r="B6330" s="57">
        <f t="shared" si="438"/>
        <v>0</v>
      </c>
      <c r="C6330" s="57" t="str">
        <f t="shared" si="439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40"/>
        <v>0</v>
      </c>
      <c r="L6330" s="57">
        <f t="shared" si="441"/>
        <v>0</v>
      </c>
      <c r="M6330" s="4"/>
      <c r="N6330" s="57"/>
      <c r="O6330" s="57"/>
      <c r="P6330" s="4"/>
      <c r="Q6330" s="4"/>
    </row>
    <row r="6331" spans="1:17" s="1" customFormat="1" ht="18.649999999999999" hidden="1" customHeight="1" x14ac:dyDescent="0.35">
      <c r="A6331" s="3"/>
      <c r="B6331" s="57">
        <f t="shared" si="438"/>
        <v>0</v>
      </c>
      <c r="C6331" s="57" t="str">
        <f t="shared" si="439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40"/>
        <v>0</v>
      </c>
      <c r="L6331" s="57">
        <f t="shared" si="441"/>
        <v>0</v>
      </c>
      <c r="M6331" s="4"/>
      <c r="N6331" s="57"/>
      <c r="O6331" s="57"/>
      <c r="P6331" s="4"/>
      <c r="Q6331" s="4"/>
    </row>
    <row r="6332" spans="1:17" s="1" customFormat="1" ht="18.649999999999999" hidden="1" customHeight="1" x14ac:dyDescent="0.35">
      <c r="A6332" s="3"/>
      <c r="B6332" s="57">
        <f t="shared" si="438"/>
        <v>0</v>
      </c>
      <c r="C6332" s="57" t="str">
        <f t="shared" si="439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40"/>
        <v>0</v>
      </c>
      <c r="L6332" s="57">
        <f t="shared" si="441"/>
        <v>0</v>
      </c>
      <c r="M6332" s="4"/>
      <c r="N6332" s="57"/>
      <c r="O6332" s="57"/>
      <c r="P6332" s="4"/>
      <c r="Q6332" s="4"/>
    </row>
    <row r="6333" spans="1:17" s="1" customFormat="1" ht="18.649999999999999" hidden="1" customHeight="1" x14ac:dyDescent="0.35">
      <c r="A6333" s="3"/>
      <c r="B6333" s="57">
        <f t="shared" si="438"/>
        <v>0</v>
      </c>
      <c r="C6333" s="57" t="str">
        <f t="shared" si="439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40"/>
        <v>0</v>
      </c>
      <c r="L6333" s="57">
        <f t="shared" si="441"/>
        <v>0</v>
      </c>
      <c r="M6333" s="4"/>
      <c r="N6333" s="57"/>
      <c r="O6333" s="57"/>
      <c r="P6333" s="4"/>
      <c r="Q6333" s="4"/>
    </row>
    <row r="6334" spans="1:17" s="1" customFormat="1" ht="18.649999999999999" hidden="1" customHeight="1" x14ac:dyDescent="0.35">
      <c r="A6334" s="3"/>
      <c r="B6334" s="57">
        <f t="shared" si="438"/>
        <v>0</v>
      </c>
      <c r="C6334" s="57" t="str">
        <f t="shared" si="439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40"/>
        <v>0</v>
      </c>
      <c r="L6334" s="57">
        <f t="shared" si="441"/>
        <v>0</v>
      </c>
      <c r="M6334" s="4"/>
      <c r="N6334" s="57"/>
      <c r="O6334" s="57"/>
      <c r="P6334" s="4"/>
      <c r="Q6334" s="4"/>
    </row>
    <row r="6335" spans="1:17" s="1" customFormat="1" ht="18.649999999999999" hidden="1" customHeight="1" x14ac:dyDescent="0.35">
      <c r="A6335" s="3"/>
      <c r="B6335" s="57">
        <f t="shared" si="438"/>
        <v>0</v>
      </c>
      <c r="C6335" s="57" t="str">
        <f t="shared" si="439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40"/>
        <v>0</v>
      </c>
      <c r="L6335" s="57">
        <f t="shared" si="441"/>
        <v>0</v>
      </c>
      <c r="M6335" s="4"/>
      <c r="N6335" s="57"/>
      <c r="O6335" s="57"/>
      <c r="P6335" s="4"/>
      <c r="Q6335" s="4"/>
    </row>
    <row r="6336" spans="1:17" s="1" customFormat="1" ht="18.649999999999999" hidden="1" customHeight="1" x14ac:dyDescent="0.35">
      <c r="A6336" s="3"/>
      <c r="B6336" s="57">
        <f t="shared" si="438"/>
        <v>0</v>
      </c>
      <c r="C6336" s="57" t="str">
        <f t="shared" si="439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40"/>
        <v>0</v>
      </c>
      <c r="L6336" s="57">
        <f t="shared" si="441"/>
        <v>0</v>
      </c>
      <c r="M6336" s="4"/>
      <c r="N6336" s="57"/>
      <c r="O6336" s="57"/>
      <c r="P6336" s="4"/>
      <c r="Q6336" s="4"/>
    </row>
    <row r="6337" spans="1:17" s="1" customFormat="1" ht="18.649999999999999" hidden="1" customHeight="1" x14ac:dyDescent="0.35">
      <c r="A6337" s="3"/>
      <c r="B6337" s="57">
        <f t="shared" si="438"/>
        <v>0</v>
      </c>
      <c r="C6337" s="57" t="str">
        <f t="shared" si="439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40"/>
        <v>0</v>
      </c>
      <c r="L6337" s="57">
        <f t="shared" si="441"/>
        <v>0</v>
      </c>
      <c r="M6337" s="4"/>
      <c r="N6337" s="57"/>
      <c r="O6337" s="57"/>
      <c r="P6337" s="4"/>
      <c r="Q6337" s="4"/>
    </row>
    <row r="6338" spans="1:17" s="1" customFormat="1" ht="18.649999999999999" hidden="1" customHeight="1" x14ac:dyDescent="0.35">
      <c r="A6338" s="3"/>
      <c r="B6338" s="57">
        <f t="shared" si="438"/>
        <v>0</v>
      </c>
      <c r="C6338" s="57" t="str">
        <f t="shared" si="439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40"/>
        <v>0</v>
      </c>
      <c r="L6338" s="57">
        <f t="shared" si="441"/>
        <v>0</v>
      </c>
      <c r="M6338" s="4"/>
      <c r="N6338" s="57"/>
      <c r="O6338" s="57"/>
      <c r="P6338" s="4"/>
      <c r="Q6338" s="4"/>
    </row>
    <row r="6339" spans="1:17" s="1" customFormat="1" ht="18.649999999999999" hidden="1" customHeight="1" x14ac:dyDescent="0.35">
      <c r="A6339" s="3"/>
      <c r="B6339" s="57">
        <f t="shared" si="438"/>
        <v>0</v>
      </c>
      <c r="C6339" s="57" t="str">
        <f t="shared" si="439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40"/>
        <v>0</v>
      </c>
      <c r="L6339" s="57">
        <f t="shared" si="441"/>
        <v>0</v>
      </c>
      <c r="M6339" s="4"/>
      <c r="N6339" s="57"/>
      <c r="O6339" s="57"/>
      <c r="P6339" s="4"/>
      <c r="Q6339" s="4"/>
    </row>
    <row r="6340" spans="1:17" s="1" customFormat="1" ht="18.649999999999999" hidden="1" customHeight="1" x14ac:dyDescent="0.35">
      <c r="A6340" s="3"/>
      <c r="B6340" s="57">
        <f t="shared" si="438"/>
        <v>0</v>
      </c>
      <c r="C6340" s="57" t="str">
        <f t="shared" si="439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40"/>
        <v>0</v>
      </c>
      <c r="L6340" s="57">
        <f t="shared" si="441"/>
        <v>0</v>
      </c>
      <c r="M6340" s="4"/>
      <c r="N6340" s="57"/>
      <c r="O6340" s="57"/>
      <c r="P6340" s="4"/>
      <c r="Q6340" s="4"/>
    </row>
    <row r="6341" spans="1:17" s="1" customFormat="1" ht="18.649999999999999" hidden="1" customHeight="1" x14ac:dyDescent="0.35">
      <c r="A6341" s="3"/>
      <c r="B6341" s="57">
        <f t="shared" si="438"/>
        <v>0</v>
      </c>
      <c r="C6341" s="57" t="str">
        <f t="shared" si="439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40"/>
        <v>0</v>
      </c>
      <c r="L6341" s="57">
        <f t="shared" si="441"/>
        <v>0</v>
      </c>
      <c r="M6341" s="4"/>
      <c r="N6341" s="57"/>
      <c r="O6341" s="57"/>
      <c r="P6341" s="4"/>
      <c r="Q6341" s="4"/>
    </row>
    <row r="6342" spans="1:17" s="1" customFormat="1" ht="18.649999999999999" hidden="1" customHeight="1" x14ac:dyDescent="0.35">
      <c r="A6342" s="3"/>
      <c r="B6342" s="57">
        <f t="shared" si="438"/>
        <v>0</v>
      </c>
      <c r="C6342" s="57" t="str">
        <f t="shared" si="439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40"/>
        <v>0</v>
      </c>
      <c r="L6342" s="57">
        <f t="shared" si="441"/>
        <v>0</v>
      </c>
      <c r="M6342" s="4"/>
      <c r="N6342" s="57"/>
      <c r="O6342" s="57"/>
      <c r="P6342" s="4"/>
      <c r="Q6342" s="4"/>
    </row>
    <row r="6343" spans="1:17" s="1" customFormat="1" ht="18.649999999999999" hidden="1" customHeight="1" x14ac:dyDescent="0.35">
      <c r="A6343" s="3"/>
      <c r="B6343" s="57">
        <f t="shared" si="438"/>
        <v>0</v>
      </c>
      <c r="C6343" s="57" t="str">
        <f t="shared" si="439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40"/>
        <v>0</v>
      </c>
      <c r="L6343" s="57">
        <f t="shared" si="441"/>
        <v>0</v>
      </c>
      <c r="M6343" s="4"/>
      <c r="N6343" s="57"/>
      <c r="O6343" s="57"/>
      <c r="P6343" s="4"/>
      <c r="Q6343" s="4"/>
    </row>
    <row r="6344" spans="1:17" s="1" customFormat="1" ht="18.649999999999999" hidden="1" customHeight="1" x14ac:dyDescent="0.35">
      <c r="A6344" s="3"/>
      <c r="B6344" s="57">
        <f t="shared" si="438"/>
        <v>0</v>
      </c>
      <c r="C6344" s="57" t="str">
        <f t="shared" si="439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40"/>
        <v>0</v>
      </c>
      <c r="L6344" s="57">
        <f t="shared" si="441"/>
        <v>0</v>
      </c>
      <c r="M6344" s="4"/>
      <c r="N6344" s="57"/>
      <c r="O6344" s="57"/>
      <c r="P6344" s="4"/>
      <c r="Q6344" s="4"/>
    </row>
    <row r="6345" spans="1:17" s="1" customFormat="1" ht="18.649999999999999" hidden="1" customHeight="1" x14ac:dyDescent="0.35">
      <c r="A6345" s="3"/>
      <c r="B6345" s="57">
        <f t="shared" si="438"/>
        <v>0</v>
      </c>
      <c r="C6345" s="57" t="str">
        <f t="shared" si="439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40"/>
        <v>0</v>
      </c>
      <c r="L6345" s="57">
        <f t="shared" si="441"/>
        <v>0</v>
      </c>
      <c r="M6345" s="4"/>
      <c r="N6345" s="57"/>
      <c r="O6345" s="57"/>
      <c r="P6345" s="4"/>
      <c r="Q6345" s="4"/>
    </row>
    <row r="6346" spans="1:17" s="1" customFormat="1" ht="18.649999999999999" hidden="1" customHeight="1" x14ac:dyDescent="0.35">
      <c r="A6346" s="3"/>
      <c r="B6346" s="57">
        <f t="shared" si="438"/>
        <v>0</v>
      </c>
      <c r="C6346" s="57" t="str">
        <f t="shared" si="439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40"/>
        <v>0</v>
      </c>
      <c r="L6346" s="57">
        <f t="shared" si="441"/>
        <v>0</v>
      </c>
      <c r="M6346" s="4"/>
      <c r="N6346" s="57"/>
      <c r="O6346" s="57"/>
      <c r="P6346" s="4"/>
      <c r="Q6346" s="4"/>
    </row>
    <row r="6347" spans="1:17" s="1" customFormat="1" ht="18.649999999999999" hidden="1" customHeight="1" x14ac:dyDescent="0.35">
      <c r="A6347" s="3"/>
      <c r="B6347" s="57">
        <f t="shared" si="438"/>
        <v>0</v>
      </c>
      <c r="C6347" s="57" t="str">
        <f t="shared" si="439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40"/>
        <v>0</v>
      </c>
      <c r="L6347" s="57">
        <f t="shared" si="441"/>
        <v>0</v>
      </c>
      <c r="M6347" s="4"/>
      <c r="N6347" s="57"/>
      <c r="O6347" s="57"/>
      <c r="P6347" s="4"/>
      <c r="Q6347" s="4"/>
    </row>
    <row r="6348" spans="1:17" s="1" customFormat="1" ht="18.649999999999999" hidden="1" customHeight="1" x14ac:dyDescent="0.35">
      <c r="A6348" s="3"/>
      <c r="B6348" s="57">
        <f t="shared" si="438"/>
        <v>0</v>
      </c>
      <c r="C6348" s="57" t="str">
        <f t="shared" si="439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40"/>
        <v>0</v>
      </c>
      <c r="L6348" s="57">
        <f t="shared" si="441"/>
        <v>0</v>
      </c>
      <c r="M6348" s="4"/>
      <c r="N6348" s="57"/>
      <c r="O6348" s="57"/>
      <c r="P6348" s="4"/>
      <c r="Q6348" s="4"/>
    </row>
    <row r="6349" spans="1:17" s="1" customFormat="1" ht="18.649999999999999" hidden="1" customHeight="1" x14ac:dyDescent="0.35">
      <c r="A6349" s="3"/>
      <c r="B6349" s="57">
        <f t="shared" si="438"/>
        <v>0</v>
      </c>
      <c r="C6349" s="57" t="str">
        <f t="shared" si="439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40"/>
        <v>0</v>
      </c>
      <c r="L6349" s="57">
        <f t="shared" si="441"/>
        <v>0</v>
      </c>
      <c r="M6349" s="4"/>
      <c r="N6349" s="57"/>
      <c r="O6349" s="57"/>
      <c r="P6349" s="4"/>
      <c r="Q6349" s="4"/>
    </row>
    <row r="6350" spans="1:17" s="1" customFormat="1" ht="18.649999999999999" hidden="1" customHeight="1" x14ac:dyDescent="0.35">
      <c r="A6350" s="3"/>
      <c r="B6350" s="57">
        <f t="shared" si="438"/>
        <v>0</v>
      </c>
      <c r="C6350" s="57" t="str">
        <f t="shared" si="439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40"/>
        <v>0</v>
      </c>
      <c r="L6350" s="57">
        <f t="shared" si="441"/>
        <v>0</v>
      </c>
      <c r="M6350" s="4"/>
      <c r="N6350" s="57"/>
      <c r="O6350" s="57"/>
      <c r="P6350" s="4"/>
      <c r="Q6350" s="4"/>
    </row>
    <row r="6351" spans="1:17" s="1" customFormat="1" ht="18.649999999999999" hidden="1" customHeight="1" x14ac:dyDescent="0.35">
      <c r="A6351" s="3"/>
      <c r="B6351" s="57">
        <f t="shared" si="438"/>
        <v>0</v>
      </c>
      <c r="C6351" s="57" t="str">
        <f t="shared" si="439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40"/>
        <v>0</v>
      </c>
      <c r="L6351" s="57">
        <f t="shared" si="441"/>
        <v>0</v>
      </c>
      <c r="M6351" s="4"/>
      <c r="N6351" s="57"/>
      <c r="O6351" s="57"/>
      <c r="P6351" s="4"/>
      <c r="Q6351" s="4"/>
    </row>
    <row r="6352" spans="1:17" s="1" customFormat="1" ht="18.649999999999999" hidden="1" customHeight="1" x14ac:dyDescent="0.35">
      <c r="A6352" s="3"/>
      <c r="B6352" s="57">
        <f t="shared" si="438"/>
        <v>0</v>
      </c>
      <c r="C6352" s="57" t="str">
        <f t="shared" si="439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40"/>
        <v>0</v>
      </c>
      <c r="L6352" s="57">
        <f t="shared" si="441"/>
        <v>0</v>
      </c>
      <c r="M6352" s="4"/>
      <c r="N6352" s="57"/>
      <c r="O6352" s="57"/>
      <c r="P6352" s="4"/>
      <c r="Q6352" s="4"/>
    </row>
    <row r="6353" spans="1:17" s="1" customFormat="1" ht="18.649999999999999" hidden="1" customHeight="1" x14ac:dyDescent="0.35">
      <c r="A6353" s="3"/>
      <c r="B6353" s="57">
        <f t="shared" si="438"/>
        <v>0</v>
      </c>
      <c r="C6353" s="57" t="str">
        <f t="shared" si="439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40"/>
        <v>0</v>
      </c>
      <c r="L6353" s="57">
        <f t="shared" si="441"/>
        <v>0</v>
      </c>
      <c r="M6353" s="4"/>
      <c r="N6353" s="57"/>
      <c r="O6353" s="57"/>
      <c r="P6353" s="4"/>
      <c r="Q6353" s="4"/>
    </row>
    <row r="6354" spans="1:17" s="1" customFormat="1" ht="18.649999999999999" hidden="1" customHeight="1" x14ac:dyDescent="0.35">
      <c r="A6354" s="3"/>
      <c r="B6354" s="57">
        <f t="shared" si="438"/>
        <v>0</v>
      </c>
      <c r="C6354" s="57" t="str">
        <f t="shared" si="439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40"/>
        <v>0</v>
      </c>
      <c r="L6354" s="57">
        <f t="shared" si="441"/>
        <v>0</v>
      </c>
      <c r="M6354" s="4"/>
      <c r="N6354" s="57"/>
      <c r="O6354" s="57"/>
      <c r="P6354" s="4"/>
      <c r="Q6354" s="4"/>
    </row>
    <row r="6355" spans="1:17" s="1" customFormat="1" ht="18.649999999999999" hidden="1" customHeight="1" x14ac:dyDescent="0.35">
      <c r="A6355" s="3"/>
      <c r="B6355" s="57">
        <f t="shared" si="438"/>
        <v>0</v>
      </c>
      <c r="C6355" s="57" t="str">
        <f t="shared" si="439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40"/>
        <v>0</v>
      </c>
      <c r="L6355" s="57">
        <f t="shared" si="441"/>
        <v>0</v>
      </c>
      <c r="M6355" s="4"/>
      <c r="N6355" s="57"/>
      <c r="O6355" s="57"/>
      <c r="P6355" s="4"/>
      <c r="Q6355" s="4"/>
    </row>
    <row r="6356" spans="1:17" s="1" customFormat="1" ht="18.649999999999999" hidden="1" customHeight="1" x14ac:dyDescent="0.35">
      <c r="A6356" s="3"/>
      <c r="B6356" s="57">
        <f t="shared" si="438"/>
        <v>0</v>
      </c>
      <c r="C6356" s="57" t="str">
        <f t="shared" si="439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40"/>
        <v>0</v>
      </c>
      <c r="L6356" s="57">
        <f t="shared" si="441"/>
        <v>0</v>
      </c>
      <c r="M6356" s="4"/>
      <c r="N6356" s="57"/>
      <c r="O6356" s="57"/>
      <c r="P6356" s="4"/>
      <c r="Q6356" s="4"/>
    </row>
    <row r="6357" spans="1:17" s="1" customFormat="1" ht="18.649999999999999" hidden="1" customHeight="1" x14ac:dyDescent="0.35">
      <c r="A6357" s="3"/>
      <c r="B6357" s="57">
        <f t="shared" si="438"/>
        <v>0</v>
      </c>
      <c r="C6357" s="57" t="str">
        <f t="shared" si="439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40"/>
        <v>0</v>
      </c>
      <c r="L6357" s="57">
        <f t="shared" si="441"/>
        <v>0</v>
      </c>
      <c r="M6357" s="4"/>
      <c r="N6357" s="57"/>
      <c r="O6357" s="57"/>
      <c r="P6357" s="4"/>
      <c r="Q6357" s="4"/>
    </row>
    <row r="6358" spans="1:17" s="1" customFormat="1" ht="18.649999999999999" hidden="1" customHeight="1" x14ac:dyDescent="0.35">
      <c r="A6358" s="3"/>
      <c r="B6358" s="57">
        <f t="shared" si="438"/>
        <v>0</v>
      </c>
      <c r="C6358" s="57" t="str">
        <f t="shared" si="439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40"/>
        <v>0</v>
      </c>
      <c r="L6358" s="57">
        <f t="shared" si="441"/>
        <v>0</v>
      </c>
      <c r="M6358" s="4"/>
      <c r="N6358" s="57"/>
      <c r="O6358" s="57"/>
      <c r="P6358" s="4"/>
      <c r="Q6358" s="4"/>
    </row>
    <row r="6359" spans="1:17" s="1" customFormat="1" ht="18.649999999999999" hidden="1" customHeight="1" x14ac:dyDescent="0.35">
      <c r="A6359" s="3"/>
      <c r="B6359" s="57">
        <f t="shared" si="438"/>
        <v>0</v>
      </c>
      <c r="C6359" s="57" t="str">
        <f t="shared" si="439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40"/>
        <v>0</v>
      </c>
      <c r="L6359" s="57">
        <f t="shared" si="441"/>
        <v>0</v>
      </c>
      <c r="M6359" s="4"/>
      <c r="N6359" s="57"/>
      <c r="O6359" s="57"/>
      <c r="P6359" s="4"/>
      <c r="Q6359" s="4"/>
    </row>
    <row r="6360" spans="1:17" s="1" customFormat="1" ht="18.649999999999999" hidden="1" customHeight="1" x14ac:dyDescent="0.35">
      <c r="A6360" s="3"/>
      <c r="B6360" s="57">
        <f t="shared" si="438"/>
        <v>0</v>
      </c>
      <c r="C6360" s="57" t="str">
        <f t="shared" si="439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40"/>
        <v>0</v>
      </c>
      <c r="L6360" s="57">
        <f t="shared" si="441"/>
        <v>0</v>
      </c>
      <c r="M6360" s="4"/>
      <c r="N6360" s="57"/>
      <c r="O6360" s="57"/>
      <c r="P6360" s="4"/>
      <c r="Q6360" s="4"/>
    </row>
    <row r="6361" spans="1:17" s="1" customFormat="1" ht="18.649999999999999" hidden="1" customHeight="1" x14ac:dyDescent="0.35">
      <c r="A6361" s="3"/>
      <c r="B6361" s="57">
        <f t="shared" si="438"/>
        <v>0</v>
      </c>
      <c r="C6361" s="57" t="str">
        <f t="shared" si="439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40"/>
        <v>0</v>
      </c>
      <c r="L6361" s="57">
        <f t="shared" si="441"/>
        <v>0</v>
      </c>
      <c r="M6361" s="4"/>
      <c r="N6361" s="57"/>
      <c r="O6361" s="57"/>
      <c r="P6361" s="4"/>
      <c r="Q6361" s="4"/>
    </row>
    <row r="6362" spans="1:17" s="1" customFormat="1" ht="18.649999999999999" hidden="1" customHeight="1" x14ac:dyDescent="0.35">
      <c r="A6362" s="3"/>
      <c r="B6362" s="57">
        <f t="shared" si="438"/>
        <v>0</v>
      </c>
      <c r="C6362" s="57" t="str">
        <f t="shared" si="439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40"/>
        <v>0</v>
      </c>
      <c r="L6362" s="57">
        <f t="shared" si="441"/>
        <v>0</v>
      </c>
      <c r="M6362" s="4"/>
      <c r="N6362" s="57"/>
      <c r="O6362" s="57"/>
      <c r="P6362" s="4"/>
      <c r="Q6362" s="4"/>
    </row>
    <row r="6363" spans="1:17" s="1" customFormat="1" ht="18.649999999999999" hidden="1" customHeight="1" x14ac:dyDescent="0.35">
      <c r="A6363" s="3"/>
      <c r="B6363" s="57">
        <f t="shared" si="438"/>
        <v>0</v>
      </c>
      <c r="C6363" s="57" t="str">
        <f t="shared" si="439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40"/>
        <v>0</v>
      </c>
      <c r="L6363" s="57">
        <f t="shared" si="441"/>
        <v>0</v>
      </c>
      <c r="M6363" s="4"/>
      <c r="N6363" s="57"/>
      <c r="O6363" s="57"/>
      <c r="P6363" s="4"/>
      <c r="Q6363" s="4"/>
    </row>
    <row r="6364" spans="1:17" s="1" customFormat="1" ht="18.649999999999999" hidden="1" customHeight="1" x14ac:dyDescent="0.35">
      <c r="A6364" s="3"/>
      <c r="B6364" s="57">
        <f t="shared" si="438"/>
        <v>0</v>
      </c>
      <c r="C6364" s="57" t="str">
        <f t="shared" si="439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40"/>
        <v>0</v>
      </c>
      <c r="L6364" s="57">
        <f t="shared" si="441"/>
        <v>0</v>
      </c>
      <c r="M6364" s="4"/>
      <c r="N6364" s="57"/>
      <c r="O6364" s="57"/>
      <c r="P6364" s="4"/>
      <c r="Q6364" s="4"/>
    </row>
    <row r="6365" spans="1:17" s="1" customFormat="1" ht="18.649999999999999" hidden="1" customHeight="1" x14ac:dyDescent="0.35">
      <c r="A6365" s="3"/>
      <c r="B6365" s="57">
        <f t="shared" si="438"/>
        <v>0</v>
      </c>
      <c r="C6365" s="57" t="str">
        <f t="shared" si="439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40"/>
        <v>0</v>
      </c>
      <c r="L6365" s="57">
        <f t="shared" si="441"/>
        <v>0</v>
      </c>
      <c r="M6365" s="4"/>
      <c r="N6365" s="57"/>
      <c r="O6365" s="57"/>
      <c r="P6365" s="4"/>
      <c r="Q6365" s="4"/>
    </row>
    <row r="6366" spans="1:17" s="1" customFormat="1" ht="18.649999999999999" hidden="1" customHeight="1" x14ac:dyDescent="0.35">
      <c r="A6366" s="3"/>
      <c r="B6366" s="57">
        <f t="shared" si="438"/>
        <v>0</v>
      </c>
      <c r="C6366" s="57" t="str">
        <f t="shared" si="439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40"/>
        <v>0</v>
      </c>
      <c r="L6366" s="57">
        <f t="shared" si="441"/>
        <v>0</v>
      </c>
      <c r="M6366" s="4"/>
      <c r="N6366" s="57"/>
      <c r="O6366" s="57"/>
      <c r="P6366" s="4"/>
      <c r="Q6366" s="4"/>
    </row>
    <row r="6367" spans="1:17" s="1" customFormat="1" ht="18.649999999999999" hidden="1" customHeight="1" x14ac:dyDescent="0.35">
      <c r="A6367" s="3"/>
      <c r="B6367" s="57">
        <f t="shared" si="438"/>
        <v>0</v>
      </c>
      <c r="C6367" s="57" t="str">
        <f t="shared" si="439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40"/>
        <v>0</v>
      </c>
      <c r="L6367" s="57">
        <f t="shared" si="441"/>
        <v>0</v>
      </c>
      <c r="M6367" s="4"/>
      <c r="N6367" s="57"/>
      <c r="O6367" s="57"/>
      <c r="P6367" s="4"/>
      <c r="Q6367" s="4"/>
    </row>
    <row r="6368" spans="1:17" s="1" customFormat="1" ht="18.649999999999999" hidden="1" customHeight="1" x14ac:dyDescent="0.35">
      <c r="A6368" s="3"/>
      <c r="B6368" s="57">
        <f t="shared" si="438"/>
        <v>0</v>
      </c>
      <c r="C6368" s="57" t="str">
        <f t="shared" si="439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40"/>
        <v>0</v>
      </c>
      <c r="L6368" s="57">
        <f t="shared" si="441"/>
        <v>0</v>
      </c>
      <c r="M6368" s="4"/>
      <c r="N6368" s="57"/>
      <c r="O6368" s="57"/>
      <c r="P6368" s="4"/>
      <c r="Q6368" s="4"/>
    </row>
    <row r="6369" spans="1:17" s="1" customFormat="1" ht="18.649999999999999" hidden="1" customHeight="1" x14ac:dyDescent="0.35">
      <c r="A6369" s="3"/>
      <c r="B6369" s="57">
        <f t="shared" si="438"/>
        <v>0</v>
      </c>
      <c r="C6369" s="57" t="str">
        <f t="shared" si="439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40"/>
        <v>0</v>
      </c>
      <c r="L6369" s="57">
        <f t="shared" si="441"/>
        <v>0</v>
      </c>
      <c r="M6369" s="4"/>
      <c r="N6369" s="57"/>
      <c r="O6369" s="57"/>
      <c r="P6369" s="4"/>
      <c r="Q6369" s="4"/>
    </row>
    <row r="6370" spans="1:17" s="1" customFormat="1" ht="18.649999999999999" hidden="1" customHeight="1" x14ac:dyDescent="0.35">
      <c r="A6370" s="3"/>
      <c r="B6370" s="57">
        <f t="shared" ref="B6370:B6433" si="442">WEEKNUM(A6370)</f>
        <v>0</v>
      </c>
      <c r="C6370" s="57" t="str">
        <f t="shared" ref="C6370:C6433" si="443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40"/>
        <v>0</v>
      </c>
      <c r="L6370" s="57">
        <f t="shared" si="441"/>
        <v>0</v>
      </c>
      <c r="M6370" s="4"/>
      <c r="N6370" s="57"/>
      <c r="O6370" s="57"/>
      <c r="P6370" s="4"/>
      <c r="Q6370" s="4"/>
    </row>
    <row r="6371" spans="1:17" s="1" customFormat="1" ht="18.649999999999999" hidden="1" customHeight="1" x14ac:dyDescent="0.35">
      <c r="A6371" s="3"/>
      <c r="B6371" s="57">
        <f t="shared" si="442"/>
        <v>0</v>
      </c>
      <c r="C6371" s="57" t="str">
        <f t="shared" si="443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40"/>
        <v>0</v>
      </c>
      <c r="L6371" s="57">
        <f t="shared" si="441"/>
        <v>0</v>
      </c>
      <c r="M6371" s="4"/>
      <c r="N6371" s="57"/>
      <c r="O6371" s="57"/>
      <c r="P6371" s="4"/>
      <c r="Q6371" s="4"/>
    </row>
    <row r="6372" spans="1:17" s="1" customFormat="1" ht="18.649999999999999" hidden="1" customHeight="1" x14ac:dyDescent="0.35">
      <c r="A6372" s="3"/>
      <c r="B6372" s="57">
        <f t="shared" si="442"/>
        <v>0</v>
      </c>
      <c r="C6372" s="57" t="str">
        <f t="shared" si="443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40"/>
        <v>0</v>
      </c>
      <c r="L6372" s="57">
        <f t="shared" si="441"/>
        <v>0</v>
      </c>
      <c r="M6372" s="4"/>
      <c r="N6372" s="57"/>
      <c r="O6372" s="57"/>
      <c r="P6372" s="4"/>
      <c r="Q6372" s="4"/>
    </row>
    <row r="6373" spans="1:17" s="1" customFormat="1" ht="18.649999999999999" hidden="1" customHeight="1" x14ac:dyDescent="0.35">
      <c r="A6373" s="3"/>
      <c r="B6373" s="57">
        <f t="shared" si="442"/>
        <v>0</v>
      </c>
      <c r="C6373" s="57" t="str">
        <f t="shared" si="443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40"/>
        <v>0</v>
      </c>
      <c r="L6373" s="57">
        <f t="shared" si="441"/>
        <v>0</v>
      </c>
      <c r="M6373" s="4"/>
      <c r="N6373" s="57"/>
      <c r="O6373" s="57"/>
      <c r="P6373" s="4"/>
      <c r="Q6373" s="4"/>
    </row>
    <row r="6374" spans="1:17" s="1" customFormat="1" ht="18.649999999999999" hidden="1" customHeight="1" x14ac:dyDescent="0.35">
      <c r="A6374" s="3"/>
      <c r="B6374" s="57">
        <f t="shared" si="442"/>
        <v>0</v>
      </c>
      <c r="C6374" s="57" t="str">
        <f t="shared" si="443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40"/>
        <v>0</v>
      </c>
      <c r="L6374" s="57">
        <f t="shared" si="441"/>
        <v>0</v>
      </c>
      <c r="M6374" s="4"/>
      <c r="N6374" s="57"/>
      <c r="O6374" s="57"/>
      <c r="P6374" s="4"/>
      <c r="Q6374" s="4"/>
    </row>
    <row r="6375" spans="1:17" s="1" customFormat="1" ht="18.649999999999999" hidden="1" customHeight="1" x14ac:dyDescent="0.35">
      <c r="A6375" s="3"/>
      <c r="B6375" s="57">
        <f t="shared" si="442"/>
        <v>0</v>
      </c>
      <c r="C6375" s="57" t="str">
        <f t="shared" si="443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40"/>
        <v>0</v>
      </c>
      <c r="L6375" s="57">
        <f t="shared" si="441"/>
        <v>0</v>
      </c>
      <c r="M6375" s="4"/>
      <c r="N6375" s="57"/>
      <c r="O6375" s="57"/>
      <c r="P6375" s="4"/>
      <c r="Q6375" s="4"/>
    </row>
    <row r="6376" spans="1:17" s="1" customFormat="1" ht="18.649999999999999" hidden="1" customHeight="1" x14ac:dyDescent="0.35">
      <c r="A6376" s="3"/>
      <c r="B6376" s="57">
        <f t="shared" si="442"/>
        <v>0</v>
      </c>
      <c r="C6376" s="57" t="str">
        <f t="shared" si="443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40"/>
        <v>0</v>
      </c>
      <c r="L6376" s="57">
        <f t="shared" si="441"/>
        <v>0</v>
      </c>
      <c r="M6376" s="4"/>
      <c r="N6376" s="57"/>
      <c r="O6376" s="57"/>
      <c r="P6376" s="4"/>
      <c r="Q6376" s="4"/>
    </row>
    <row r="6377" spans="1:17" s="1" customFormat="1" ht="18.649999999999999" hidden="1" customHeight="1" x14ac:dyDescent="0.35">
      <c r="A6377" s="3"/>
      <c r="B6377" s="57">
        <f t="shared" si="442"/>
        <v>0</v>
      </c>
      <c r="C6377" s="57" t="str">
        <f t="shared" si="443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40"/>
        <v>0</v>
      </c>
      <c r="L6377" s="57">
        <f t="shared" si="441"/>
        <v>0</v>
      </c>
      <c r="M6377" s="4"/>
      <c r="N6377" s="57"/>
      <c r="O6377" s="57"/>
      <c r="P6377" s="4"/>
      <c r="Q6377" s="4"/>
    </row>
    <row r="6378" spans="1:17" s="1" customFormat="1" ht="18.649999999999999" hidden="1" customHeight="1" x14ac:dyDescent="0.35">
      <c r="A6378" s="3"/>
      <c r="B6378" s="57">
        <f t="shared" si="442"/>
        <v>0</v>
      </c>
      <c r="C6378" s="57" t="str">
        <f t="shared" si="443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40"/>
        <v>0</v>
      </c>
      <c r="L6378" s="57">
        <f t="shared" si="441"/>
        <v>0</v>
      </c>
      <c r="M6378" s="4"/>
      <c r="N6378" s="57"/>
      <c r="O6378" s="57"/>
      <c r="P6378" s="4"/>
      <c r="Q6378" s="4"/>
    </row>
    <row r="6379" spans="1:17" s="1" customFormat="1" ht="18.649999999999999" hidden="1" customHeight="1" x14ac:dyDescent="0.35">
      <c r="A6379" s="3"/>
      <c r="B6379" s="57">
        <f t="shared" si="442"/>
        <v>0</v>
      </c>
      <c r="C6379" s="57" t="str">
        <f t="shared" si="443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40"/>
        <v>0</v>
      </c>
      <c r="L6379" s="57">
        <f t="shared" si="441"/>
        <v>0</v>
      </c>
      <c r="M6379" s="4"/>
      <c r="N6379" s="57"/>
      <c r="O6379" s="57"/>
      <c r="P6379" s="4"/>
      <c r="Q6379" s="4"/>
    </row>
    <row r="6380" spans="1:17" s="1" customFormat="1" ht="18.649999999999999" hidden="1" customHeight="1" x14ac:dyDescent="0.35">
      <c r="A6380" s="3"/>
      <c r="B6380" s="57">
        <f t="shared" si="442"/>
        <v>0</v>
      </c>
      <c r="C6380" s="57" t="str">
        <f t="shared" si="443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40"/>
        <v>0</v>
      </c>
      <c r="L6380" s="57">
        <f t="shared" si="441"/>
        <v>0</v>
      </c>
      <c r="M6380" s="4"/>
      <c r="N6380" s="57"/>
      <c r="O6380" s="57"/>
      <c r="P6380" s="4"/>
      <c r="Q6380" s="4"/>
    </row>
    <row r="6381" spans="1:17" s="1" customFormat="1" ht="18.649999999999999" hidden="1" customHeight="1" x14ac:dyDescent="0.35">
      <c r="A6381" s="3"/>
      <c r="B6381" s="57">
        <f t="shared" si="442"/>
        <v>0</v>
      </c>
      <c r="C6381" s="57" t="str">
        <f t="shared" si="443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444">I6381+J6381</f>
        <v>0</v>
      </c>
      <c r="L6381" s="57">
        <f t="shared" ref="L6381:L6444" si="445">H6381*K6381</f>
        <v>0</v>
      </c>
      <c r="M6381" s="4"/>
      <c r="N6381" s="57"/>
      <c r="O6381" s="57"/>
      <c r="P6381" s="4"/>
      <c r="Q6381" s="4"/>
    </row>
    <row r="6382" spans="1:17" s="1" customFormat="1" ht="18.649999999999999" hidden="1" customHeight="1" x14ac:dyDescent="0.35">
      <c r="A6382" s="3"/>
      <c r="B6382" s="57">
        <f t="shared" si="442"/>
        <v>0</v>
      </c>
      <c r="C6382" s="57" t="str">
        <f t="shared" si="443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44"/>
        <v>0</v>
      </c>
      <c r="L6382" s="57">
        <f t="shared" si="445"/>
        <v>0</v>
      </c>
      <c r="M6382" s="4"/>
      <c r="N6382" s="57"/>
      <c r="O6382" s="57"/>
      <c r="P6382" s="4"/>
      <c r="Q6382" s="4"/>
    </row>
    <row r="6383" spans="1:17" s="1" customFormat="1" ht="18.649999999999999" hidden="1" customHeight="1" x14ac:dyDescent="0.35">
      <c r="A6383" s="3"/>
      <c r="B6383" s="57">
        <f t="shared" si="442"/>
        <v>0</v>
      </c>
      <c r="C6383" s="57" t="str">
        <f t="shared" si="443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44"/>
        <v>0</v>
      </c>
      <c r="L6383" s="57">
        <f t="shared" si="445"/>
        <v>0</v>
      </c>
      <c r="M6383" s="4"/>
      <c r="N6383" s="57"/>
      <c r="O6383" s="57"/>
      <c r="P6383" s="4"/>
      <c r="Q6383" s="4"/>
    </row>
    <row r="6384" spans="1:17" s="1" customFormat="1" ht="18.649999999999999" hidden="1" customHeight="1" x14ac:dyDescent="0.35">
      <c r="A6384" s="3"/>
      <c r="B6384" s="57">
        <f t="shared" si="442"/>
        <v>0</v>
      </c>
      <c r="C6384" s="57" t="str">
        <f t="shared" si="443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44"/>
        <v>0</v>
      </c>
      <c r="L6384" s="57">
        <f t="shared" si="445"/>
        <v>0</v>
      </c>
      <c r="M6384" s="4"/>
      <c r="N6384" s="57"/>
      <c r="O6384" s="57"/>
      <c r="P6384" s="4"/>
      <c r="Q6384" s="4"/>
    </row>
    <row r="6385" spans="1:17" s="1" customFormat="1" ht="18.649999999999999" hidden="1" customHeight="1" x14ac:dyDescent="0.35">
      <c r="A6385" s="3"/>
      <c r="B6385" s="57">
        <f t="shared" si="442"/>
        <v>0</v>
      </c>
      <c r="C6385" s="57" t="str">
        <f t="shared" si="443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44"/>
        <v>0</v>
      </c>
      <c r="L6385" s="57">
        <f t="shared" si="445"/>
        <v>0</v>
      </c>
      <c r="M6385" s="4"/>
      <c r="N6385" s="57"/>
      <c r="O6385" s="57"/>
      <c r="P6385" s="4"/>
      <c r="Q6385" s="4"/>
    </row>
    <row r="6386" spans="1:17" s="1" customFormat="1" ht="18.649999999999999" hidden="1" customHeight="1" x14ac:dyDescent="0.35">
      <c r="A6386" s="3"/>
      <c r="B6386" s="57">
        <f t="shared" si="442"/>
        <v>0</v>
      </c>
      <c r="C6386" s="57" t="str">
        <f t="shared" si="443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44"/>
        <v>0</v>
      </c>
      <c r="L6386" s="57">
        <f t="shared" si="445"/>
        <v>0</v>
      </c>
      <c r="M6386" s="4"/>
      <c r="N6386" s="57"/>
      <c r="O6386" s="57"/>
      <c r="P6386" s="4"/>
      <c r="Q6386" s="4"/>
    </row>
    <row r="6387" spans="1:17" s="1" customFormat="1" ht="18.649999999999999" hidden="1" customHeight="1" x14ac:dyDescent="0.35">
      <c r="A6387" s="3"/>
      <c r="B6387" s="57">
        <f t="shared" si="442"/>
        <v>0</v>
      </c>
      <c r="C6387" s="57" t="str">
        <f t="shared" si="443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44"/>
        <v>0</v>
      </c>
      <c r="L6387" s="57">
        <f t="shared" si="445"/>
        <v>0</v>
      </c>
      <c r="M6387" s="4"/>
      <c r="N6387" s="57"/>
      <c r="O6387" s="57"/>
      <c r="P6387" s="4"/>
      <c r="Q6387" s="4"/>
    </row>
    <row r="6388" spans="1:17" s="1" customFormat="1" ht="18.649999999999999" hidden="1" customHeight="1" x14ac:dyDescent="0.35">
      <c r="A6388" s="3"/>
      <c r="B6388" s="57">
        <f t="shared" si="442"/>
        <v>0</v>
      </c>
      <c r="C6388" s="57" t="str">
        <f t="shared" si="443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44"/>
        <v>0</v>
      </c>
      <c r="L6388" s="57">
        <f t="shared" si="445"/>
        <v>0</v>
      </c>
      <c r="M6388" s="4"/>
      <c r="N6388" s="57"/>
      <c r="O6388" s="57"/>
      <c r="P6388" s="4"/>
      <c r="Q6388" s="4"/>
    </row>
    <row r="6389" spans="1:17" s="1" customFormat="1" ht="18.649999999999999" hidden="1" customHeight="1" x14ac:dyDescent="0.35">
      <c r="A6389" s="3"/>
      <c r="B6389" s="57">
        <f t="shared" si="442"/>
        <v>0</v>
      </c>
      <c r="C6389" s="57" t="str">
        <f t="shared" si="443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44"/>
        <v>0</v>
      </c>
      <c r="L6389" s="57">
        <f t="shared" si="445"/>
        <v>0</v>
      </c>
      <c r="M6389" s="4"/>
      <c r="N6389" s="57"/>
      <c r="O6389" s="57"/>
      <c r="P6389" s="4"/>
      <c r="Q6389" s="4"/>
    </row>
    <row r="6390" spans="1:17" s="1" customFormat="1" ht="18.649999999999999" hidden="1" customHeight="1" x14ac:dyDescent="0.35">
      <c r="A6390" s="3"/>
      <c r="B6390" s="57">
        <f t="shared" si="442"/>
        <v>0</v>
      </c>
      <c r="C6390" s="57" t="str">
        <f t="shared" si="443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44"/>
        <v>0</v>
      </c>
      <c r="L6390" s="57">
        <f t="shared" si="445"/>
        <v>0</v>
      </c>
      <c r="M6390" s="4"/>
      <c r="N6390" s="57"/>
      <c r="O6390" s="57"/>
      <c r="P6390" s="4"/>
      <c r="Q6390" s="4"/>
    </row>
    <row r="6391" spans="1:17" s="1" customFormat="1" ht="18.649999999999999" hidden="1" customHeight="1" x14ac:dyDescent="0.35">
      <c r="A6391" s="3"/>
      <c r="B6391" s="57">
        <f t="shared" si="442"/>
        <v>0</v>
      </c>
      <c r="C6391" s="57" t="str">
        <f t="shared" si="443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44"/>
        <v>0</v>
      </c>
      <c r="L6391" s="57">
        <f t="shared" si="445"/>
        <v>0</v>
      </c>
      <c r="M6391" s="4"/>
      <c r="N6391" s="57"/>
      <c r="O6391" s="57"/>
      <c r="P6391" s="4"/>
      <c r="Q6391" s="4"/>
    </row>
    <row r="6392" spans="1:17" s="1" customFormat="1" ht="18.649999999999999" hidden="1" customHeight="1" x14ac:dyDescent="0.35">
      <c r="A6392" s="3"/>
      <c r="B6392" s="57">
        <f t="shared" si="442"/>
        <v>0</v>
      </c>
      <c r="C6392" s="57" t="str">
        <f t="shared" si="443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44"/>
        <v>0</v>
      </c>
      <c r="L6392" s="57">
        <f t="shared" si="445"/>
        <v>0</v>
      </c>
      <c r="M6392" s="4"/>
      <c r="N6392" s="57"/>
      <c r="O6392" s="57"/>
      <c r="P6392" s="4"/>
      <c r="Q6392" s="4"/>
    </row>
    <row r="6393" spans="1:17" s="1" customFormat="1" ht="18.649999999999999" hidden="1" customHeight="1" x14ac:dyDescent="0.35">
      <c r="A6393" s="3"/>
      <c r="B6393" s="57">
        <f t="shared" si="442"/>
        <v>0</v>
      </c>
      <c r="C6393" s="57" t="str">
        <f t="shared" si="443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44"/>
        <v>0</v>
      </c>
      <c r="L6393" s="57">
        <f t="shared" si="445"/>
        <v>0</v>
      </c>
      <c r="M6393" s="4"/>
      <c r="N6393" s="57"/>
      <c r="O6393" s="57"/>
      <c r="P6393" s="4"/>
      <c r="Q6393" s="4"/>
    </row>
    <row r="6394" spans="1:17" s="1" customFormat="1" ht="18.649999999999999" hidden="1" customHeight="1" x14ac:dyDescent="0.35">
      <c r="A6394" s="3"/>
      <c r="B6394" s="57">
        <f t="shared" si="442"/>
        <v>0</v>
      </c>
      <c r="C6394" s="57" t="str">
        <f t="shared" si="443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44"/>
        <v>0</v>
      </c>
      <c r="L6394" s="57">
        <f t="shared" si="445"/>
        <v>0</v>
      </c>
      <c r="M6394" s="4"/>
      <c r="N6394" s="57"/>
      <c r="O6394" s="57"/>
      <c r="P6394" s="4"/>
      <c r="Q6394" s="4"/>
    </row>
    <row r="6395" spans="1:17" s="1" customFormat="1" ht="18.649999999999999" hidden="1" customHeight="1" x14ac:dyDescent="0.35">
      <c r="A6395" s="3"/>
      <c r="B6395" s="57">
        <f t="shared" si="442"/>
        <v>0</v>
      </c>
      <c r="C6395" s="57" t="str">
        <f t="shared" si="443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44"/>
        <v>0</v>
      </c>
      <c r="L6395" s="57">
        <f t="shared" si="445"/>
        <v>0</v>
      </c>
      <c r="M6395" s="4"/>
      <c r="N6395" s="57"/>
      <c r="O6395" s="57"/>
      <c r="P6395" s="4"/>
      <c r="Q6395" s="4"/>
    </row>
    <row r="6396" spans="1:17" s="1" customFormat="1" ht="18.649999999999999" hidden="1" customHeight="1" x14ac:dyDescent="0.35">
      <c r="A6396" s="3"/>
      <c r="B6396" s="57">
        <f t="shared" si="442"/>
        <v>0</v>
      </c>
      <c r="C6396" s="57" t="str">
        <f t="shared" si="443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44"/>
        <v>0</v>
      </c>
      <c r="L6396" s="57">
        <f t="shared" si="445"/>
        <v>0</v>
      </c>
      <c r="M6396" s="4"/>
      <c r="N6396" s="57"/>
      <c r="O6396" s="57"/>
      <c r="P6396" s="4"/>
      <c r="Q6396" s="4"/>
    </row>
    <row r="6397" spans="1:17" s="1" customFormat="1" ht="18.649999999999999" hidden="1" customHeight="1" x14ac:dyDescent="0.35">
      <c r="A6397" s="3"/>
      <c r="B6397" s="57">
        <f t="shared" si="442"/>
        <v>0</v>
      </c>
      <c r="C6397" s="57" t="str">
        <f t="shared" si="443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44"/>
        <v>0</v>
      </c>
      <c r="L6397" s="57">
        <f t="shared" si="445"/>
        <v>0</v>
      </c>
      <c r="M6397" s="4"/>
      <c r="N6397" s="57"/>
      <c r="O6397" s="57"/>
      <c r="P6397" s="4"/>
      <c r="Q6397" s="4"/>
    </row>
    <row r="6398" spans="1:17" s="1" customFormat="1" ht="18.649999999999999" hidden="1" customHeight="1" x14ac:dyDescent="0.35">
      <c r="A6398" s="3"/>
      <c r="B6398" s="57">
        <f t="shared" si="442"/>
        <v>0</v>
      </c>
      <c r="C6398" s="57" t="str">
        <f t="shared" si="443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44"/>
        <v>0</v>
      </c>
      <c r="L6398" s="57">
        <f t="shared" si="445"/>
        <v>0</v>
      </c>
      <c r="M6398" s="4"/>
      <c r="N6398" s="57"/>
      <c r="O6398" s="57"/>
      <c r="P6398" s="4"/>
      <c r="Q6398" s="4"/>
    </row>
    <row r="6399" spans="1:17" s="1" customFormat="1" ht="18.649999999999999" hidden="1" customHeight="1" x14ac:dyDescent="0.35">
      <c r="A6399" s="3"/>
      <c r="B6399" s="57">
        <f t="shared" si="442"/>
        <v>0</v>
      </c>
      <c r="C6399" s="57" t="str">
        <f t="shared" si="443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44"/>
        <v>0</v>
      </c>
      <c r="L6399" s="57">
        <f t="shared" si="445"/>
        <v>0</v>
      </c>
      <c r="M6399" s="4"/>
      <c r="N6399" s="57"/>
      <c r="O6399" s="57"/>
      <c r="P6399" s="4"/>
      <c r="Q6399" s="4"/>
    </row>
    <row r="6400" spans="1:17" s="1" customFormat="1" ht="18.649999999999999" hidden="1" customHeight="1" x14ac:dyDescent="0.35">
      <c r="A6400" s="3"/>
      <c r="B6400" s="57">
        <f t="shared" si="442"/>
        <v>0</v>
      </c>
      <c r="C6400" s="57" t="str">
        <f t="shared" si="443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44"/>
        <v>0</v>
      </c>
      <c r="L6400" s="57">
        <f t="shared" si="445"/>
        <v>0</v>
      </c>
      <c r="M6400" s="4"/>
      <c r="N6400" s="57"/>
      <c r="O6400" s="57"/>
      <c r="P6400" s="4"/>
      <c r="Q6400" s="4"/>
    </row>
    <row r="6401" spans="1:17" s="1" customFormat="1" ht="18.649999999999999" hidden="1" customHeight="1" x14ac:dyDescent="0.35">
      <c r="A6401" s="3"/>
      <c r="B6401" s="57">
        <f t="shared" si="442"/>
        <v>0</v>
      </c>
      <c r="C6401" s="57" t="str">
        <f t="shared" si="443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44"/>
        <v>0</v>
      </c>
      <c r="L6401" s="57">
        <f t="shared" si="445"/>
        <v>0</v>
      </c>
      <c r="M6401" s="4"/>
      <c r="N6401" s="57"/>
      <c r="O6401" s="57"/>
      <c r="P6401" s="4"/>
      <c r="Q6401" s="4"/>
    </row>
    <row r="6402" spans="1:17" s="1" customFormat="1" ht="18.649999999999999" hidden="1" customHeight="1" x14ac:dyDescent="0.35">
      <c r="A6402" s="3"/>
      <c r="B6402" s="57">
        <f t="shared" si="442"/>
        <v>0</v>
      </c>
      <c r="C6402" s="57" t="str">
        <f t="shared" si="443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44"/>
        <v>0</v>
      </c>
      <c r="L6402" s="57">
        <f t="shared" si="445"/>
        <v>0</v>
      </c>
      <c r="M6402" s="4"/>
      <c r="N6402" s="57"/>
      <c r="O6402" s="57"/>
      <c r="P6402" s="4"/>
      <c r="Q6402" s="4"/>
    </row>
    <row r="6403" spans="1:17" s="1" customFormat="1" ht="18.649999999999999" hidden="1" customHeight="1" x14ac:dyDescent="0.35">
      <c r="A6403" s="3"/>
      <c r="B6403" s="57">
        <f t="shared" si="442"/>
        <v>0</v>
      </c>
      <c r="C6403" s="57" t="str">
        <f t="shared" si="443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44"/>
        <v>0</v>
      </c>
      <c r="L6403" s="57">
        <f t="shared" si="445"/>
        <v>0</v>
      </c>
      <c r="M6403" s="4"/>
      <c r="N6403" s="57"/>
      <c r="O6403" s="57"/>
      <c r="P6403" s="4"/>
      <c r="Q6403" s="4"/>
    </row>
    <row r="6404" spans="1:17" s="1" customFormat="1" ht="18.649999999999999" hidden="1" customHeight="1" x14ac:dyDescent="0.35">
      <c r="A6404" s="3"/>
      <c r="B6404" s="57">
        <f t="shared" si="442"/>
        <v>0</v>
      </c>
      <c r="C6404" s="57" t="str">
        <f t="shared" si="443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44"/>
        <v>0</v>
      </c>
      <c r="L6404" s="57">
        <f t="shared" si="445"/>
        <v>0</v>
      </c>
      <c r="M6404" s="4"/>
      <c r="N6404" s="57"/>
      <c r="O6404" s="57"/>
      <c r="P6404" s="4"/>
      <c r="Q6404" s="4"/>
    </row>
    <row r="6405" spans="1:17" s="1" customFormat="1" ht="18.649999999999999" hidden="1" customHeight="1" x14ac:dyDescent="0.35">
      <c r="A6405" s="3"/>
      <c r="B6405" s="57">
        <f t="shared" si="442"/>
        <v>0</v>
      </c>
      <c r="C6405" s="57" t="str">
        <f t="shared" si="443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44"/>
        <v>0</v>
      </c>
      <c r="L6405" s="57">
        <f t="shared" si="445"/>
        <v>0</v>
      </c>
      <c r="M6405" s="4"/>
      <c r="N6405" s="57"/>
      <c r="O6405" s="57"/>
      <c r="P6405" s="4"/>
      <c r="Q6405" s="4"/>
    </row>
    <row r="6406" spans="1:17" s="1" customFormat="1" ht="18.649999999999999" hidden="1" customHeight="1" x14ac:dyDescent="0.35">
      <c r="A6406" s="3"/>
      <c r="B6406" s="57">
        <f t="shared" si="442"/>
        <v>0</v>
      </c>
      <c r="C6406" s="57" t="str">
        <f t="shared" si="443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44"/>
        <v>0</v>
      </c>
      <c r="L6406" s="57">
        <f t="shared" si="445"/>
        <v>0</v>
      </c>
      <c r="M6406" s="4"/>
      <c r="N6406" s="57"/>
      <c r="O6406" s="57"/>
      <c r="P6406" s="4"/>
      <c r="Q6406" s="4"/>
    </row>
    <row r="6407" spans="1:17" s="1" customFormat="1" ht="18.649999999999999" hidden="1" customHeight="1" x14ac:dyDescent="0.35">
      <c r="A6407" s="3"/>
      <c r="B6407" s="57">
        <f t="shared" si="442"/>
        <v>0</v>
      </c>
      <c r="C6407" s="57" t="str">
        <f t="shared" si="443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44"/>
        <v>0</v>
      </c>
      <c r="L6407" s="57">
        <f t="shared" si="445"/>
        <v>0</v>
      </c>
      <c r="M6407" s="4"/>
      <c r="N6407" s="57"/>
      <c r="O6407" s="57"/>
      <c r="P6407" s="4"/>
      <c r="Q6407" s="4"/>
    </row>
    <row r="6408" spans="1:17" s="1" customFormat="1" ht="18.649999999999999" hidden="1" customHeight="1" x14ac:dyDescent="0.35">
      <c r="A6408" s="3"/>
      <c r="B6408" s="57">
        <f t="shared" si="442"/>
        <v>0</v>
      </c>
      <c r="C6408" s="57" t="str">
        <f t="shared" si="443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44"/>
        <v>0</v>
      </c>
      <c r="L6408" s="57">
        <f t="shared" si="445"/>
        <v>0</v>
      </c>
      <c r="M6408" s="4"/>
      <c r="N6408" s="57"/>
      <c r="O6408" s="57"/>
      <c r="P6408" s="4"/>
      <c r="Q6408" s="4"/>
    </row>
    <row r="6409" spans="1:17" s="1" customFormat="1" ht="18.649999999999999" hidden="1" customHeight="1" x14ac:dyDescent="0.35">
      <c r="A6409" s="3"/>
      <c r="B6409" s="57">
        <f t="shared" si="442"/>
        <v>0</v>
      </c>
      <c r="C6409" s="57" t="str">
        <f t="shared" si="443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44"/>
        <v>0</v>
      </c>
      <c r="L6409" s="57">
        <f t="shared" si="445"/>
        <v>0</v>
      </c>
      <c r="M6409" s="4"/>
      <c r="N6409" s="57"/>
      <c r="O6409" s="57"/>
      <c r="P6409" s="4"/>
      <c r="Q6409" s="4"/>
    </row>
    <row r="6410" spans="1:17" s="1" customFormat="1" ht="18.649999999999999" hidden="1" customHeight="1" x14ac:dyDescent="0.35">
      <c r="A6410" s="3"/>
      <c r="B6410" s="57">
        <f t="shared" si="442"/>
        <v>0</v>
      </c>
      <c r="C6410" s="57" t="str">
        <f t="shared" si="443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44"/>
        <v>0</v>
      </c>
      <c r="L6410" s="57">
        <f t="shared" si="445"/>
        <v>0</v>
      </c>
      <c r="M6410" s="4"/>
      <c r="N6410" s="57"/>
      <c r="O6410" s="57"/>
      <c r="P6410" s="4"/>
      <c r="Q6410" s="4"/>
    </row>
    <row r="6411" spans="1:17" s="1" customFormat="1" ht="18.649999999999999" hidden="1" customHeight="1" x14ac:dyDescent="0.35">
      <c r="A6411" s="3"/>
      <c r="B6411" s="57">
        <f t="shared" si="442"/>
        <v>0</v>
      </c>
      <c r="C6411" s="57" t="str">
        <f t="shared" si="443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44"/>
        <v>0</v>
      </c>
      <c r="L6411" s="57">
        <f t="shared" si="445"/>
        <v>0</v>
      </c>
      <c r="M6411" s="4"/>
      <c r="N6411" s="57"/>
      <c r="O6411" s="57"/>
      <c r="P6411" s="4"/>
      <c r="Q6411" s="4"/>
    </row>
    <row r="6412" spans="1:17" s="1" customFormat="1" ht="18.649999999999999" hidden="1" customHeight="1" x14ac:dyDescent="0.35">
      <c r="A6412" s="3"/>
      <c r="B6412" s="57">
        <f t="shared" si="442"/>
        <v>0</v>
      </c>
      <c r="C6412" s="57" t="str">
        <f t="shared" si="443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44"/>
        <v>0</v>
      </c>
      <c r="L6412" s="57">
        <f t="shared" si="445"/>
        <v>0</v>
      </c>
      <c r="M6412" s="4"/>
      <c r="N6412" s="57"/>
      <c r="O6412" s="57"/>
      <c r="P6412" s="4"/>
      <c r="Q6412" s="4"/>
    </row>
    <row r="6413" spans="1:17" s="1" customFormat="1" ht="18.649999999999999" hidden="1" customHeight="1" x14ac:dyDescent="0.35">
      <c r="A6413" s="3"/>
      <c r="B6413" s="57">
        <f t="shared" si="442"/>
        <v>0</v>
      </c>
      <c r="C6413" s="57" t="str">
        <f t="shared" si="443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44"/>
        <v>0</v>
      </c>
      <c r="L6413" s="57">
        <f t="shared" si="445"/>
        <v>0</v>
      </c>
      <c r="M6413" s="4"/>
      <c r="N6413" s="57"/>
      <c r="O6413" s="57"/>
      <c r="P6413" s="4"/>
      <c r="Q6413" s="4"/>
    </row>
    <row r="6414" spans="1:17" s="1" customFormat="1" ht="18.649999999999999" hidden="1" customHeight="1" x14ac:dyDescent="0.35">
      <c r="A6414" s="3"/>
      <c r="B6414" s="57">
        <f t="shared" si="442"/>
        <v>0</v>
      </c>
      <c r="C6414" s="57" t="str">
        <f t="shared" si="443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44"/>
        <v>0</v>
      </c>
      <c r="L6414" s="57">
        <f t="shared" si="445"/>
        <v>0</v>
      </c>
      <c r="M6414" s="4"/>
      <c r="N6414" s="57"/>
      <c r="O6414" s="57"/>
      <c r="P6414" s="4"/>
      <c r="Q6414" s="4"/>
    </row>
    <row r="6415" spans="1:17" s="1" customFormat="1" ht="18.649999999999999" hidden="1" customHeight="1" x14ac:dyDescent="0.35">
      <c r="A6415" s="3"/>
      <c r="B6415" s="57">
        <f t="shared" si="442"/>
        <v>0</v>
      </c>
      <c r="C6415" s="57" t="str">
        <f t="shared" si="443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44"/>
        <v>0</v>
      </c>
      <c r="L6415" s="57">
        <f t="shared" si="445"/>
        <v>0</v>
      </c>
      <c r="M6415" s="4"/>
      <c r="N6415" s="57"/>
      <c r="O6415" s="57"/>
      <c r="P6415" s="4"/>
      <c r="Q6415" s="4"/>
    </row>
    <row r="6416" spans="1:17" s="1" customFormat="1" ht="18.649999999999999" hidden="1" customHeight="1" x14ac:dyDescent="0.35">
      <c r="A6416" s="3"/>
      <c r="B6416" s="57">
        <f t="shared" si="442"/>
        <v>0</v>
      </c>
      <c r="C6416" s="57" t="str">
        <f t="shared" si="443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44"/>
        <v>0</v>
      </c>
      <c r="L6416" s="57">
        <f t="shared" si="445"/>
        <v>0</v>
      </c>
      <c r="M6416" s="4"/>
      <c r="N6416" s="57"/>
      <c r="O6416" s="57"/>
      <c r="P6416" s="4"/>
      <c r="Q6416" s="4"/>
    </row>
    <row r="6417" spans="1:17" s="1" customFormat="1" ht="18.649999999999999" hidden="1" customHeight="1" x14ac:dyDescent="0.35">
      <c r="A6417" s="3"/>
      <c r="B6417" s="57">
        <f t="shared" si="442"/>
        <v>0</v>
      </c>
      <c r="C6417" s="57" t="str">
        <f t="shared" si="443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44"/>
        <v>0</v>
      </c>
      <c r="L6417" s="57">
        <f t="shared" si="445"/>
        <v>0</v>
      </c>
      <c r="M6417" s="4"/>
      <c r="N6417" s="57"/>
      <c r="O6417" s="57"/>
      <c r="P6417" s="4"/>
      <c r="Q6417" s="4"/>
    </row>
    <row r="6418" spans="1:17" s="1" customFormat="1" ht="18.649999999999999" hidden="1" customHeight="1" x14ac:dyDescent="0.35">
      <c r="A6418" s="3"/>
      <c r="B6418" s="57">
        <f t="shared" si="442"/>
        <v>0</v>
      </c>
      <c r="C6418" s="57" t="str">
        <f t="shared" si="443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44"/>
        <v>0</v>
      </c>
      <c r="L6418" s="57">
        <f t="shared" si="445"/>
        <v>0</v>
      </c>
      <c r="M6418" s="4"/>
      <c r="N6418" s="57"/>
      <c r="O6418" s="57"/>
      <c r="P6418" s="4"/>
      <c r="Q6418" s="4"/>
    </row>
    <row r="6419" spans="1:17" s="1" customFormat="1" ht="18.649999999999999" hidden="1" customHeight="1" x14ac:dyDescent="0.35">
      <c r="A6419" s="3"/>
      <c r="B6419" s="57">
        <f t="shared" si="442"/>
        <v>0</v>
      </c>
      <c r="C6419" s="57" t="str">
        <f t="shared" si="443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44"/>
        <v>0</v>
      </c>
      <c r="L6419" s="57">
        <f t="shared" si="445"/>
        <v>0</v>
      </c>
      <c r="M6419" s="4"/>
      <c r="N6419" s="57"/>
      <c r="O6419" s="57"/>
      <c r="P6419" s="4"/>
      <c r="Q6419" s="4"/>
    </row>
    <row r="6420" spans="1:17" s="1" customFormat="1" ht="18.649999999999999" hidden="1" customHeight="1" x14ac:dyDescent="0.35">
      <c r="A6420" s="3"/>
      <c r="B6420" s="57">
        <f t="shared" si="442"/>
        <v>0</v>
      </c>
      <c r="C6420" s="57" t="str">
        <f t="shared" si="443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44"/>
        <v>0</v>
      </c>
      <c r="L6420" s="57">
        <f t="shared" si="445"/>
        <v>0</v>
      </c>
      <c r="M6420" s="4"/>
      <c r="N6420" s="57"/>
      <c r="O6420" s="57"/>
      <c r="P6420" s="4"/>
      <c r="Q6420" s="4"/>
    </row>
    <row r="6421" spans="1:17" s="1" customFormat="1" ht="18.649999999999999" hidden="1" customHeight="1" x14ac:dyDescent="0.35">
      <c r="A6421" s="3"/>
      <c r="B6421" s="57">
        <f t="shared" si="442"/>
        <v>0</v>
      </c>
      <c r="C6421" s="57" t="str">
        <f t="shared" si="443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44"/>
        <v>0</v>
      </c>
      <c r="L6421" s="57">
        <f t="shared" si="445"/>
        <v>0</v>
      </c>
      <c r="M6421" s="4"/>
      <c r="N6421" s="57"/>
      <c r="O6421" s="57"/>
      <c r="P6421" s="4"/>
      <c r="Q6421" s="4"/>
    </row>
    <row r="6422" spans="1:17" s="1" customFormat="1" ht="18.649999999999999" hidden="1" customHeight="1" x14ac:dyDescent="0.35">
      <c r="A6422" s="3"/>
      <c r="B6422" s="57">
        <f t="shared" si="442"/>
        <v>0</v>
      </c>
      <c r="C6422" s="57" t="str">
        <f t="shared" si="443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44"/>
        <v>0</v>
      </c>
      <c r="L6422" s="57">
        <f t="shared" si="445"/>
        <v>0</v>
      </c>
      <c r="M6422" s="4"/>
      <c r="N6422" s="57"/>
      <c r="O6422" s="57"/>
      <c r="P6422" s="4"/>
      <c r="Q6422" s="4"/>
    </row>
    <row r="6423" spans="1:17" s="1" customFormat="1" ht="18.649999999999999" hidden="1" customHeight="1" x14ac:dyDescent="0.35">
      <c r="A6423" s="3"/>
      <c r="B6423" s="57">
        <f t="shared" si="442"/>
        <v>0</v>
      </c>
      <c r="C6423" s="57" t="str">
        <f t="shared" si="443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44"/>
        <v>0</v>
      </c>
      <c r="L6423" s="57">
        <f t="shared" si="445"/>
        <v>0</v>
      </c>
      <c r="M6423" s="4"/>
      <c r="N6423" s="57"/>
      <c r="O6423" s="57"/>
      <c r="P6423" s="4"/>
      <c r="Q6423" s="4"/>
    </row>
    <row r="6424" spans="1:17" s="1" customFormat="1" ht="18.649999999999999" hidden="1" customHeight="1" x14ac:dyDescent="0.35">
      <c r="A6424" s="3"/>
      <c r="B6424" s="57">
        <f t="shared" si="442"/>
        <v>0</v>
      </c>
      <c r="C6424" s="57" t="str">
        <f t="shared" si="443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44"/>
        <v>0</v>
      </c>
      <c r="L6424" s="57">
        <f t="shared" si="445"/>
        <v>0</v>
      </c>
      <c r="M6424" s="4"/>
      <c r="N6424" s="57"/>
      <c r="O6424" s="57"/>
      <c r="P6424" s="4"/>
      <c r="Q6424" s="4"/>
    </row>
    <row r="6425" spans="1:17" s="1" customFormat="1" ht="18.649999999999999" hidden="1" customHeight="1" x14ac:dyDescent="0.35">
      <c r="A6425" s="3"/>
      <c r="B6425" s="57">
        <f t="shared" si="442"/>
        <v>0</v>
      </c>
      <c r="C6425" s="57" t="str">
        <f t="shared" si="443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44"/>
        <v>0</v>
      </c>
      <c r="L6425" s="57">
        <f t="shared" si="445"/>
        <v>0</v>
      </c>
      <c r="M6425" s="4"/>
      <c r="N6425" s="57"/>
      <c r="O6425" s="57"/>
      <c r="P6425" s="4"/>
      <c r="Q6425" s="4"/>
    </row>
    <row r="6426" spans="1:17" s="1" customFormat="1" ht="18.649999999999999" hidden="1" customHeight="1" x14ac:dyDescent="0.35">
      <c r="A6426" s="3"/>
      <c r="B6426" s="57">
        <f t="shared" si="442"/>
        <v>0</v>
      </c>
      <c r="C6426" s="57" t="str">
        <f t="shared" si="443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44"/>
        <v>0</v>
      </c>
      <c r="L6426" s="57">
        <f t="shared" si="445"/>
        <v>0</v>
      </c>
      <c r="M6426" s="4"/>
      <c r="N6426" s="57"/>
      <c r="O6426" s="57"/>
      <c r="P6426" s="4"/>
      <c r="Q6426" s="4"/>
    </row>
    <row r="6427" spans="1:17" s="1" customFormat="1" ht="18.649999999999999" hidden="1" customHeight="1" x14ac:dyDescent="0.35">
      <c r="A6427" s="3"/>
      <c r="B6427" s="57">
        <f t="shared" si="442"/>
        <v>0</v>
      </c>
      <c r="C6427" s="57" t="str">
        <f t="shared" si="443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44"/>
        <v>0</v>
      </c>
      <c r="L6427" s="57">
        <f t="shared" si="445"/>
        <v>0</v>
      </c>
      <c r="M6427" s="4"/>
      <c r="N6427" s="57"/>
      <c r="O6427" s="57"/>
      <c r="P6427" s="4"/>
      <c r="Q6427" s="4"/>
    </row>
    <row r="6428" spans="1:17" s="1" customFormat="1" ht="18.649999999999999" hidden="1" customHeight="1" x14ac:dyDescent="0.35">
      <c r="A6428" s="3"/>
      <c r="B6428" s="57">
        <f t="shared" si="442"/>
        <v>0</v>
      </c>
      <c r="C6428" s="57" t="str">
        <f t="shared" si="443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44"/>
        <v>0</v>
      </c>
      <c r="L6428" s="57">
        <f t="shared" si="445"/>
        <v>0</v>
      </c>
      <c r="M6428" s="4"/>
      <c r="N6428" s="57"/>
      <c r="O6428" s="57"/>
      <c r="P6428" s="4"/>
      <c r="Q6428" s="4"/>
    </row>
    <row r="6429" spans="1:17" s="1" customFormat="1" ht="18.649999999999999" hidden="1" customHeight="1" x14ac:dyDescent="0.35">
      <c r="A6429" s="3"/>
      <c r="B6429" s="57">
        <f t="shared" si="442"/>
        <v>0</v>
      </c>
      <c r="C6429" s="57" t="str">
        <f t="shared" si="443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44"/>
        <v>0</v>
      </c>
      <c r="L6429" s="57">
        <f t="shared" si="445"/>
        <v>0</v>
      </c>
      <c r="M6429" s="4"/>
      <c r="N6429" s="57"/>
      <c r="O6429" s="57"/>
      <c r="P6429" s="4"/>
      <c r="Q6429" s="4"/>
    </row>
    <row r="6430" spans="1:17" s="1" customFormat="1" ht="18.649999999999999" hidden="1" customHeight="1" x14ac:dyDescent="0.35">
      <c r="A6430" s="3"/>
      <c r="B6430" s="57">
        <f t="shared" si="442"/>
        <v>0</v>
      </c>
      <c r="C6430" s="57" t="str">
        <f t="shared" si="443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44"/>
        <v>0</v>
      </c>
      <c r="L6430" s="57">
        <f t="shared" si="445"/>
        <v>0</v>
      </c>
      <c r="M6430" s="4"/>
      <c r="N6430" s="57"/>
      <c r="O6430" s="57"/>
      <c r="P6430" s="4"/>
      <c r="Q6430" s="4"/>
    </row>
    <row r="6431" spans="1:17" s="1" customFormat="1" ht="18.649999999999999" hidden="1" customHeight="1" x14ac:dyDescent="0.35">
      <c r="A6431" s="3"/>
      <c r="B6431" s="57">
        <f t="shared" si="442"/>
        <v>0</v>
      </c>
      <c r="C6431" s="57" t="str">
        <f t="shared" si="443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44"/>
        <v>0</v>
      </c>
      <c r="L6431" s="57">
        <f t="shared" si="445"/>
        <v>0</v>
      </c>
      <c r="M6431" s="4"/>
      <c r="N6431" s="57"/>
      <c r="O6431" s="57"/>
      <c r="P6431" s="4"/>
      <c r="Q6431" s="4"/>
    </row>
    <row r="6432" spans="1:17" s="1" customFormat="1" ht="18.649999999999999" hidden="1" customHeight="1" x14ac:dyDescent="0.35">
      <c r="A6432" s="3"/>
      <c r="B6432" s="57">
        <f t="shared" si="442"/>
        <v>0</v>
      </c>
      <c r="C6432" s="57" t="str">
        <f t="shared" si="443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44"/>
        <v>0</v>
      </c>
      <c r="L6432" s="57">
        <f t="shared" si="445"/>
        <v>0</v>
      </c>
      <c r="M6432" s="4"/>
      <c r="N6432" s="57"/>
      <c r="O6432" s="57"/>
      <c r="P6432" s="4"/>
      <c r="Q6432" s="4"/>
    </row>
    <row r="6433" spans="1:17" s="1" customFormat="1" ht="18.649999999999999" hidden="1" customHeight="1" x14ac:dyDescent="0.35">
      <c r="A6433" s="3"/>
      <c r="B6433" s="57">
        <f t="shared" si="442"/>
        <v>0</v>
      </c>
      <c r="C6433" s="57" t="str">
        <f t="shared" si="443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44"/>
        <v>0</v>
      </c>
      <c r="L6433" s="57">
        <f t="shared" si="445"/>
        <v>0</v>
      </c>
      <c r="M6433" s="4"/>
      <c r="N6433" s="57"/>
      <c r="O6433" s="57"/>
      <c r="P6433" s="4"/>
      <c r="Q6433" s="4"/>
    </row>
    <row r="6434" spans="1:17" s="1" customFormat="1" ht="18.649999999999999" hidden="1" customHeight="1" x14ac:dyDescent="0.35">
      <c r="A6434" s="3"/>
      <c r="B6434" s="57">
        <f t="shared" ref="B6434:B6497" si="446">WEEKNUM(A6434)</f>
        <v>0</v>
      </c>
      <c r="C6434" s="57" t="str">
        <f t="shared" ref="C6434:C6497" si="447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44"/>
        <v>0</v>
      </c>
      <c r="L6434" s="57">
        <f t="shared" si="445"/>
        <v>0</v>
      </c>
      <c r="M6434" s="4"/>
      <c r="N6434" s="57"/>
      <c r="O6434" s="57"/>
      <c r="P6434" s="4"/>
      <c r="Q6434" s="4"/>
    </row>
    <row r="6435" spans="1:17" s="1" customFormat="1" ht="18.649999999999999" hidden="1" customHeight="1" x14ac:dyDescent="0.35">
      <c r="A6435" s="3"/>
      <c r="B6435" s="57">
        <f t="shared" si="446"/>
        <v>0</v>
      </c>
      <c r="C6435" s="57" t="str">
        <f t="shared" si="447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44"/>
        <v>0</v>
      </c>
      <c r="L6435" s="57">
        <f t="shared" si="445"/>
        <v>0</v>
      </c>
      <c r="M6435" s="4"/>
      <c r="N6435" s="57"/>
      <c r="O6435" s="57"/>
      <c r="P6435" s="4"/>
      <c r="Q6435" s="4"/>
    </row>
    <row r="6436" spans="1:17" s="1" customFormat="1" ht="18.649999999999999" hidden="1" customHeight="1" x14ac:dyDescent="0.35">
      <c r="A6436" s="3"/>
      <c r="B6436" s="57">
        <f t="shared" si="446"/>
        <v>0</v>
      </c>
      <c r="C6436" s="57" t="str">
        <f t="shared" si="447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44"/>
        <v>0</v>
      </c>
      <c r="L6436" s="57">
        <f t="shared" si="445"/>
        <v>0</v>
      </c>
      <c r="M6436" s="4"/>
      <c r="N6436" s="57"/>
      <c r="O6436" s="57"/>
      <c r="P6436" s="4"/>
      <c r="Q6436" s="4"/>
    </row>
    <row r="6437" spans="1:17" s="1" customFormat="1" ht="18.649999999999999" hidden="1" customHeight="1" x14ac:dyDescent="0.35">
      <c r="A6437" s="3"/>
      <c r="B6437" s="57">
        <f t="shared" si="446"/>
        <v>0</v>
      </c>
      <c r="C6437" s="57" t="str">
        <f t="shared" si="447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44"/>
        <v>0</v>
      </c>
      <c r="L6437" s="57">
        <f t="shared" si="445"/>
        <v>0</v>
      </c>
      <c r="M6437" s="4"/>
      <c r="N6437" s="57"/>
      <c r="O6437" s="57"/>
      <c r="P6437" s="4"/>
      <c r="Q6437" s="4"/>
    </row>
    <row r="6438" spans="1:17" s="1" customFormat="1" ht="18.649999999999999" hidden="1" customHeight="1" x14ac:dyDescent="0.35">
      <c r="A6438" s="3"/>
      <c r="B6438" s="57">
        <f t="shared" si="446"/>
        <v>0</v>
      </c>
      <c r="C6438" s="57" t="str">
        <f t="shared" si="447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44"/>
        <v>0</v>
      </c>
      <c r="L6438" s="57">
        <f t="shared" si="445"/>
        <v>0</v>
      </c>
      <c r="M6438" s="4"/>
      <c r="N6438" s="57"/>
      <c r="O6438" s="57"/>
      <c r="P6438" s="4"/>
      <c r="Q6438" s="4"/>
    </row>
    <row r="6439" spans="1:17" s="1" customFormat="1" ht="18.649999999999999" hidden="1" customHeight="1" x14ac:dyDescent="0.35">
      <c r="A6439" s="3"/>
      <c r="B6439" s="57">
        <f t="shared" si="446"/>
        <v>0</v>
      </c>
      <c r="C6439" s="57" t="str">
        <f t="shared" si="447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44"/>
        <v>0</v>
      </c>
      <c r="L6439" s="57">
        <f t="shared" si="445"/>
        <v>0</v>
      </c>
      <c r="M6439" s="4"/>
      <c r="N6439" s="57"/>
      <c r="O6439" s="57"/>
      <c r="P6439" s="4"/>
      <c r="Q6439" s="4"/>
    </row>
    <row r="6440" spans="1:17" s="1" customFormat="1" ht="18.649999999999999" hidden="1" customHeight="1" x14ac:dyDescent="0.35">
      <c r="A6440" s="3"/>
      <c r="B6440" s="57">
        <f t="shared" si="446"/>
        <v>0</v>
      </c>
      <c r="C6440" s="57" t="str">
        <f t="shared" si="447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44"/>
        <v>0</v>
      </c>
      <c r="L6440" s="57">
        <f t="shared" si="445"/>
        <v>0</v>
      </c>
      <c r="M6440" s="4"/>
      <c r="N6440" s="57"/>
      <c r="O6440" s="57"/>
      <c r="P6440" s="4"/>
      <c r="Q6440" s="4"/>
    </row>
    <row r="6441" spans="1:17" s="1" customFormat="1" ht="18.649999999999999" hidden="1" customHeight="1" x14ac:dyDescent="0.35">
      <c r="A6441" s="3"/>
      <c r="B6441" s="57">
        <f t="shared" si="446"/>
        <v>0</v>
      </c>
      <c r="C6441" s="57" t="str">
        <f t="shared" si="447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44"/>
        <v>0</v>
      </c>
      <c r="L6441" s="57">
        <f t="shared" si="445"/>
        <v>0</v>
      </c>
      <c r="M6441" s="4"/>
      <c r="N6441" s="57"/>
      <c r="O6441" s="57"/>
      <c r="P6441" s="4"/>
      <c r="Q6441" s="4"/>
    </row>
    <row r="6442" spans="1:17" s="1" customFormat="1" ht="18.649999999999999" hidden="1" customHeight="1" x14ac:dyDescent="0.35">
      <c r="A6442" s="3"/>
      <c r="B6442" s="57">
        <f t="shared" si="446"/>
        <v>0</v>
      </c>
      <c r="C6442" s="57" t="str">
        <f t="shared" si="447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44"/>
        <v>0</v>
      </c>
      <c r="L6442" s="57">
        <f t="shared" si="445"/>
        <v>0</v>
      </c>
      <c r="M6442" s="4"/>
      <c r="N6442" s="57"/>
      <c r="O6442" s="57"/>
      <c r="P6442" s="4"/>
      <c r="Q6442" s="4"/>
    </row>
    <row r="6443" spans="1:17" s="1" customFormat="1" ht="18.649999999999999" hidden="1" customHeight="1" x14ac:dyDescent="0.35">
      <c r="A6443" s="3"/>
      <c r="B6443" s="57">
        <f t="shared" si="446"/>
        <v>0</v>
      </c>
      <c r="C6443" s="57" t="str">
        <f t="shared" si="447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44"/>
        <v>0</v>
      </c>
      <c r="L6443" s="57">
        <f t="shared" si="445"/>
        <v>0</v>
      </c>
      <c r="M6443" s="4"/>
      <c r="N6443" s="57"/>
      <c r="O6443" s="57"/>
      <c r="P6443" s="4"/>
      <c r="Q6443" s="4"/>
    </row>
    <row r="6444" spans="1:17" s="1" customFormat="1" ht="18.649999999999999" hidden="1" customHeight="1" x14ac:dyDescent="0.35">
      <c r="A6444" s="3"/>
      <c r="B6444" s="57">
        <f t="shared" si="446"/>
        <v>0</v>
      </c>
      <c r="C6444" s="57" t="str">
        <f t="shared" si="447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44"/>
        <v>0</v>
      </c>
      <c r="L6444" s="57">
        <f t="shared" si="445"/>
        <v>0</v>
      </c>
      <c r="M6444" s="4"/>
      <c r="N6444" s="57"/>
      <c r="O6444" s="57"/>
      <c r="P6444" s="4"/>
      <c r="Q6444" s="4"/>
    </row>
    <row r="6445" spans="1:17" s="1" customFormat="1" ht="18.649999999999999" hidden="1" customHeight="1" x14ac:dyDescent="0.35">
      <c r="A6445" s="3"/>
      <c r="B6445" s="57">
        <f t="shared" si="446"/>
        <v>0</v>
      </c>
      <c r="C6445" s="57" t="str">
        <f t="shared" si="447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448">I6445+J6445</f>
        <v>0</v>
      </c>
      <c r="L6445" s="57">
        <f t="shared" ref="L6445:L6508" si="449">H6445*K6445</f>
        <v>0</v>
      </c>
      <c r="M6445" s="4"/>
      <c r="N6445" s="57"/>
      <c r="O6445" s="57"/>
      <c r="P6445" s="4"/>
      <c r="Q6445" s="4"/>
    </row>
    <row r="6446" spans="1:17" s="1" customFormat="1" ht="18.649999999999999" hidden="1" customHeight="1" x14ac:dyDescent="0.35">
      <c r="A6446" s="3"/>
      <c r="B6446" s="57">
        <f t="shared" si="446"/>
        <v>0</v>
      </c>
      <c r="C6446" s="57" t="str">
        <f t="shared" si="447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48"/>
        <v>0</v>
      </c>
      <c r="L6446" s="57">
        <f t="shared" si="449"/>
        <v>0</v>
      </c>
      <c r="M6446" s="4"/>
      <c r="N6446" s="57"/>
      <c r="O6446" s="57"/>
      <c r="P6446" s="4"/>
      <c r="Q6446" s="4"/>
    </row>
    <row r="6447" spans="1:17" s="1" customFormat="1" ht="18.649999999999999" hidden="1" customHeight="1" x14ac:dyDescent="0.35">
      <c r="A6447" s="3"/>
      <c r="B6447" s="57">
        <f t="shared" si="446"/>
        <v>0</v>
      </c>
      <c r="C6447" s="57" t="str">
        <f t="shared" si="447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48"/>
        <v>0</v>
      </c>
      <c r="L6447" s="57">
        <f t="shared" si="449"/>
        <v>0</v>
      </c>
      <c r="M6447" s="4"/>
      <c r="N6447" s="57"/>
      <c r="O6447" s="57"/>
      <c r="P6447" s="4"/>
      <c r="Q6447" s="4"/>
    </row>
    <row r="6448" spans="1:17" s="1" customFormat="1" ht="18.649999999999999" hidden="1" customHeight="1" x14ac:dyDescent="0.35">
      <c r="A6448" s="3"/>
      <c r="B6448" s="57">
        <f t="shared" si="446"/>
        <v>0</v>
      </c>
      <c r="C6448" s="57" t="str">
        <f t="shared" si="447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48"/>
        <v>0</v>
      </c>
      <c r="L6448" s="57">
        <f t="shared" si="449"/>
        <v>0</v>
      </c>
      <c r="M6448" s="4"/>
      <c r="N6448" s="57"/>
      <c r="O6448" s="57"/>
      <c r="P6448" s="4"/>
      <c r="Q6448" s="4"/>
    </row>
    <row r="6449" spans="1:17" s="1" customFormat="1" ht="18.649999999999999" hidden="1" customHeight="1" x14ac:dyDescent="0.35">
      <c r="A6449" s="3"/>
      <c r="B6449" s="57">
        <f t="shared" si="446"/>
        <v>0</v>
      </c>
      <c r="C6449" s="57" t="str">
        <f t="shared" si="447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48"/>
        <v>0</v>
      </c>
      <c r="L6449" s="57">
        <f t="shared" si="449"/>
        <v>0</v>
      </c>
      <c r="M6449" s="4"/>
      <c r="N6449" s="57"/>
      <c r="O6449" s="57"/>
      <c r="P6449" s="4"/>
      <c r="Q6449" s="4"/>
    </row>
    <row r="6450" spans="1:17" s="1" customFormat="1" ht="18.649999999999999" hidden="1" customHeight="1" x14ac:dyDescent="0.35">
      <c r="A6450" s="3"/>
      <c r="B6450" s="57">
        <f t="shared" si="446"/>
        <v>0</v>
      </c>
      <c r="C6450" s="57" t="str">
        <f t="shared" si="447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48"/>
        <v>0</v>
      </c>
      <c r="L6450" s="57">
        <f t="shared" si="449"/>
        <v>0</v>
      </c>
      <c r="M6450" s="4"/>
      <c r="N6450" s="57"/>
      <c r="O6450" s="57"/>
      <c r="P6450" s="4"/>
      <c r="Q6450" s="4"/>
    </row>
    <row r="6451" spans="1:17" s="1" customFormat="1" ht="18.649999999999999" hidden="1" customHeight="1" x14ac:dyDescent="0.35">
      <c r="A6451" s="3"/>
      <c r="B6451" s="57">
        <f t="shared" si="446"/>
        <v>0</v>
      </c>
      <c r="C6451" s="57" t="str">
        <f t="shared" si="447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48"/>
        <v>0</v>
      </c>
      <c r="L6451" s="57">
        <f t="shared" si="449"/>
        <v>0</v>
      </c>
      <c r="M6451" s="4"/>
      <c r="N6451" s="57"/>
      <c r="O6451" s="57"/>
      <c r="P6451" s="4"/>
      <c r="Q6451" s="4"/>
    </row>
    <row r="6452" spans="1:17" s="1" customFormat="1" ht="18.649999999999999" hidden="1" customHeight="1" x14ac:dyDescent="0.35">
      <c r="A6452" s="3"/>
      <c r="B6452" s="57">
        <f t="shared" si="446"/>
        <v>0</v>
      </c>
      <c r="C6452" s="57" t="str">
        <f t="shared" si="447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48"/>
        <v>0</v>
      </c>
      <c r="L6452" s="57">
        <f t="shared" si="449"/>
        <v>0</v>
      </c>
      <c r="M6452" s="4"/>
      <c r="N6452" s="57"/>
      <c r="O6452" s="57"/>
      <c r="P6452" s="4"/>
      <c r="Q6452" s="4"/>
    </row>
    <row r="6453" spans="1:17" s="1" customFormat="1" ht="18.649999999999999" hidden="1" customHeight="1" x14ac:dyDescent="0.35">
      <c r="A6453" s="3"/>
      <c r="B6453" s="57">
        <f t="shared" si="446"/>
        <v>0</v>
      </c>
      <c r="C6453" s="57" t="str">
        <f t="shared" si="447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48"/>
        <v>0</v>
      </c>
      <c r="L6453" s="57">
        <f t="shared" si="449"/>
        <v>0</v>
      </c>
      <c r="M6453" s="4"/>
      <c r="N6453" s="57"/>
      <c r="O6453" s="57"/>
      <c r="P6453" s="4"/>
      <c r="Q6453" s="4"/>
    </row>
    <row r="6454" spans="1:17" s="1" customFormat="1" ht="18.649999999999999" hidden="1" customHeight="1" x14ac:dyDescent="0.35">
      <c r="A6454" s="3"/>
      <c r="B6454" s="57">
        <f t="shared" si="446"/>
        <v>0</v>
      </c>
      <c r="C6454" s="57" t="str">
        <f t="shared" si="447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48"/>
        <v>0</v>
      </c>
      <c r="L6454" s="57">
        <f t="shared" si="449"/>
        <v>0</v>
      </c>
      <c r="M6454" s="4"/>
      <c r="N6454" s="57"/>
      <c r="O6454" s="57"/>
      <c r="P6454" s="4"/>
      <c r="Q6454" s="4"/>
    </row>
    <row r="6455" spans="1:17" s="1" customFormat="1" ht="18.649999999999999" hidden="1" customHeight="1" x14ac:dyDescent="0.35">
      <c r="A6455" s="3"/>
      <c r="B6455" s="57">
        <f t="shared" si="446"/>
        <v>0</v>
      </c>
      <c r="C6455" s="57" t="str">
        <f t="shared" si="447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48"/>
        <v>0</v>
      </c>
      <c r="L6455" s="57">
        <f t="shared" si="449"/>
        <v>0</v>
      </c>
      <c r="M6455" s="4"/>
      <c r="N6455" s="57"/>
      <c r="O6455" s="57"/>
      <c r="P6455" s="4"/>
      <c r="Q6455" s="4"/>
    </row>
    <row r="6456" spans="1:17" s="1" customFormat="1" ht="18.649999999999999" hidden="1" customHeight="1" x14ac:dyDescent="0.35">
      <c r="A6456" s="3"/>
      <c r="B6456" s="57">
        <f t="shared" si="446"/>
        <v>0</v>
      </c>
      <c r="C6456" s="57" t="str">
        <f t="shared" si="447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48"/>
        <v>0</v>
      </c>
      <c r="L6456" s="57">
        <f t="shared" si="449"/>
        <v>0</v>
      </c>
      <c r="M6456" s="4"/>
      <c r="N6456" s="57"/>
      <c r="O6456" s="57"/>
      <c r="P6456" s="4"/>
      <c r="Q6456" s="4"/>
    </row>
    <row r="6457" spans="1:17" s="1" customFormat="1" ht="18.649999999999999" hidden="1" customHeight="1" x14ac:dyDescent="0.35">
      <c r="A6457" s="3"/>
      <c r="B6457" s="57">
        <f t="shared" si="446"/>
        <v>0</v>
      </c>
      <c r="C6457" s="57" t="str">
        <f t="shared" si="447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48"/>
        <v>0</v>
      </c>
      <c r="L6457" s="57">
        <f t="shared" si="449"/>
        <v>0</v>
      </c>
      <c r="M6457" s="4"/>
      <c r="N6457" s="57"/>
      <c r="O6457" s="57"/>
      <c r="P6457" s="4"/>
      <c r="Q6457" s="4"/>
    </row>
    <row r="6458" spans="1:17" s="1" customFormat="1" ht="18.649999999999999" hidden="1" customHeight="1" x14ac:dyDescent="0.35">
      <c r="A6458" s="3"/>
      <c r="B6458" s="57">
        <f t="shared" si="446"/>
        <v>0</v>
      </c>
      <c r="C6458" s="57" t="str">
        <f t="shared" si="447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48"/>
        <v>0</v>
      </c>
      <c r="L6458" s="57">
        <f t="shared" si="449"/>
        <v>0</v>
      </c>
      <c r="M6458" s="4"/>
      <c r="N6458" s="57"/>
      <c r="O6458" s="57"/>
      <c r="P6458" s="4"/>
      <c r="Q6458" s="4"/>
    </row>
    <row r="6459" spans="1:17" s="1" customFormat="1" ht="18.649999999999999" hidden="1" customHeight="1" x14ac:dyDescent="0.35">
      <c r="A6459" s="3"/>
      <c r="B6459" s="57">
        <f t="shared" si="446"/>
        <v>0</v>
      </c>
      <c r="C6459" s="57" t="str">
        <f t="shared" si="447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48"/>
        <v>0</v>
      </c>
      <c r="L6459" s="57">
        <f t="shared" si="449"/>
        <v>0</v>
      </c>
      <c r="M6459" s="4"/>
      <c r="N6459" s="57"/>
      <c r="O6459" s="57"/>
      <c r="P6459" s="4"/>
      <c r="Q6459" s="4"/>
    </row>
    <row r="6460" spans="1:17" s="1" customFormat="1" ht="18.649999999999999" hidden="1" customHeight="1" x14ac:dyDescent="0.35">
      <c r="A6460" s="3"/>
      <c r="B6460" s="57">
        <f t="shared" si="446"/>
        <v>0</v>
      </c>
      <c r="C6460" s="57" t="str">
        <f t="shared" si="447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48"/>
        <v>0</v>
      </c>
      <c r="L6460" s="57">
        <f t="shared" si="449"/>
        <v>0</v>
      </c>
      <c r="M6460" s="4"/>
      <c r="N6460" s="57"/>
      <c r="O6460" s="57"/>
      <c r="P6460" s="4"/>
      <c r="Q6460" s="4"/>
    </row>
    <row r="6461" spans="1:17" s="1" customFormat="1" ht="18.649999999999999" hidden="1" customHeight="1" x14ac:dyDescent="0.35">
      <c r="A6461" s="3"/>
      <c r="B6461" s="57">
        <f t="shared" si="446"/>
        <v>0</v>
      </c>
      <c r="C6461" s="57" t="str">
        <f t="shared" si="447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48"/>
        <v>0</v>
      </c>
      <c r="L6461" s="57">
        <f t="shared" si="449"/>
        <v>0</v>
      </c>
      <c r="M6461" s="4"/>
      <c r="N6461" s="57"/>
      <c r="O6461" s="57"/>
      <c r="P6461" s="4"/>
      <c r="Q6461" s="4"/>
    </row>
    <row r="6462" spans="1:17" s="1" customFormat="1" ht="18.649999999999999" hidden="1" customHeight="1" x14ac:dyDescent="0.35">
      <c r="A6462" s="3"/>
      <c r="B6462" s="57">
        <f t="shared" si="446"/>
        <v>0</v>
      </c>
      <c r="C6462" s="57" t="str">
        <f t="shared" si="447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48"/>
        <v>0</v>
      </c>
      <c r="L6462" s="57">
        <f t="shared" si="449"/>
        <v>0</v>
      </c>
      <c r="M6462" s="4"/>
      <c r="N6462" s="57"/>
      <c r="O6462" s="57"/>
      <c r="P6462" s="4"/>
      <c r="Q6462" s="4"/>
    </row>
    <row r="6463" spans="1:17" s="1" customFormat="1" ht="18.649999999999999" hidden="1" customHeight="1" x14ac:dyDescent="0.35">
      <c r="A6463" s="3"/>
      <c r="B6463" s="57">
        <f t="shared" si="446"/>
        <v>0</v>
      </c>
      <c r="C6463" s="57" t="str">
        <f t="shared" si="447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48"/>
        <v>0</v>
      </c>
      <c r="L6463" s="57">
        <f t="shared" si="449"/>
        <v>0</v>
      </c>
      <c r="M6463" s="4"/>
      <c r="N6463" s="57"/>
      <c r="O6463" s="57"/>
      <c r="P6463" s="4"/>
      <c r="Q6463" s="4"/>
    </row>
    <row r="6464" spans="1:17" s="1" customFormat="1" ht="18.649999999999999" hidden="1" customHeight="1" x14ac:dyDescent="0.35">
      <c r="A6464" s="3"/>
      <c r="B6464" s="57">
        <f t="shared" si="446"/>
        <v>0</v>
      </c>
      <c r="C6464" s="57" t="str">
        <f t="shared" si="447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48"/>
        <v>0</v>
      </c>
      <c r="L6464" s="57">
        <f t="shared" si="449"/>
        <v>0</v>
      </c>
      <c r="M6464" s="4"/>
      <c r="N6464" s="57"/>
      <c r="O6464" s="57"/>
      <c r="P6464" s="4"/>
      <c r="Q6464" s="4"/>
    </row>
    <row r="6465" spans="1:17" s="1" customFormat="1" ht="18.649999999999999" hidden="1" customHeight="1" x14ac:dyDescent="0.35">
      <c r="A6465" s="3"/>
      <c r="B6465" s="57">
        <f t="shared" si="446"/>
        <v>0</v>
      </c>
      <c r="C6465" s="57" t="str">
        <f t="shared" si="447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48"/>
        <v>0</v>
      </c>
      <c r="L6465" s="57">
        <f t="shared" si="449"/>
        <v>0</v>
      </c>
      <c r="M6465" s="4"/>
      <c r="N6465" s="57"/>
      <c r="O6465" s="57"/>
      <c r="P6465" s="4"/>
      <c r="Q6465" s="4"/>
    </row>
    <row r="6466" spans="1:17" s="1" customFormat="1" ht="18.649999999999999" hidden="1" customHeight="1" x14ac:dyDescent="0.35">
      <c r="A6466" s="3"/>
      <c r="B6466" s="57">
        <f t="shared" si="446"/>
        <v>0</v>
      </c>
      <c r="C6466" s="57" t="str">
        <f t="shared" si="447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48"/>
        <v>0</v>
      </c>
      <c r="L6466" s="57">
        <f t="shared" si="449"/>
        <v>0</v>
      </c>
      <c r="M6466" s="4"/>
      <c r="N6466" s="57"/>
      <c r="O6466" s="57"/>
      <c r="P6466" s="4"/>
      <c r="Q6466" s="4"/>
    </row>
    <row r="6467" spans="1:17" s="1" customFormat="1" ht="18.649999999999999" hidden="1" customHeight="1" x14ac:dyDescent="0.35">
      <c r="A6467" s="3"/>
      <c r="B6467" s="57">
        <f t="shared" si="446"/>
        <v>0</v>
      </c>
      <c r="C6467" s="57" t="str">
        <f t="shared" si="447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48"/>
        <v>0</v>
      </c>
      <c r="L6467" s="57">
        <f t="shared" si="449"/>
        <v>0</v>
      </c>
      <c r="M6467" s="4"/>
      <c r="N6467" s="57"/>
      <c r="O6467" s="57"/>
      <c r="P6467" s="4"/>
      <c r="Q6467" s="4"/>
    </row>
    <row r="6468" spans="1:17" s="1" customFormat="1" ht="18.649999999999999" hidden="1" customHeight="1" x14ac:dyDescent="0.35">
      <c r="A6468" s="3"/>
      <c r="B6468" s="57">
        <f t="shared" si="446"/>
        <v>0</v>
      </c>
      <c r="C6468" s="57" t="str">
        <f t="shared" si="447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48"/>
        <v>0</v>
      </c>
      <c r="L6468" s="57">
        <f t="shared" si="449"/>
        <v>0</v>
      </c>
      <c r="M6468" s="4"/>
      <c r="N6468" s="57"/>
      <c r="O6468" s="57"/>
      <c r="P6468" s="4"/>
      <c r="Q6468" s="4"/>
    </row>
    <row r="6469" spans="1:17" s="1" customFormat="1" ht="18.649999999999999" hidden="1" customHeight="1" x14ac:dyDescent="0.35">
      <c r="A6469" s="3"/>
      <c r="B6469" s="57">
        <f t="shared" si="446"/>
        <v>0</v>
      </c>
      <c r="C6469" s="57" t="str">
        <f t="shared" si="447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48"/>
        <v>0</v>
      </c>
      <c r="L6469" s="57">
        <f t="shared" si="449"/>
        <v>0</v>
      </c>
      <c r="M6469" s="4"/>
      <c r="N6469" s="57"/>
      <c r="O6469" s="57"/>
      <c r="P6469" s="4"/>
      <c r="Q6469" s="4"/>
    </row>
    <row r="6470" spans="1:17" s="1" customFormat="1" ht="18.649999999999999" hidden="1" customHeight="1" x14ac:dyDescent="0.35">
      <c r="A6470" s="3"/>
      <c r="B6470" s="57">
        <f t="shared" si="446"/>
        <v>0</v>
      </c>
      <c r="C6470" s="57" t="str">
        <f t="shared" si="447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48"/>
        <v>0</v>
      </c>
      <c r="L6470" s="57">
        <f t="shared" si="449"/>
        <v>0</v>
      </c>
      <c r="M6470" s="4"/>
      <c r="N6470" s="57"/>
      <c r="O6470" s="57"/>
      <c r="P6470" s="4"/>
      <c r="Q6470" s="4"/>
    </row>
    <row r="6471" spans="1:17" s="1" customFormat="1" ht="18.649999999999999" hidden="1" customHeight="1" x14ac:dyDescent="0.35">
      <c r="A6471" s="3"/>
      <c r="B6471" s="57">
        <f t="shared" si="446"/>
        <v>0</v>
      </c>
      <c r="C6471" s="57" t="str">
        <f t="shared" si="447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48"/>
        <v>0</v>
      </c>
      <c r="L6471" s="57">
        <f t="shared" si="449"/>
        <v>0</v>
      </c>
      <c r="M6471" s="4"/>
      <c r="N6471" s="57"/>
      <c r="O6471" s="57"/>
      <c r="P6471" s="4"/>
      <c r="Q6471" s="4"/>
    </row>
    <row r="6472" spans="1:17" s="1" customFormat="1" ht="18.649999999999999" hidden="1" customHeight="1" x14ac:dyDescent="0.35">
      <c r="A6472" s="3"/>
      <c r="B6472" s="57">
        <f t="shared" si="446"/>
        <v>0</v>
      </c>
      <c r="C6472" s="57" t="str">
        <f t="shared" si="447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48"/>
        <v>0</v>
      </c>
      <c r="L6472" s="57">
        <f t="shared" si="449"/>
        <v>0</v>
      </c>
      <c r="M6472" s="4"/>
      <c r="N6472" s="57"/>
      <c r="O6472" s="57"/>
      <c r="P6472" s="4"/>
      <c r="Q6472" s="4"/>
    </row>
    <row r="6473" spans="1:17" s="1" customFormat="1" ht="18.649999999999999" hidden="1" customHeight="1" x14ac:dyDescent="0.35">
      <c r="A6473" s="3"/>
      <c r="B6473" s="57">
        <f t="shared" si="446"/>
        <v>0</v>
      </c>
      <c r="C6473" s="57" t="str">
        <f t="shared" si="447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48"/>
        <v>0</v>
      </c>
      <c r="L6473" s="57">
        <f t="shared" si="449"/>
        <v>0</v>
      </c>
      <c r="M6473" s="4"/>
      <c r="N6473" s="57"/>
      <c r="O6473" s="57"/>
      <c r="P6473" s="4"/>
      <c r="Q6473" s="4"/>
    </row>
    <row r="6474" spans="1:17" s="1" customFormat="1" ht="18.649999999999999" hidden="1" customHeight="1" x14ac:dyDescent="0.35">
      <c r="A6474" s="3"/>
      <c r="B6474" s="57">
        <f t="shared" si="446"/>
        <v>0</v>
      </c>
      <c r="C6474" s="57" t="str">
        <f t="shared" si="447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48"/>
        <v>0</v>
      </c>
      <c r="L6474" s="57">
        <f t="shared" si="449"/>
        <v>0</v>
      </c>
      <c r="M6474" s="4"/>
      <c r="N6474" s="57"/>
      <c r="O6474" s="57"/>
      <c r="P6474" s="4"/>
      <c r="Q6474" s="4"/>
    </row>
    <row r="6475" spans="1:17" s="1" customFormat="1" ht="18.649999999999999" hidden="1" customHeight="1" x14ac:dyDescent="0.35">
      <c r="A6475" s="3"/>
      <c r="B6475" s="57">
        <f t="shared" si="446"/>
        <v>0</v>
      </c>
      <c r="C6475" s="57" t="str">
        <f t="shared" si="447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48"/>
        <v>0</v>
      </c>
      <c r="L6475" s="57">
        <f t="shared" si="449"/>
        <v>0</v>
      </c>
      <c r="M6475" s="4"/>
      <c r="N6475" s="57"/>
      <c r="O6475" s="57"/>
      <c r="P6475" s="4"/>
      <c r="Q6475" s="4"/>
    </row>
    <row r="6476" spans="1:17" s="1" customFormat="1" ht="18.649999999999999" hidden="1" customHeight="1" x14ac:dyDescent="0.35">
      <c r="A6476" s="3"/>
      <c r="B6476" s="57">
        <f t="shared" si="446"/>
        <v>0</v>
      </c>
      <c r="C6476" s="57" t="str">
        <f t="shared" si="447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48"/>
        <v>0</v>
      </c>
      <c r="L6476" s="57">
        <f t="shared" si="449"/>
        <v>0</v>
      </c>
      <c r="M6476" s="4"/>
      <c r="N6476" s="57"/>
      <c r="O6476" s="57"/>
      <c r="P6476" s="4"/>
      <c r="Q6476" s="4"/>
    </row>
    <row r="6477" spans="1:17" s="1" customFormat="1" ht="18.649999999999999" hidden="1" customHeight="1" x14ac:dyDescent="0.35">
      <c r="A6477" s="3"/>
      <c r="B6477" s="57">
        <f t="shared" si="446"/>
        <v>0</v>
      </c>
      <c r="C6477" s="57" t="str">
        <f t="shared" si="447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48"/>
        <v>0</v>
      </c>
      <c r="L6477" s="57">
        <f t="shared" si="449"/>
        <v>0</v>
      </c>
      <c r="M6477" s="4"/>
      <c r="N6477" s="57"/>
      <c r="O6477" s="57"/>
      <c r="P6477" s="4"/>
      <c r="Q6477" s="4"/>
    </row>
    <row r="6478" spans="1:17" s="1" customFormat="1" ht="18.649999999999999" hidden="1" customHeight="1" x14ac:dyDescent="0.35">
      <c r="A6478" s="3"/>
      <c r="B6478" s="57">
        <f t="shared" si="446"/>
        <v>0</v>
      </c>
      <c r="C6478" s="57" t="str">
        <f t="shared" si="447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48"/>
        <v>0</v>
      </c>
      <c r="L6478" s="57">
        <f t="shared" si="449"/>
        <v>0</v>
      </c>
      <c r="M6478" s="4"/>
      <c r="N6478" s="57"/>
      <c r="O6478" s="57"/>
      <c r="P6478" s="4"/>
      <c r="Q6478" s="4"/>
    </row>
    <row r="6479" spans="1:17" s="1" customFormat="1" ht="18.649999999999999" hidden="1" customHeight="1" x14ac:dyDescent="0.35">
      <c r="A6479" s="3"/>
      <c r="B6479" s="57">
        <f t="shared" si="446"/>
        <v>0</v>
      </c>
      <c r="C6479" s="57" t="str">
        <f t="shared" si="447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48"/>
        <v>0</v>
      </c>
      <c r="L6479" s="57">
        <f t="shared" si="449"/>
        <v>0</v>
      </c>
      <c r="M6479" s="4"/>
      <c r="N6479" s="57"/>
      <c r="O6479" s="57"/>
      <c r="P6479" s="4"/>
      <c r="Q6479" s="4"/>
    </row>
    <row r="6480" spans="1:17" s="1" customFormat="1" ht="18.649999999999999" hidden="1" customHeight="1" x14ac:dyDescent="0.35">
      <c r="A6480" s="3"/>
      <c r="B6480" s="57">
        <f t="shared" si="446"/>
        <v>0</v>
      </c>
      <c r="C6480" s="57" t="str">
        <f t="shared" si="447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48"/>
        <v>0</v>
      </c>
      <c r="L6480" s="57">
        <f t="shared" si="449"/>
        <v>0</v>
      </c>
      <c r="M6480" s="4"/>
      <c r="N6480" s="57"/>
      <c r="O6480" s="57"/>
      <c r="P6480" s="4"/>
      <c r="Q6480" s="4"/>
    </row>
    <row r="6481" spans="1:17" s="1" customFormat="1" ht="18.649999999999999" hidden="1" customHeight="1" x14ac:dyDescent="0.35">
      <c r="A6481" s="3"/>
      <c r="B6481" s="57">
        <f t="shared" si="446"/>
        <v>0</v>
      </c>
      <c r="C6481" s="57" t="str">
        <f t="shared" si="447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48"/>
        <v>0</v>
      </c>
      <c r="L6481" s="57">
        <f t="shared" si="449"/>
        <v>0</v>
      </c>
      <c r="M6481" s="4"/>
      <c r="N6481" s="57"/>
      <c r="O6481" s="57"/>
      <c r="P6481" s="4"/>
      <c r="Q6481" s="4"/>
    </row>
    <row r="6482" spans="1:17" s="1" customFormat="1" ht="18.649999999999999" hidden="1" customHeight="1" x14ac:dyDescent="0.35">
      <c r="A6482" s="3"/>
      <c r="B6482" s="57">
        <f t="shared" si="446"/>
        <v>0</v>
      </c>
      <c r="C6482" s="57" t="str">
        <f t="shared" si="447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48"/>
        <v>0</v>
      </c>
      <c r="L6482" s="57">
        <f t="shared" si="449"/>
        <v>0</v>
      </c>
      <c r="M6482" s="4"/>
      <c r="N6482" s="57"/>
      <c r="O6482" s="57"/>
      <c r="P6482" s="4"/>
      <c r="Q6482" s="4"/>
    </row>
    <row r="6483" spans="1:17" s="1" customFormat="1" ht="18.649999999999999" hidden="1" customHeight="1" x14ac:dyDescent="0.35">
      <c r="A6483" s="3"/>
      <c r="B6483" s="57">
        <f t="shared" si="446"/>
        <v>0</v>
      </c>
      <c r="C6483" s="57" t="str">
        <f t="shared" si="447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48"/>
        <v>0</v>
      </c>
      <c r="L6483" s="57">
        <f t="shared" si="449"/>
        <v>0</v>
      </c>
      <c r="M6483" s="4"/>
      <c r="N6483" s="57"/>
      <c r="O6483" s="57"/>
      <c r="P6483" s="4"/>
      <c r="Q6483" s="4"/>
    </row>
    <row r="6484" spans="1:17" s="1" customFormat="1" ht="18.649999999999999" hidden="1" customHeight="1" x14ac:dyDescent="0.35">
      <c r="A6484" s="3"/>
      <c r="B6484" s="57">
        <f t="shared" si="446"/>
        <v>0</v>
      </c>
      <c r="C6484" s="57" t="str">
        <f t="shared" si="447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48"/>
        <v>0</v>
      </c>
      <c r="L6484" s="57">
        <f t="shared" si="449"/>
        <v>0</v>
      </c>
      <c r="M6484" s="4"/>
      <c r="N6484" s="57"/>
      <c r="O6484" s="57"/>
      <c r="P6484" s="4"/>
      <c r="Q6484" s="4"/>
    </row>
    <row r="6485" spans="1:17" s="1" customFormat="1" ht="18.649999999999999" hidden="1" customHeight="1" x14ac:dyDescent="0.35">
      <c r="A6485" s="3"/>
      <c r="B6485" s="57">
        <f t="shared" si="446"/>
        <v>0</v>
      </c>
      <c r="C6485" s="57" t="str">
        <f t="shared" si="447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48"/>
        <v>0</v>
      </c>
      <c r="L6485" s="57">
        <f t="shared" si="449"/>
        <v>0</v>
      </c>
      <c r="M6485" s="4"/>
      <c r="N6485" s="57"/>
      <c r="O6485" s="57"/>
      <c r="P6485" s="4"/>
      <c r="Q6485" s="4"/>
    </row>
    <row r="6486" spans="1:17" s="1" customFormat="1" ht="18.649999999999999" hidden="1" customHeight="1" x14ac:dyDescent="0.35">
      <c r="A6486" s="3"/>
      <c r="B6486" s="57">
        <f t="shared" si="446"/>
        <v>0</v>
      </c>
      <c r="C6486" s="57" t="str">
        <f t="shared" si="447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48"/>
        <v>0</v>
      </c>
      <c r="L6486" s="57">
        <f t="shared" si="449"/>
        <v>0</v>
      </c>
      <c r="M6486" s="4"/>
      <c r="N6486" s="57"/>
      <c r="O6486" s="57"/>
      <c r="P6486" s="4"/>
      <c r="Q6486" s="4"/>
    </row>
    <row r="6487" spans="1:17" s="1" customFormat="1" ht="18.649999999999999" hidden="1" customHeight="1" x14ac:dyDescent="0.35">
      <c r="A6487" s="3"/>
      <c r="B6487" s="57">
        <f t="shared" si="446"/>
        <v>0</v>
      </c>
      <c r="C6487" s="57" t="str">
        <f t="shared" si="447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48"/>
        <v>0</v>
      </c>
      <c r="L6487" s="57">
        <f t="shared" si="449"/>
        <v>0</v>
      </c>
      <c r="M6487" s="4"/>
      <c r="N6487" s="57"/>
      <c r="O6487" s="57"/>
      <c r="P6487" s="4"/>
      <c r="Q6487" s="4"/>
    </row>
    <row r="6488" spans="1:17" s="1" customFormat="1" ht="18.649999999999999" hidden="1" customHeight="1" x14ac:dyDescent="0.35">
      <c r="A6488" s="3"/>
      <c r="B6488" s="57">
        <f t="shared" si="446"/>
        <v>0</v>
      </c>
      <c r="C6488" s="57" t="str">
        <f t="shared" si="447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48"/>
        <v>0</v>
      </c>
      <c r="L6488" s="57">
        <f t="shared" si="449"/>
        <v>0</v>
      </c>
      <c r="M6488" s="4"/>
      <c r="N6488" s="57"/>
      <c r="O6488" s="57"/>
      <c r="P6488" s="4"/>
      <c r="Q6488" s="4"/>
    </row>
    <row r="6489" spans="1:17" s="1" customFormat="1" ht="18.649999999999999" hidden="1" customHeight="1" x14ac:dyDescent="0.35">
      <c r="A6489" s="3"/>
      <c r="B6489" s="57">
        <f t="shared" si="446"/>
        <v>0</v>
      </c>
      <c r="C6489" s="57" t="str">
        <f t="shared" si="447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48"/>
        <v>0</v>
      </c>
      <c r="L6489" s="57">
        <f t="shared" si="449"/>
        <v>0</v>
      </c>
      <c r="M6489" s="4"/>
      <c r="N6489" s="57"/>
      <c r="O6489" s="57"/>
      <c r="P6489" s="4"/>
      <c r="Q6489" s="4"/>
    </row>
    <row r="6490" spans="1:17" s="1" customFormat="1" ht="18.649999999999999" hidden="1" customHeight="1" x14ac:dyDescent="0.35">
      <c r="A6490" s="3"/>
      <c r="B6490" s="57">
        <f t="shared" si="446"/>
        <v>0</v>
      </c>
      <c r="C6490" s="57" t="str">
        <f t="shared" si="447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48"/>
        <v>0</v>
      </c>
      <c r="L6490" s="57">
        <f t="shared" si="449"/>
        <v>0</v>
      </c>
      <c r="M6490" s="4"/>
      <c r="N6490" s="57"/>
      <c r="O6490" s="57"/>
      <c r="P6490" s="4"/>
      <c r="Q6490" s="4"/>
    </row>
    <row r="6491" spans="1:17" s="1" customFormat="1" ht="18.649999999999999" hidden="1" customHeight="1" x14ac:dyDescent="0.35">
      <c r="A6491" s="3"/>
      <c r="B6491" s="57">
        <f t="shared" si="446"/>
        <v>0</v>
      </c>
      <c r="C6491" s="57" t="str">
        <f t="shared" si="447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48"/>
        <v>0</v>
      </c>
      <c r="L6491" s="57">
        <f t="shared" si="449"/>
        <v>0</v>
      </c>
      <c r="M6491" s="4"/>
      <c r="N6491" s="57"/>
      <c r="O6491" s="57"/>
      <c r="P6491" s="4"/>
      <c r="Q6491" s="4"/>
    </row>
    <row r="6492" spans="1:17" s="1" customFormat="1" ht="18.649999999999999" hidden="1" customHeight="1" x14ac:dyDescent="0.35">
      <c r="A6492" s="3"/>
      <c r="B6492" s="57">
        <f t="shared" si="446"/>
        <v>0</v>
      </c>
      <c r="C6492" s="57" t="str">
        <f t="shared" si="447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48"/>
        <v>0</v>
      </c>
      <c r="L6492" s="57">
        <f t="shared" si="449"/>
        <v>0</v>
      </c>
      <c r="M6492" s="4"/>
      <c r="N6492" s="57"/>
      <c r="O6492" s="57"/>
      <c r="P6492" s="4"/>
      <c r="Q6492" s="4"/>
    </row>
    <row r="6493" spans="1:17" s="1" customFormat="1" ht="18.649999999999999" hidden="1" customHeight="1" x14ac:dyDescent="0.35">
      <c r="A6493" s="3"/>
      <c r="B6493" s="57">
        <f t="shared" si="446"/>
        <v>0</v>
      </c>
      <c r="C6493" s="57" t="str">
        <f t="shared" si="447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48"/>
        <v>0</v>
      </c>
      <c r="L6493" s="57">
        <f t="shared" si="449"/>
        <v>0</v>
      </c>
      <c r="M6493" s="4"/>
      <c r="N6493" s="57"/>
      <c r="O6493" s="57"/>
      <c r="P6493" s="4"/>
      <c r="Q6493" s="4"/>
    </row>
    <row r="6494" spans="1:17" s="1" customFormat="1" ht="18.649999999999999" hidden="1" customHeight="1" x14ac:dyDescent="0.35">
      <c r="A6494" s="3"/>
      <c r="B6494" s="57">
        <f t="shared" si="446"/>
        <v>0</v>
      </c>
      <c r="C6494" s="57" t="str">
        <f t="shared" si="447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48"/>
        <v>0</v>
      </c>
      <c r="L6494" s="57">
        <f t="shared" si="449"/>
        <v>0</v>
      </c>
      <c r="M6494" s="4"/>
      <c r="N6494" s="57"/>
      <c r="O6494" s="57"/>
      <c r="P6494" s="4"/>
      <c r="Q6494" s="4"/>
    </row>
    <row r="6495" spans="1:17" s="1" customFormat="1" ht="18.649999999999999" hidden="1" customHeight="1" x14ac:dyDescent="0.35">
      <c r="A6495" s="3"/>
      <c r="B6495" s="57">
        <f t="shared" si="446"/>
        <v>0</v>
      </c>
      <c r="C6495" s="57" t="str">
        <f t="shared" si="447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48"/>
        <v>0</v>
      </c>
      <c r="L6495" s="57">
        <f t="shared" si="449"/>
        <v>0</v>
      </c>
      <c r="M6495" s="4"/>
      <c r="N6495" s="57"/>
      <c r="O6495" s="57"/>
      <c r="P6495" s="4"/>
      <c r="Q6495" s="4"/>
    </row>
    <row r="6496" spans="1:17" s="1" customFormat="1" ht="18.649999999999999" hidden="1" customHeight="1" x14ac:dyDescent="0.35">
      <c r="A6496" s="3"/>
      <c r="B6496" s="57">
        <f t="shared" si="446"/>
        <v>0</v>
      </c>
      <c r="C6496" s="57" t="str">
        <f t="shared" si="447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48"/>
        <v>0</v>
      </c>
      <c r="L6496" s="57">
        <f t="shared" si="449"/>
        <v>0</v>
      </c>
      <c r="M6496" s="4"/>
      <c r="N6496" s="57"/>
      <c r="O6496" s="57"/>
      <c r="P6496" s="4"/>
      <c r="Q6496" s="4"/>
    </row>
    <row r="6497" spans="1:17" s="1" customFormat="1" ht="18.649999999999999" hidden="1" customHeight="1" x14ac:dyDescent="0.35">
      <c r="A6497" s="3"/>
      <c r="B6497" s="57">
        <f t="shared" si="446"/>
        <v>0</v>
      </c>
      <c r="C6497" s="57" t="str">
        <f t="shared" si="447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48"/>
        <v>0</v>
      </c>
      <c r="L6497" s="57">
        <f t="shared" si="449"/>
        <v>0</v>
      </c>
      <c r="M6497" s="4"/>
      <c r="N6497" s="57"/>
      <c r="O6497" s="57"/>
      <c r="P6497" s="4"/>
      <c r="Q6497" s="4"/>
    </row>
    <row r="6498" spans="1:17" s="1" customFormat="1" ht="18.649999999999999" hidden="1" customHeight="1" x14ac:dyDescent="0.35">
      <c r="A6498" s="3"/>
      <c r="B6498" s="57">
        <f t="shared" ref="B6498:B6561" si="450">WEEKNUM(A6498)</f>
        <v>0</v>
      </c>
      <c r="C6498" s="57" t="str">
        <f t="shared" ref="C6498:C6561" si="451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48"/>
        <v>0</v>
      </c>
      <c r="L6498" s="57">
        <f t="shared" si="449"/>
        <v>0</v>
      </c>
      <c r="M6498" s="4"/>
      <c r="N6498" s="57"/>
      <c r="O6498" s="57"/>
      <c r="P6498" s="4"/>
      <c r="Q6498" s="4"/>
    </row>
    <row r="6499" spans="1:17" s="1" customFormat="1" ht="18.649999999999999" hidden="1" customHeight="1" x14ac:dyDescent="0.35">
      <c r="A6499" s="3"/>
      <c r="B6499" s="57">
        <f t="shared" si="450"/>
        <v>0</v>
      </c>
      <c r="C6499" s="57" t="str">
        <f t="shared" si="451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48"/>
        <v>0</v>
      </c>
      <c r="L6499" s="57">
        <f t="shared" si="449"/>
        <v>0</v>
      </c>
      <c r="M6499" s="4"/>
      <c r="N6499" s="57"/>
      <c r="O6499" s="57"/>
      <c r="P6499" s="4"/>
      <c r="Q6499" s="4"/>
    </row>
    <row r="6500" spans="1:17" s="1" customFormat="1" ht="18.649999999999999" hidden="1" customHeight="1" x14ac:dyDescent="0.35">
      <c r="A6500" s="3"/>
      <c r="B6500" s="57">
        <f t="shared" si="450"/>
        <v>0</v>
      </c>
      <c r="C6500" s="57" t="str">
        <f t="shared" si="451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48"/>
        <v>0</v>
      </c>
      <c r="L6500" s="57">
        <f t="shared" si="449"/>
        <v>0</v>
      </c>
      <c r="M6500" s="4"/>
      <c r="N6500" s="57"/>
      <c r="O6500" s="57"/>
      <c r="P6500" s="4"/>
      <c r="Q6500" s="4"/>
    </row>
    <row r="6501" spans="1:17" s="1" customFormat="1" ht="18.649999999999999" hidden="1" customHeight="1" x14ac:dyDescent="0.35">
      <c r="A6501" s="3"/>
      <c r="B6501" s="57">
        <f t="shared" si="450"/>
        <v>0</v>
      </c>
      <c r="C6501" s="57" t="str">
        <f t="shared" si="451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48"/>
        <v>0</v>
      </c>
      <c r="L6501" s="57">
        <f t="shared" si="449"/>
        <v>0</v>
      </c>
      <c r="M6501" s="4"/>
      <c r="N6501" s="57"/>
      <c r="O6501" s="57"/>
      <c r="P6501" s="4"/>
      <c r="Q6501" s="4"/>
    </row>
    <row r="6502" spans="1:17" s="1" customFormat="1" ht="18.649999999999999" hidden="1" customHeight="1" x14ac:dyDescent="0.35">
      <c r="A6502" s="3"/>
      <c r="B6502" s="57">
        <f t="shared" si="450"/>
        <v>0</v>
      </c>
      <c r="C6502" s="57" t="str">
        <f t="shared" si="451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48"/>
        <v>0</v>
      </c>
      <c r="L6502" s="57">
        <f t="shared" si="449"/>
        <v>0</v>
      </c>
      <c r="M6502" s="4"/>
      <c r="N6502" s="57"/>
      <c r="O6502" s="57"/>
      <c r="P6502" s="4"/>
      <c r="Q6502" s="4"/>
    </row>
    <row r="6503" spans="1:17" s="1" customFormat="1" ht="18.649999999999999" hidden="1" customHeight="1" x14ac:dyDescent="0.35">
      <c r="A6503" s="3"/>
      <c r="B6503" s="57">
        <f t="shared" si="450"/>
        <v>0</v>
      </c>
      <c r="C6503" s="57" t="str">
        <f t="shared" si="451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48"/>
        <v>0</v>
      </c>
      <c r="L6503" s="57">
        <f t="shared" si="449"/>
        <v>0</v>
      </c>
      <c r="M6503" s="4"/>
      <c r="N6503" s="57"/>
      <c r="O6503" s="57"/>
      <c r="P6503" s="4"/>
      <c r="Q6503" s="4"/>
    </row>
    <row r="6504" spans="1:17" s="1" customFormat="1" ht="18.649999999999999" hidden="1" customHeight="1" x14ac:dyDescent="0.35">
      <c r="A6504" s="3"/>
      <c r="B6504" s="57">
        <f t="shared" si="450"/>
        <v>0</v>
      </c>
      <c r="C6504" s="57" t="str">
        <f t="shared" si="451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48"/>
        <v>0</v>
      </c>
      <c r="L6504" s="57">
        <f t="shared" si="449"/>
        <v>0</v>
      </c>
      <c r="M6504" s="4"/>
      <c r="N6504" s="57"/>
      <c r="O6504" s="57"/>
      <c r="P6504" s="4"/>
      <c r="Q6504" s="4"/>
    </row>
    <row r="6505" spans="1:17" s="1" customFormat="1" ht="18.649999999999999" hidden="1" customHeight="1" x14ac:dyDescent="0.35">
      <c r="A6505" s="3"/>
      <c r="B6505" s="57">
        <f t="shared" si="450"/>
        <v>0</v>
      </c>
      <c r="C6505" s="57" t="str">
        <f t="shared" si="451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48"/>
        <v>0</v>
      </c>
      <c r="L6505" s="57">
        <f t="shared" si="449"/>
        <v>0</v>
      </c>
      <c r="M6505" s="4"/>
      <c r="N6505" s="57"/>
      <c r="O6505" s="57"/>
      <c r="P6505" s="4"/>
      <c r="Q6505" s="4"/>
    </row>
    <row r="6506" spans="1:17" s="1" customFormat="1" ht="18.649999999999999" hidden="1" customHeight="1" x14ac:dyDescent="0.35">
      <c r="A6506" s="3"/>
      <c r="B6506" s="57">
        <f t="shared" si="450"/>
        <v>0</v>
      </c>
      <c r="C6506" s="57" t="str">
        <f t="shared" si="451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48"/>
        <v>0</v>
      </c>
      <c r="L6506" s="57">
        <f t="shared" si="449"/>
        <v>0</v>
      </c>
      <c r="M6506" s="4"/>
      <c r="N6506" s="57"/>
      <c r="O6506" s="57"/>
      <c r="P6506" s="4"/>
      <c r="Q6506" s="4"/>
    </row>
    <row r="6507" spans="1:17" s="1" customFormat="1" ht="18.649999999999999" hidden="1" customHeight="1" x14ac:dyDescent="0.35">
      <c r="A6507" s="3"/>
      <c r="B6507" s="57">
        <f t="shared" si="450"/>
        <v>0</v>
      </c>
      <c r="C6507" s="57" t="str">
        <f t="shared" si="451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48"/>
        <v>0</v>
      </c>
      <c r="L6507" s="57">
        <f t="shared" si="449"/>
        <v>0</v>
      </c>
      <c r="M6507" s="4"/>
      <c r="N6507" s="57"/>
      <c r="O6507" s="57"/>
      <c r="P6507" s="4"/>
      <c r="Q6507" s="4"/>
    </row>
    <row r="6508" spans="1:17" s="1" customFormat="1" ht="18.649999999999999" hidden="1" customHeight="1" x14ac:dyDescent="0.35">
      <c r="A6508" s="3"/>
      <c r="B6508" s="57">
        <f t="shared" si="450"/>
        <v>0</v>
      </c>
      <c r="C6508" s="57" t="str">
        <f t="shared" si="451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48"/>
        <v>0</v>
      </c>
      <c r="L6508" s="57">
        <f t="shared" si="449"/>
        <v>0</v>
      </c>
      <c r="M6508" s="4"/>
      <c r="N6508" s="57"/>
      <c r="O6508" s="57"/>
      <c r="P6508" s="4"/>
      <c r="Q6508" s="4"/>
    </row>
    <row r="6509" spans="1:17" s="1" customFormat="1" ht="18.649999999999999" hidden="1" customHeight="1" x14ac:dyDescent="0.35">
      <c r="A6509" s="3"/>
      <c r="B6509" s="57">
        <f t="shared" si="450"/>
        <v>0</v>
      </c>
      <c r="C6509" s="57" t="str">
        <f t="shared" si="451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452">I6509+J6509</f>
        <v>0</v>
      </c>
      <c r="L6509" s="57">
        <f t="shared" ref="L6509:L6572" si="453">H6509*K6509</f>
        <v>0</v>
      </c>
      <c r="M6509" s="4"/>
      <c r="N6509" s="57"/>
      <c r="O6509" s="57"/>
      <c r="P6509" s="4"/>
      <c r="Q6509" s="4"/>
    </row>
    <row r="6510" spans="1:17" s="1" customFormat="1" ht="18.649999999999999" hidden="1" customHeight="1" x14ac:dyDescent="0.35">
      <c r="A6510" s="3"/>
      <c r="B6510" s="57">
        <f t="shared" si="450"/>
        <v>0</v>
      </c>
      <c r="C6510" s="57" t="str">
        <f t="shared" si="451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52"/>
        <v>0</v>
      </c>
      <c r="L6510" s="57">
        <f t="shared" si="453"/>
        <v>0</v>
      </c>
      <c r="M6510" s="4"/>
      <c r="N6510" s="57"/>
      <c r="O6510" s="57"/>
      <c r="P6510" s="4"/>
      <c r="Q6510" s="4"/>
    </row>
    <row r="6511" spans="1:17" s="1" customFormat="1" ht="18.649999999999999" hidden="1" customHeight="1" x14ac:dyDescent="0.35">
      <c r="A6511" s="3"/>
      <c r="B6511" s="57">
        <f t="shared" si="450"/>
        <v>0</v>
      </c>
      <c r="C6511" s="57" t="str">
        <f t="shared" si="451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52"/>
        <v>0</v>
      </c>
      <c r="L6511" s="57">
        <f t="shared" si="453"/>
        <v>0</v>
      </c>
      <c r="M6511" s="4"/>
      <c r="N6511" s="57"/>
      <c r="O6511" s="57"/>
      <c r="P6511" s="4"/>
      <c r="Q6511" s="4"/>
    </row>
    <row r="6512" spans="1:17" s="1" customFormat="1" ht="18.649999999999999" hidden="1" customHeight="1" x14ac:dyDescent="0.35">
      <c r="A6512" s="3"/>
      <c r="B6512" s="57">
        <f t="shared" si="450"/>
        <v>0</v>
      </c>
      <c r="C6512" s="57" t="str">
        <f t="shared" si="451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52"/>
        <v>0</v>
      </c>
      <c r="L6512" s="57">
        <f t="shared" si="453"/>
        <v>0</v>
      </c>
      <c r="M6512" s="4"/>
      <c r="N6512" s="57"/>
      <c r="O6512" s="57"/>
      <c r="P6512" s="4"/>
      <c r="Q6512" s="4"/>
    </row>
    <row r="6513" spans="1:17" s="1" customFormat="1" ht="18.649999999999999" hidden="1" customHeight="1" x14ac:dyDescent="0.35">
      <c r="A6513" s="3"/>
      <c r="B6513" s="57">
        <f t="shared" si="450"/>
        <v>0</v>
      </c>
      <c r="C6513" s="57" t="str">
        <f t="shared" si="451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52"/>
        <v>0</v>
      </c>
      <c r="L6513" s="57">
        <f t="shared" si="453"/>
        <v>0</v>
      </c>
      <c r="M6513" s="4"/>
      <c r="N6513" s="57"/>
      <c r="O6513" s="57"/>
      <c r="P6513" s="4"/>
      <c r="Q6513" s="4"/>
    </row>
    <row r="6514" spans="1:17" s="1" customFormat="1" ht="18.649999999999999" hidden="1" customHeight="1" x14ac:dyDescent="0.35">
      <c r="A6514" s="3"/>
      <c r="B6514" s="57">
        <f t="shared" si="450"/>
        <v>0</v>
      </c>
      <c r="C6514" s="57" t="str">
        <f t="shared" si="451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52"/>
        <v>0</v>
      </c>
      <c r="L6514" s="57">
        <f t="shared" si="453"/>
        <v>0</v>
      </c>
      <c r="M6514" s="4"/>
      <c r="N6514" s="57"/>
      <c r="O6514" s="57"/>
      <c r="P6514" s="4"/>
      <c r="Q6514" s="4"/>
    </row>
    <row r="6515" spans="1:17" s="1" customFormat="1" ht="18.649999999999999" hidden="1" customHeight="1" x14ac:dyDescent="0.35">
      <c r="A6515" s="3"/>
      <c r="B6515" s="57">
        <f t="shared" si="450"/>
        <v>0</v>
      </c>
      <c r="C6515" s="57" t="str">
        <f t="shared" si="451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52"/>
        <v>0</v>
      </c>
      <c r="L6515" s="57">
        <f t="shared" si="453"/>
        <v>0</v>
      </c>
      <c r="M6515" s="4"/>
      <c r="N6515" s="57"/>
      <c r="O6515" s="57"/>
      <c r="P6515" s="4"/>
      <c r="Q6515" s="4"/>
    </row>
    <row r="6516" spans="1:17" s="1" customFormat="1" ht="18.649999999999999" hidden="1" customHeight="1" x14ac:dyDescent="0.35">
      <c r="A6516" s="3"/>
      <c r="B6516" s="57">
        <f t="shared" si="450"/>
        <v>0</v>
      </c>
      <c r="C6516" s="57" t="str">
        <f t="shared" si="451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52"/>
        <v>0</v>
      </c>
      <c r="L6516" s="57">
        <f t="shared" si="453"/>
        <v>0</v>
      </c>
      <c r="M6516" s="4"/>
      <c r="N6516" s="57"/>
      <c r="O6516" s="57"/>
      <c r="P6516" s="4"/>
      <c r="Q6516" s="4"/>
    </row>
    <row r="6517" spans="1:17" s="1" customFormat="1" ht="18.649999999999999" hidden="1" customHeight="1" x14ac:dyDescent="0.35">
      <c r="A6517" s="3"/>
      <c r="B6517" s="57">
        <f t="shared" si="450"/>
        <v>0</v>
      </c>
      <c r="C6517" s="57" t="str">
        <f t="shared" si="451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52"/>
        <v>0</v>
      </c>
      <c r="L6517" s="57">
        <f t="shared" si="453"/>
        <v>0</v>
      </c>
      <c r="M6517" s="4"/>
      <c r="N6517" s="57"/>
      <c r="O6517" s="57"/>
      <c r="P6517" s="4"/>
      <c r="Q6517" s="4"/>
    </row>
    <row r="6518" spans="1:17" s="1" customFormat="1" ht="18.649999999999999" hidden="1" customHeight="1" x14ac:dyDescent="0.35">
      <c r="A6518" s="3"/>
      <c r="B6518" s="57">
        <f t="shared" si="450"/>
        <v>0</v>
      </c>
      <c r="C6518" s="57" t="str">
        <f t="shared" si="451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52"/>
        <v>0</v>
      </c>
      <c r="L6518" s="57">
        <f t="shared" si="453"/>
        <v>0</v>
      </c>
      <c r="M6518" s="4"/>
      <c r="N6518" s="57"/>
      <c r="O6518" s="57"/>
      <c r="P6518" s="4"/>
      <c r="Q6518" s="4"/>
    </row>
    <row r="6519" spans="1:17" s="1" customFormat="1" ht="18.649999999999999" hidden="1" customHeight="1" x14ac:dyDescent="0.35">
      <c r="A6519" s="3"/>
      <c r="B6519" s="57">
        <f t="shared" si="450"/>
        <v>0</v>
      </c>
      <c r="C6519" s="57" t="str">
        <f t="shared" si="451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52"/>
        <v>0</v>
      </c>
      <c r="L6519" s="57">
        <f t="shared" si="453"/>
        <v>0</v>
      </c>
      <c r="M6519" s="4"/>
      <c r="N6519" s="57"/>
      <c r="O6519" s="57"/>
      <c r="P6519" s="4"/>
      <c r="Q6519" s="4"/>
    </row>
    <row r="6520" spans="1:17" s="1" customFormat="1" ht="18.649999999999999" hidden="1" customHeight="1" x14ac:dyDescent="0.35">
      <c r="A6520" s="3"/>
      <c r="B6520" s="57">
        <f t="shared" si="450"/>
        <v>0</v>
      </c>
      <c r="C6520" s="57" t="str">
        <f t="shared" si="451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52"/>
        <v>0</v>
      </c>
      <c r="L6520" s="57">
        <f t="shared" si="453"/>
        <v>0</v>
      </c>
      <c r="M6520" s="4"/>
      <c r="N6520" s="57"/>
      <c r="O6520" s="57"/>
      <c r="P6520" s="4"/>
      <c r="Q6520" s="4"/>
    </row>
    <row r="6521" spans="1:17" s="1" customFormat="1" ht="18.649999999999999" hidden="1" customHeight="1" x14ac:dyDescent="0.35">
      <c r="A6521" s="3"/>
      <c r="B6521" s="57">
        <f t="shared" si="450"/>
        <v>0</v>
      </c>
      <c r="C6521" s="57" t="str">
        <f t="shared" si="451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52"/>
        <v>0</v>
      </c>
      <c r="L6521" s="57">
        <f t="shared" si="453"/>
        <v>0</v>
      </c>
      <c r="M6521" s="4"/>
      <c r="N6521" s="57"/>
      <c r="O6521" s="57"/>
      <c r="P6521" s="4"/>
      <c r="Q6521" s="4"/>
    </row>
    <row r="6522" spans="1:17" s="1" customFormat="1" ht="18.649999999999999" hidden="1" customHeight="1" x14ac:dyDescent="0.35">
      <c r="A6522" s="3"/>
      <c r="B6522" s="57">
        <f t="shared" si="450"/>
        <v>0</v>
      </c>
      <c r="C6522" s="57" t="str">
        <f t="shared" si="451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52"/>
        <v>0</v>
      </c>
      <c r="L6522" s="57">
        <f t="shared" si="453"/>
        <v>0</v>
      </c>
      <c r="M6522" s="4"/>
      <c r="N6522" s="57"/>
      <c r="O6522" s="57"/>
      <c r="P6522" s="4"/>
      <c r="Q6522" s="4"/>
    </row>
    <row r="6523" spans="1:17" s="1" customFormat="1" ht="18.649999999999999" hidden="1" customHeight="1" x14ac:dyDescent="0.35">
      <c r="A6523" s="3"/>
      <c r="B6523" s="57">
        <f t="shared" si="450"/>
        <v>0</v>
      </c>
      <c r="C6523" s="57" t="str">
        <f t="shared" si="451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52"/>
        <v>0</v>
      </c>
      <c r="L6523" s="57">
        <f t="shared" si="453"/>
        <v>0</v>
      </c>
      <c r="M6523" s="4"/>
      <c r="N6523" s="57"/>
      <c r="O6523" s="57"/>
      <c r="P6523" s="4"/>
      <c r="Q6523" s="4"/>
    </row>
    <row r="6524" spans="1:17" s="1" customFormat="1" ht="18.649999999999999" hidden="1" customHeight="1" x14ac:dyDescent="0.35">
      <c r="A6524" s="3"/>
      <c r="B6524" s="57">
        <f t="shared" si="450"/>
        <v>0</v>
      </c>
      <c r="C6524" s="57" t="str">
        <f t="shared" si="451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52"/>
        <v>0</v>
      </c>
      <c r="L6524" s="57">
        <f t="shared" si="453"/>
        <v>0</v>
      </c>
      <c r="M6524" s="4"/>
      <c r="N6524" s="57"/>
      <c r="O6524" s="57"/>
      <c r="P6524" s="4"/>
      <c r="Q6524" s="4"/>
    </row>
    <row r="6525" spans="1:17" s="1" customFormat="1" ht="18.649999999999999" hidden="1" customHeight="1" x14ac:dyDescent="0.35">
      <c r="A6525" s="3"/>
      <c r="B6525" s="57">
        <f t="shared" si="450"/>
        <v>0</v>
      </c>
      <c r="C6525" s="57" t="str">
        <f t="shared" si="451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52"/>
        <v>0</v>
      </c>
      <c r="L6525" s="57">
        <f t="shared" si="453"/>
        <v>0</v>
      </c>
      <c r="M6525" s="4"/>
      <c r="N6525" s="57"/>
      <c r="O6525" s="57"/>
      <c r="P6525" s="4"/>
      <c r="Q6525" s="4"/>
    </row>
    <row r="6526" spans="1:17" s="1" customFormat="1" ht="18.649999999999999" hidden="1" customHeight="1" x14ac:dyDescent="0.35">
      <c r="A6526" s="3"/>
      <c r="B6526" s="57">
        <f t="shared" si="450"/>
        <v>0</v>
      </c>
      <c r="C6526" s="57" t="str">
        <f t="shared" si="451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52"/>
        <v>0</v>
      </c>
      <c r="L6526" s="57">
        <f t="shared" si="453"/>
        <v>0</v>
      </c>
      <c r="M6526" s="4"/>
      <c r="N6526" s="57"/>
      <c r="O6526" s="57"/>
      <c r="P6526" s="4"/>
      <c r="Q6526" s="4"/>
    </row>
    <row r="6527" spans="1:17" s="1" customFormat="1" ht="18.649999999999999" hidden="1" customHeight="1" x14ac:dyDescent="0.35">
      <c r="A6527" s="3"/>
      <c r="B6527" s="57">
        <f t="shared" si="450"/>
        <v>0</v>
      </c>
      <c r="C6527" s="57" t="str">
        <f t="shared" si="451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52"/>
        <v>0</v>
      </c>
      <c r="L6527" s="57">
        <f t="shared" si="453"/>
        <v>0</v>
      </c>
      <c r="M6527" s="4"/>
      <c r="N6527" s="57"/>
      <c r="O6527" s="57"/>
      <c r="P6527" s="4"/>
      <c r="Q6527" s="4"/>
    </row>
    <row r="6528" spans="1:17" s="1" customFormat="1" ht="18.649999999999999" hidden="1" customHeight="1" x14ac:dyDescent="0.35">
      <c r="A6528" s="3"/>
      <c r="B6528" s="57">
        <f t="shared" si="450"/>
        <v>0</v>
      </c>
      <c r="C6528" s="57" t="str">
        <f t="shared" si="451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52"/>
        <v>0</v>
      </c>
      <c r="L6528" s="57">
        <f t="shared" si="453"/>
        <v>0</v>
      </c>
      <c r="M6528" s="4"/>
      <c r="N6528" s="57"/>
      <c r="O6528" s="57"/>
      <c r="P6528" s="4"/>
      <c r="Q6528" s="4"/>
    </row>
    <row r="6529" spans="1:17" s="1" customFormat="1" ht="18.649999999999999" hidden="1" customHeight="1" x14ac:dyDescent="0.35">
      <c r="A6529" s="3"/>
      <c r="B6529" s="57">
        <f t="shared" si="450"/>
        <v>0</v>
      </c>
      <c r="C6529" s="57" t="str">
        <f t="shared" si="451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52"/>
        <v>0</v>
      </c>
      <c r="L6529" s="57">
        <f t="shared" si="453"/>
        <v>0</v>
      </c>
      <c r="M6529" s="4"/>
      <c r="N6529" s="57"/>
      <c r="O6529" s="57"/>
      <c r="P6529" s="4"/>
      <c r="Q6529" s="4"/>
    </row>
    <row r="6530" spans="1:17" s="1" customFormat="1" ht="18.649999999999999" hidden="1" customHeight="1" x14ac:dyDescent="0.35">
      <c r="A6530" s="3"/>
      <c r="B6530" s="57">
        <f t="shared" si="450"/>
        <v>0</v>
      </c>
      <c r="C6530" s="57" t="str">
        <f t="shared" si="451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52"/>
        <v>0</v>
      </c>
      <c r="L6530" s="57">
        <f t="shared" si="453"/>
        <v>0</v>
      </c>
      <c r="M6530" s="4"/>
      <c r="N6530" s="57"/>
      <c r="O6530" s="57"/>
      <c r="P6530" s="4"/>
      <c r="Q6530" s="4"/>
    </row>
    <row r="6531" spans="1:17" s="1" customFormat="1" ht="18.649999999999999" hidden="1" customHeight="1" x14ac:dyDescent="0.35">
      <c r="A6531" s="3"/>
      <c r="B6531" s="57">
        <f t="shared" si="450"/>
        <v>0</v>
      </c>
      <c r="C6531" s="57" t="str">
        <f t="shared" si="451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52"/>
        <v>0</v>
      </c>
      <c r="L6531" s="57">
        <f t="shared" si="453"/>
        <v>0</v>
      </c>
      <c r="M6531" s="4"/>
      <c r="N6531" s="57"/>
      <c r="O6531" s="57"/>
      <c r="P6531" s="4"/>
      <c r="Q6531" s="4"/>
    </row>
    <row r="6532" spans="1:17" s="1" customFormat="1" ht="18.649999999999999" hidden="1" customHeight="1" x14ac:dyDescent="0.35">
      <c r="A6532" s="3"/>
      <c r="B6532" s="57">
        <f t="shared" si="450"/>
        <v>0</v>
      </c>
      <c r="C6532" s="57" t="str">
        <f t="shared" si="451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52"/>
        <v>0</v>
      </c>
      <c r="L6532" s="57">
        <f t="shared" si="453"/>
        <v>0</v>
      </c>
      <c r="M6532" s="4"/>
      <c r="N6532" s="57"/>
      <c r="O6532" s="57"/>
      <c r="P6532" s="4"/>
      <c r="Q6532" s="4"/>
    </row>
    <row r="6533" spans="1:17" s="1" customFormat="1" ht="18.649999999999999" hidden="1" customHeight="1" x14ac:dyDescent="0.35">
      <c r="A6533" s="3"/>
      <c r="B6533" s="57">
        <f t="shared" si="450"/>
        <v>0</v>
      </c>
      <c r="C6533" s="57" t="str">
        <f t="shared" si="451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52"/>
        <v>0</v>
      </c>
      <c r="L6533" s="57">
        <f t="shared" si="453"/>
        <v>0</v>
      </c>
      <c r="M6533" s="4"/>
      <c r="N6533" s="57"/>
      <c r="O6533" s="57"/>
      <c r="P6533" s="4"/>
      <c r="Q6533" s="4"/>
    </row>
    <row r="6534" spans="1:17" s="1" customFormat="1" ht="18.649999999999999" hidden="1" customHeight="1" x14ac:dyDescent="0.35">
      <c r="A6534" s="3"/>
      <c r="B6534" s="57">
        <f t="shared" si="450"/>
        <v>0</v>
      </c>
      <c r="C6534" s="57" t="str">
        <f t="shared" si="451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52"/>
        <v>0</v>
      </c>
      <c r="L6534" s="57">
        <f t="shared" si="453"/>
        <v>0</v>
      </c>
      <c r="M6534" s="4"/>
      <c r="N6534" s="57"/>
      <c r="O6534" s="57"/>
      <c r="P6534" s="4"/>
      <c r="Q6534" s="4"/>
    </row>
    <row r="6535" spans="1:17" s="1" customFormat="1" ht="18.649999999999999" hidden="1" customHeight="1" x14ac:dyDescent="0.35">
      <c r="A6535" s="3"/>
      <c r="B6535" s="57">
        <f t="shared" si="450"/>
        <v>0</v>
      </c>
      <c r="C6535" s="57" t="str">
        <f t="shared" si="451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52"/>
        <v>0</v>
      </c>
      <c r="L6535" s="57">
        <f t="shared" si="453"/>
        <v>0</v>
      </c>
      <c r="M6535" s="4"/>
      <c r="N6535" s="57"/>
      <c r="O6535" s="57"/>
      <c r="P6535" s="4"/>
      <c r="Q6535" s="4"/>
    </row>
    <row r="6536" spans="1:17" s="1" customFormat="1" ht="18.649999999999999" hidden="1" customHeight="1" x14ac:dyDescent="0.35">
      <c r="A6536" s="3"/>
      <c r="B6536" s="57">
        <f t="shared" si="450"/>
        <v>0</v>
      </c>
      <c r="C6536" s="57" t="str">
        <f t="shared" si="451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52"/>
        <v>0</v>
      </c>
      <c r="L6536" s="57">
        <f t="shared" si="453"/>
        <v>0</v>
      </c>
      <c r="M6536" s="4"/>
      <c r="N6536" s="57"/>
      <c r="O6536" s="57"/>
      <c r="P6536" s="4"/>
      <c r="Q6536" s="4"/>
    </row>
    <row r="6537" spans="1:17" s="1" customFormat="1" ht="18.649999999999999" hidden="1" customHeight="1" x14ac:dyDescent="0.35">
      <c r="A6537" s="3"/>
      <c r="B6537" s="57">
        <f t="shared" si="450"/>
        <v>0</v>
      </c>
      <c r="C6537" s="57" t="str">
        <f t="shared" si="451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52"/>
        <v>0</v>
      </c>
      <c r="L6537" s="57">
        <f t="shared" si="453"/>
        <v>0</v>
      </c>
      <c r="M6537" s="4"/>
      <c r="N6537" s="57"/>
      <c r="O6537" s="57"/>
      <c r="P6537" s="4"/>
      <c r="Q6537" s="4"/>
    </row>
    <row r="6538" spans="1:17" s="1" customFormat="1" ht="18.649999999999999" hidden="1" customHeight="1" x14ac:dyDescent="0.35">
      <c r="A6538" s="3"/>
      <c r="B6538" s="57">
        <f t="shared" si="450"/>
        <v>0</v>
      </c>
      <c r="C6538" s="57" t="str">
        <f t="shared" si="451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52"/>
        <v>0</v>
      </c>
      <c r="L6538" s="57">
        <f t="shared" si="453"/>
        <v>0</v>
      </c>
      <c r="M6538" s="4"/>
      <c r="N6538" s="57"/>
      <c r="O6538" s="57"/>
      <c r="P6538" s="4"/>
      <c r="Q6538" s="4"/>
    </row>
    <row r="6539" spans="1:17" s="1" customFormat="1" ht="18.649999999999999" hidden="1" customHeight="1" x14ac:dyDescent="0.35">
      <c r="A6539" s="3"/>
      <c r="B6539" s="57">
        <f t="shared" si="450"/>
        <v>0</v>
      </c>
      <c r="C6539" s="57" t="str">
        <f t="shared" si="451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52"/>
        <v>0</v>
      </c>
      <c r="L6539" s="57">
        <f t="shared" si="453"/>
        <v>0</v>
      </c>
      <c r="M6539" s="4"/>
      <c r="N6539" s="57"/>
      <c r="O6539" s="57"/>
      <c r="P6539" s="4"/>
      <c r="Q6539" s="4"/>
    </row>
    <row r="6540" spans="1:17" s="1" customFormat="1" ht="18.649999999999999" hidden="1" customHeight="1" x14ac:dyDescent="0.35">
      <c r="A6540" s="3"/>
      <c r="B6540" s="57">
        <f t="shared" si="450"/>
        <v>0</v>
      </c>
      <c r="C6540" s="57" t="str">
        <f t="shared" si="451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52"/>
        <v>0</v>
      </c>
      <c r="L6540" s="57">
        <f t="shared" si="453"/>
        <v>0</v>
      </c>
      <c r="M6540" s="4"/>
      <c r="N6540" s="57"/>
      <c r="O6540" s="57"/>
      <c r="P6540" s="4"/>
      <c r="Q6540" s="4"/>
    </row>
    <row r="6541" spans="1:17" s="1" customFormat="1" ht="18.649999999999999" hidden="1" customHeight="1" x14ac:dyDescent="0.35">
      <c r="A6541" s="3"/>
      <c r="B6541" s="57">
        <f t="shared" si="450"/>
        <v>0</v>
      </c>
      <c r="C6541" s="57" t="str">
        <f t="shared" si="451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52"/>
        <v>0</v>
      </c>
      <c r="L6541" s="57">
        <f t="shared" si="453"/>
        <v>0</v>
      </c>
      <c r="M6541" s="4"/>
      <c r="N6541" s="57"/>
      <c r="O6541" s="57"/>
      <c r="P6541" s="4"/>
      <c r="Q6541" s="4"/>
    </row>
    <row r="6542" spans="1:17" s="1" customFormat="1" ht="18.649999999999999" hidden="1" customHeight="1" x14ac:dyDescent="0.35">
      <c r="A6542" s="3"/>
      <c r="B6542" s="57">
        <f t="shared" si="450"/>
        <v>0</v>
      </c>
      <c r="C6542" s="57" t="str">
        <f t="shared" si="451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52"/>
        <v>0</v>
      </c>
      <c r="L6542" s="57">
        <f t="shared" si="453"/>
        <v>0</v>
      </c>
      <c r="M6542" s="4"/>
      <c r="N6542" s="57"/>
      <c r="O6542" s="57"/>
      <c r="P6542" s="4"/>
      <c r="Q6542" s="4"/>
    </row>
    <row r="6543" spans="1:17" s="1" customFormat="1" ht="18.649999999999999" hidden="1" customHeight="1" x14ac:dyDescent="0.35">
      <c r="A6543" s="3"/>
      <c r="B6543" s="57">
        <f t="shared" si="450"/>
        <v>0</v>
      </c>
      <c r="C6543" s="57" t="str">
        <f t="shared" si="451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52"/>
        <v>0</v>
      </c>
      <c r="L6543" s="57">
        <f t="shared" si="453"/>
        <v>0</v>
      </c>
      <c r="M6543" s="4"/>
      <c r="N6543" s="57"/>
      <c r="O6543" s="57"/>
      <c r="P6543" s="4"/>
      <c r="Q6543" s="4"/>
    </row>
    <row r="6544" spans="1:17" s="1" customFormat="1" ht="18.649999999999999" hidden="1" customHeight="1" x14ac:dyDescent="0.35">
      <c r="A6544" s="3"/>
      <c r="B6544" s="57">
        <f t="shared" si="450"/>
        <v>0</v>
      </c>
      <c r="C6544" s="57" t="str">
        <f t="shared" si="451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52"/>
        <v>0</v>
      </c>
      <c r="L6544" s="57">
        <f t="shared" si="453"/>
        <v>0</v>
      </c>
      <c r="M6544" s="4"/>
      <c r="N6544" s="57"/>
      <c r="O6544" s="57"/>
      <c r="P6544" s="4"/>
      <c r="Q6544" s="4"/>
    </row>
    <row r="6545" spans="1:17" s="1" customFormat="1" ht="18.649999999999999" hidden="1" customHeight="1" x14ac:dyDescent="0.35">
      <c r="A6545" s="3"/>
      <c r="B6545" s="57">
        <f t="shared" si="450"/>
        <v>0</v>
      </c>
      <c r="C6545" s="57" t="str">
        <f t="shared" si="451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52"/>
        <v>0</v>
      </c>
      <c r="L6545" s="57">
        <f t="shared" si="453"/>
        <v>0</v>
      </c>
      <c r="M6545" s="4"/>
      <c r="N6545" s="57"/>
      <c r="O6545" s="57"/>
      <c r="P6545" s="4"/>
      <c r="Q6545" s="4"/>
    </row>
    <row r="6546" spans="1:17" s="1" customFormat="1" ht="18.649999999999999" hidden="1" customHeight="1" x14ac:dyDescent="0.35">
      <c r="A6546" s="3"/>
      <c r="B6546" s="57">
        <f t="shared" si="450"/>
        <v>0</v>
      </c>
      <c r="C6546" s="57" t="str">
        <f t="shared" si="451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52"/>
        <v>0</v>
      </c>
      <c r="L6546" s="57">
        <f t="shared" si="453"/>
        <v>0</v>
      </c>
      <c r="M6546" s="4"/>
      <c r="N6546" s="57"/>
      <c r="O6546" s="57"/>
      <c r="P6546" s="4"/>
      <c r="Q6546" s="4"/>
    </row>
    <row r="6547" spans="1:17" s="1" customFormat="1" ht="18.649999999999999" hidden="1" customHeight="1" x14ac:dyDescent="0.35">
      <c r="A6547" s="3"/>
      <c r="B6547" s="57">
        <f t="shared" si="450"/>
        <v>0</v>
      </c>
      <c r="C6547" s="57" t="str">
        <f t="shared" si="451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52"/>
        <v>0</v>
      </c>
      <c r="L6547" s="57">
        <f t="shared" si="453"/>
        <v>0</v>
      </c>
      <c r="M6547" s="4"/>
      <c r="N6547" s="57"/>
      <c r="O6547" s="57"/>
      <c r="P6547" s="4"/>
      <c r="Q6547" s="4"/>
    </row>
    <row r="6548" spans="1:17" s="1" customFormat="1" ht="18.649999999999999" hidden="1" customHeight="1" x14ac:dyDescent="0.35">
      <c r="A6548" s="3"/>
      <c r="B6548" s="57">
        <f t="shared" si="450"/>
        <v>0</v>
      </c>
      <c r="C6548" s="57" t="str">
        <f t="shared" si="451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52"/>
        <v>0</v>
      </c>
      <c r="L6548" s="57">
        <f t="shared" si="453"/>
        <v>0</v>
      </c>
      <c r="M6548" s="4"/>
      <c r="N6548" s="57"/>
      <c r="O6548" s="57"/>
      <c r="P6548" s="4"/>
      <c r="Q6548" s="4"/>
    </row>
    <row r="6549" spans="1:17" s="1" customFormat="1" ht="18.649999999999999" hidden="1" customHeight="1" x14ac:dyDescent="0.35">
      <c r="A6549" s="3"/>
      <c r="B6549" s="57">
        <f t="shared" si="450"/>
        <v>0</v>
      </c>
      <c r="C6549" s="57" t="str">
        <f t="shared" si="451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52"/>
        <v>0</v>
      </c>
      <c r="L6549" s="57">
        <f t="shared" si="453"/>
        <v>0</v>
      </c>
      <c r="M6549" s="4"/>
      <c r="N6549" s="57"/>
      <c r="O6549" s="57"/>
      <c r="P6549" s="4"/>
      <c r="Q6549" s="4"/>
    </row>
    <row r="6550" spans="1:17" s="1" customFormat="1" ht="18.649999999999999" hidden="1" customHeight="1" x14ac:dyDescent="0.35">
      <c r="A6550" s="3"/>
      <c r="B6550" s="57">
        <f t="shared" si="450"/>
        <v>0</v>
      </c>
      <c r="C6550" s="57" t="str">
        <f t="shared" si="451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52"/>
        <v>0</v>
      </c>
      <c r="L6550" s="57">
        <f t="shared" si="453"/>
        <v>0</v>
      </c>
      <c r="M6550" s="4"/>
      <c r="N6550" s="57"/>
      <c r="O6550" s="57"/>
      <c r="P6550" s="4"/>
      <c r="Q6550" s="4"/>
    </row>
    <row r="6551" spans="1:17" s="1" customFormat="1" ht="18.649999999999999" hidden="1" customHeight="1" x14ac:dyDescent="0.35">
      <c r="A6551" s="3"/>
      <c r="B6551" s="57">
        <f t="shared" si="450"/>
        <v>0</v>
      </c>
      <c r="C6551" s="57" t="str">
        <f t="shared" si="451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52"/>
        <v>0</v>
      </c>
      <c r="L6551" s="57">
        <f t="shared" si="453"/>
        <v>0</v>
      </c>
      <c r="M6551" s="4"/>
      <c r="N6551" s="57"/>
      <c r="O6551" s="57"/>
      <c r="P6551" s="4"/>
      <c r="Q6551" s="4"/>
    </row>
    <row r="6552" spans="1:17" s="1" customFormat="1" ht="18.649999999999999" hidden="1" customHeight="1" x14ac:dyDescent="0.35">
      <c r="A6552" s="3"/>
      <c r="B6552" s="57">
        <f t="shared" si="450"/>
        <v>0</v>
      </c>
      <c r="C6552" s="57" t="str">
        <f t="shared" si="451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52"/>
        <v>0</v>
      </c>
      <c r="L6552" s="57">
        <f t="shared" si="453"/>
        <v>0</v>
      </c>
      <c r="M6552" s="4"/>
      <c r="N6552" s="57"/>
      <c r="O6552" s="57"/>
      <c r="P6552" s="4"/>
      <c r="Q6552" s="4"/>
    </row>
    <row r="6553" spans="1:17" s="1" customFormat="1" ht="18.649999999999999" hidden="1" customHeight="1" x14ac:dyDescent="0.35">
      <c r="A6553" s="3"/>
      <c r="B6553" s="57">
        <f t="shared" si="450"/>
        <v>0</v>
      </c>
      <c r="C6553" s="57" t="str">
        <f t="shared" si="451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52"/>
        <v>0</v>
      </c>
      <c r="L6553" s="57">
        <f t="shared" si="453"/>
        <v>0</v>
      </c>
      <c r="M6553" s="4"/>
      <c r="N6553" s="57"/>
      <c r="O6553" s="57"/>
      <c r="P6553" s="4"/>
      <c r="Q6553" s="4"/>
    </row>
    <row r="6554" spans="1:17" s="1" customFormat="1" ht="18.649999999999999" hidden="1" customHeight="1" x14ac:dyDescent="0.35">
      <c r="A6554" s="3"/>
      <c r="B6554" s="57">
        <f t="shared" si="450"/>
        <v>0</v>
      </c>
      <c r="C6554" s="57" t="str">
        <f t="shared" si="451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52"/>
        <v>0</v>
      </c>
      <c r="L6554" s="57">
        <f t="shared" si="453"/>
        <v>0</v>
      </c>
      <c r="M6554" s="4"/>
      <c r="N6554" s="57"/>
      <c r="O6554" s="57"/>
      <c r="P6554" s="4"/>
      <c r="Q6554" s="4"/>
    </row>
    <row r="6555" spans="1:17" s="1" customFormat="1" ht="18.649999999999999" hidden="1" customHeight="1" x14ac:dyDescent="0.35">
      <c r="A6555" s="3"/>
      <c r="B6555" s="57">
        <f t="shared" si="450"/>
        <v>0</v>
      </c>
      <c r="C6555" s="57" t="str">
        <f t="shared" si="451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52"/>
        <v>0</v>
      </c>
      <c r="L6555" s="57">
        <f t="shared" si="453"/>
        <v>0</v>
      </c>
      <c r="M6555" s="4"/>
      <c r="N6555" s="57"/>
      <c r="O6555" s="57"/>
      <c r="P6555" s="4"/>
      <c r="Q6555" s="4"/>
    </row>
    <row r="6556" spans="1:17" s="1" customFormat="1" ht="18.649999999999999" hidden="1" customHeight="1" x14ac:dyDescent="0.35">
      <c r="A6556" s="3"/>
      <c r="B6556" s="57">
        <f t="shared" si="450"/>
        <v>0</v>
      </c>
      <c r="C6556" s="57" t="str">
        <f t="shared" si="451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52"/>
        <v>0</v>
      </c>
      <c r="L6556" s="57">
        <f t="shared" si="453"/>
        <v>0</v>
      </c>
      <c r="M6556" s="4"/>
      <c r="N6556" s="57"/>
      <c r="O6556" s="57"/>
      <c r="P6556" s="4"/>
      <c r="Q6556" s="4"/>
    </row>
    <row r="6557" spans="1:17" s="1" customFormat="1" ht="18.649999999999999" hidden="1" customHeight="1" x14ac:dyDescent="0.35">
      <c r="A6557" s="3"/>
      <c r="B6557" s="57">
        <f t="shared" si="450"/>
        <v>0</v>
      </c>
      <c r="C6557" s="57" t="str">
        <f t="shared" si="451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52"/>
        <v>0</v>
      </c>
      <c r="L6557" s="57">
        <f t="shared" si="453"/>
        <v>0</v>
      </c>
      <c r="M6557" s="4"/>
      <c r="N6557" s="57"/>
      <c r="O6557" s="57"/>
      <c r="P6557" s="4"/>
      <c r="Q6557" s="4"/>
    </row>
    <row r="6558" spans="1:17" s="1" customFormat="1" ht="18.649999999999999" hidden="1" customHeight="1" x14ac:dyDescent="0.35">
      <c r="A6558" s="3"/>
      <c r="B6558" s="57">
        <f t="shared" si="450"/>
        <v>0</v>
      </c>
      <c r="C6558" s="57" t="str">
        <f t="shared" si="451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52"/>
        <v>0</v>
      </c>
      <c r="L6558" s="57">
        <f t="shared" si="453"/>
        <v>0</v>
      </c>
      <c r="M6558" s="4"/>
      <c r="N6558" s="57"/>
      <c r="O6558" s="57"/>
      <c r="P6558" s="4"/>
      <c r="Q6558" s="4"/>
    </row>
    <row r="6559" spans="1:17" s="1" customFormat="1" ht="18.649999999999999" hidden="1" customHeight="1" x14ac:dyDescent="0.35">
      <c r="A6559" s="3"/>
      <c r="B6559" s="57">
        <f t="shared" si="450"/>
        <v>0</v>
      </c>
      <c r="C6559" s="57" t="str">
        <f t="shared" si="451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52"/>
        <v>0</v>
      </c>
      <c r="L6559" s="57">
        <f t="shared" si="453"/>
        <v>0</v>
      </c>
      <c r="M6559" s="4"/>
      <c r="N6559" s="57"/>
      <c r="O6559" s="57"/>
      <c r="P6559" s="4"/>
      <c r="Q6559" s="4"/>
    </row>
    <row r="6560" spans="1:17" s="1" customFormat="1" ht="18.649999999999999" hidden="1" customHeight="1" x14ac:dyDescent="0.35">
      <c r="A6560" s="3"/>
      <c r="B6560" s="57">
        <f t="shared" si="450"/>
        <v>0</v>
      </c>
      <c r="C6560" s="57" t="str">
        <f t="shared" si="451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52"/>
        <v>0</v>
      </c>
      <c r="L6560" s="57">
        <f t="shared" si="453"/>
        <v>0</v>
      </c>
      <c r="M6560" s="4"/>
      <c r="N6560" s="57"/>
      <c r="O6560" s="57"/>
      <c r="P6560" s="4"/>
      <c r="Q6560" s="4"/>
    </row>
    <row r="6561" spans="1:17" s="1" customFormat="1" ht="18.649999999999999" hidden="1" customHeight="1" x14ac:dyDescent="0.35">
      <c r="A6561" s="3"/>
      <c r="B6561" s="57">
        <f t="shared" si="450"/>
        <v>0</v>
      </c>
      <c r="C6561" s="57" t="str">
        <f t="shared" si="451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52"/>
        <v>0</v>
      </c>
      <c r="L6561" s="57">
        <f t="shared" si="453"/>
        <v>0</v>
      </c>
      <c r="M6561" s="4"/>
      <c r="N6561" s="57"/>
      <c r="O6561" s="57"/>
      <c r="P6561" s="4"/>
      <c r="Q6561" s="4"/>
    </row>
    <row r="6562" spans="1:17" s="1" customFormat="1" ht="18.649999999999999" hidden="1" customHeight="1" x14ac:dyDescent="0.35">
      <c r="A6562" s="3"/>
      <c r="B6562" s="57">
        <f t="shared" ref="B6562:B6625" si="454">WEEKNUM(A6562)</f>
        <v>0</v>
      </c>
      <c r="C6562" s="57" t="str">
        <f t="shared" ref="C6562:C6625" si="455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52"/>
        <v>0</v>
      </c>
      <c r="L6562" s="57">
        <f t="shared" si="453"/>
        <v>0</v>
      </c>
      <c r="M6562" s="4"/>
      <c r="N6562" s="57"/>
      <c r="O6562" s="57"/>
      <c r="P6562" s="4"/>
      <c r="Q6562" s="4"/>
    </row>
    <row r="6563" spans="1:17" s="1" customFormat="1" ht="18.649999999999999" hidden="1" customHeight="1" x14ac:dyDescent="0.35">
      <c r="A6563" s="3"/>
      <c r="B6563" s="57">
        <f t="shared" si="454"/>
        <v>0</v>
      </c>
      <c r="C6563" s="57" t="str">
        <f t="shared" si="455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52"/>
        <v>0</v>
      </c>
      <c r="L6563" s="57">
        <f t="shared" si="453"/>
        <v>0</v>
      </c>
      <c r="M6563" s="4"/>
      <c r="N6563" s="57"/>
      <c r="O6563" s="57"/>
      <c r="P6563" s="4"/>
      <c r="Q6563" s="4"/>
    </row>
    <row r="6564" spans="1:17" s="1" customFormat="1" ht="18.649999999999999" hidden="1" customHeight="1" x14ac:dyDescent="0.35">
      <c r="A6564" s="3"/>
      <c r="B6564" s="57">
        <f t="shared" si="454"/>
        <v>0</v>
      </c>
      <c r="C6564" s="57" t="str">
        <f t="shared" si="455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52"/>
        <v>0</v>
      </c>
      <c r="L6564" s="57">
        <f t="shared" si="453"/>
        <v>0</v>
      </c>
      <c r="M6564" s="4"/>
      <c r="N6564" s="57"/>
      <c r="O6564" s="57"/>
      <c r="P6564" s="4"/>
      <c r="Q6564" s="4"/>
    </row>
    <row r="6565" spans="1:17" s="1" customFormat="1" ht="18.649999999999999" hidden="1" customHeight="1" x14ac:dyDescent="0.35">
      <c r="A6565" s="3"/>
      <c r="B6565" s="57">
        <f t="shared" si="454"/>
        <v>0</v>
      </c>
      <c r="C6565" s="57" t="str">
        <f t="shared" si="455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52"/>
        <v>0</v>
      </c>
      <c r="L6565" s="57">
        <f t="shared" si="453"/>
        <v>0</v>
      </c>
      <c r="M6565" s="4"/>
      <c r="N6565" s="57"/>
      <c r="O6565" s="57"/>
      <c r="P6565" s="4"/>
      <c r="Q6565" s="4"/>
    </row>
    <row r="6566" spans="1:17" s="1" customFormat="1" ht="18.649999999999999" hidden="1" customHeight="1" x14ac:dyDescent="0.35">
      <c r="A6566" s="3"/>
      <c r="B6566" s="57">
        <f t="shared" si="454"/>
        <v>0</v>
      </c>
      <c r="C6566" s="57" t="str">
        <f t="shared" si="455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52"/>
        <v>0</v>
      </c>
      <c r="L6566" s="57">
        <f t="shared" si="453"/>
        <v>0</v>
      </c>
      <c r="M6566" s="4"/>
      <c r="N6566" s="57"/>
      <c r="O6566" s="57"/>
      <c r="P6566" s="4"/>
      <c r="Q6566" s="4"/>
    </row>
    <row r="6567" spans="1:17" s="1" customFormat="1" ht="18.649999999999999" hidden="1" customHeight="1" x14ac:dyDescent="0.35">
      <c r="A6567" s="3"/>
      <c r="B6567" s="57">
        <f t="shared" si="454"/>
        <v>0</v>
      </c>
      <c r="C6567" s="57" t="str">
        <f t="shared" si="455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52"/>
        <v>0</v>
      </c>
      <c r="L6567" s="57">
        <f t="shared" si="453"/>
        <v>0</v>
      </c>
      <c r="M6567" s="4"/>
      <c r="N6567" s="57"/>
      <c r="O6567" s="57"/>
      <c r="P6567" s="4"/>
      <c r="Q6567" s="4"/>
    </row>
    <row r="6568" spans="1:17" s="1" customFormat="1" ht="18.649999999999999" hidden="1" customHeight="1" x14ac:dyDescent="0.35">
      <c r="A6568" s="3"/>
      <c r="B6568" s="57">
        <f t="shared" si="454"/>
        <v>0</v>
      </c>
      <c r="C6568" s="57" t="str">
        <f t="shared" si="455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52"/>
        <v>0</v>
      </c>
      <c r="L6568" s="57">
        <f t="shared" si="453"/>
        <v>0</v>
      </c>
      <c r="M6568" s="4"/>
      <c r="N6568" s="57"/>
      <c r="O6568" s="57"/>
      <c r="P6568" s="4"/>
      <c r="Q6568" s="4"/>
    </row>
    <row r="6569" spans="1:17" s="1" customFormat="1" ht="18.649999999999999" hidden="1" customHeight="1" x14ac:dyDescent="0.35">
      <c r="A6569" s="3"/>
      <c r="B6569" s="57">
        <f t="shared" si="454"/>
        <v>0</v>
      </c>
      <c r="C6569" s="57" t="str">
        <f t="shared" si="455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52"/>
        <v>0</v>
      </c>
      <c r="L6569" s="57">
        <f t="shared" si="453"/>
        <v>0</v>
      </c>
      <c r="M6569" s="4"/>
      <c r="N6569" s="57"/>
      <c r="O6569" s="57"/>
      <c r="P6569" s="4"/>
      <c r="Q6569" s="4"/>
    </row>
    <row r="6570" spans="1:17" s="1" customFormat="1" ht="18.649999999999999" hidden="1" customHeight="1" x14ac:dyDescent="0.35">
      <c r="A6570" s="3"/>
      <c r="B6570" s="57">
        <f t="shared" si="454"/>
        <v>0</v>
      </c>
      <c r="C6570" s="57" t="str">
        <f t="shared" si="455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52"/>
        <v>0</v>
      </c>
      <c r="L6570" s="57">
        <f t="shared" si="453"/>
        <v>0</v>
      </c>
      <c r="M6570" s="4"/>
      <c r="N6570" s="57"/>
      <c r="O6570" s="57"/>
      <c r="P6570" s="4"/>
      <c r="Q6570" s="4"/>
    </row>
    <row r="6571" spans="1:17" s="1" customFormat="1" ht="18.649999999999999" hidden="1" customHeight="1" x14ac:dyDescent="0.35">
      <c r="A6571" s="3"/>
      <c r="B6571" s="57">
        <f t="shared" si="454"/>
        <v>0</v>
      </c>
      <c r="C6571" s="57" t="str">
        <f t="shared" si="455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52"/>
        <v>0</v>
      </c>
      <c r="L6571" s="57">
        <f t="shared" si="453"/>
        <v>0</v>
      </c>
      <c r="M6571" s="4"/>
      <c r="N6571" s="57"/>
      <c r="O6571" s="57"/>
      <c r="P6571" s="4"/>
      <c r="Q6571" s="4"/>
    </row>
    <row r="6572" spans="1:17" s="1" customFormat="1" ht="18.649999999999999" hidden="1" customHeight="1" x14ac:dyDescent="0.35">
      <c r="A6572" s="3"/>
      <c r="B6572" s="57">
        <f t="shared" si="454"/>
        <v>0</v>
      </c>
      <c r="C6572" s="57" t="str">
        <f t="shared" si="455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52"/>
        <v>0</v>
      </c>
      <c r="L6572" s="57">
        <f t="shared" si="453"/>
        <v>0</v>
      </c>
      <c r="M6572" s="4"/>
      <c r="N6572" s="57"/>
      <c r="O6572" s="57"/>
      <c r="P6572" s="4"/>
      <c r="Q6572" s="4"/>
    </row>
    <row r="6573" spans="1:17" s="1" customFormat="1" ht="18.649999999999999" hidden="1" customHeight="1" x14ac:dyDescent="0.35">
      <c r="A6573" s="3"/>
      <c r="B6573" s="57">
        <f t="shared" si="454"/>
        <v>0</v>
      </c>
      <c r="C6573" s="57" t="str">
        <f t="shared" si="455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456">I6573+J6573</f>
        <v>0</v>
      </c>
      <c r="L6573" s="57">
        <f t="shared" ref="L6573:L6636" si="457">H6573*K6573</f>
        <v>0</v>
      </c>
      <c r="M6573" s="4"/>
      <c r="N6573" s="57"/>
      <c r="O6573" s="57"/>
      <c r="P6573" s="4"/>
      <c r="Q6573" s="4"/>
    </row>
    <row r="6574" spans="1:17" s="1" customFormat="1" ht="18.649999999999999" hidden="1" customHeight="1" x14ac:dyDescent="0.35">
      <c r="A6574" s="3"/>
      <c r="B6574" s="57">
        <f t="shared" si="454"/>
        <v>0</v>
      </c>
      <c r="C6574" s="57" t="str">
        <f t="shared" si="455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56"/>
        <v>0</v>
      </c>
      <c r="L6574" s="57">
        <f t="shared" si="457"/>
        <v>0</v>
      </c>
      <c r="M6574" s="4"/>
      <c r="N6574" s="57"/>
      <c r="O6574" s="57"/>
      <c r="P6574" s="4"/>
      <c r="Q6574" s="4"/>
    </row>
    <row r="6575" spans="1:17" s="1" customFormat="1" ht="18.649999999999999" hidden="1" customHeight="1" x14ac:dyDescent="0.35">
      <c r="A6575" s="3"/>
      <c r="B6575" s="57">
        <f t="shared" si="454"/>
        <v>0</v>
      </c>
      <c r="C6575" s="57" t="str">
        <f t="shared" si="455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56"/>
        <v>0</v>
      </c>
      <c r="L6575" s="57">
        <f t="shared" si="457"/>
        <v>0</v>
      </c>
      <c r="M6575" s="4"/>
      <c r="N6575" s="57"/>
      <c r="O6575" s="57"/>
      <c r="P6575" s="4"/>
      <c r="Q6575" s="4"/>
    </row>
    <row r="6576" spans="1:17" s="1" customFormat="1" ht="18.649999999999999" hidden="1" customHeight="1" x14ac:dyDescent="0.35">
      <c r="A6576" s="3"/>
      <c r="B6576" s="57">
        <f t="shared" si="454"/>
        <v>0</v>
      </c>
      <c r="C6576" s="57" t="str">
        <f t="shared" si="455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56"/>
        <v>0</v>
      </c>
      <c r="L6576" s="57">
        <f t="shared" si="457"/>
        <v>0</v>
      </c>
      <c r="M6576" s="4"/>
      <c r="N6576" s="57"/>
      <c r="O6576" s="57"/>
      <c r="P6576" s="4"/>
      <c r="Q6576" s="4"/>
    </row>
    <row r="6577" spans="1:17" s="1" customFormat="1" ht="18.649999999999999" hidden="1" customHeight="1" x14ac:dyDescent="0.35">
      <c r="A6577" s="3"/>
      <c r="B6577" s="57">
        <f t="shared" si="454"/>
        <v>0</v>
      </c>
      <c r="C6577" s="57" t="str">
        <f t="shared" si="455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56"/>
        <v>0</v>
      </c>
      <c r="L6577" s="57">
        <f t="shared" si="457"/>
        <v>0</v>
      </c>
      <c r="M6577" s="4"/>
      <c r="N6577" s="57"/>
      <c r="O6577" s="57"/>
      <c r="P6577" s="4"/>
      <c r="Q6577" s="4"/>
    </row>
    <row r="6578" spans="1:17" s="1" customFormat="1" ht="18.649999999999999" hidden="1" customHeight="1" x14ac:dyDescent="0.35">
      <c r="A6578" s="3"/>
      <c r="B6578" s="57">
        <f t="shared" si="454"/>
        <v>0</v>
      </c>
      <c r="C6578" s="57" t="str">
        <f t="shared" si="455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56"/>
        <v>0</v>
      </c>
      <c r="L6578" s="57">
        <f t="shared" si="457"/>
        <v>0</v>
      </c>
      <c r="M6578" s="4"/>
      <c r="N6578" s="57"/>
      <c r="O6578" s="57"/>
      <c r="P6578" s="4"/>
      <c r="Q6578" s="4"/>
    </row>
    <row r="6579" spans="1:17" s="1" customFormat="1" ht="18.649999999999999" hidden="1" customHeight="1" x14ac:dyDescent="0.35">
      <c r="A6579" s="3"/>
      <c r="B6579" s="57">
        <f t="shared" si="454"/>
        <v>0</v>
      </c>
      <c r="C6579" s="57" t="str">
        <f t="shared" si="455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56"/>
        <v>0</v>
      </c>
      <c r="L6579" s="57">
        <f t="shared" si="457"/>
        <v>0</v>
      </c>
      <c r="M6579" s="4"/>
      <c r="N6579" s="57"/>
      <c r="O6579" s="57"/>
      <c r="P6579" s="4"/>
      <c r="Q6579" s="4"/>
    </row>
    <row r="6580" spans="1:17" s="1" customFormat="1" ht="18.649999999999999" hidden="1" customHeight="1" x14ac:dyDescent="0.35">
      <c r="A6580" s="3"/>
      <c r="B6580" s="57">
        <f t="shared" si="454"/>
        <v>0</v>
      </c>
      <c r="C6580" s="57" t="str">
        <f t="shared" si="455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56"/>
        <v>0</v>
      </c>
      <c r="L6580" s="57">
        <f t="shared" si="457"/>
        <v>0</v>
      </c>
      <c r="M6580" s="4"/>
      <c r="N6580" s="57"/>
      <c r="O6580" s="57"/>
      <c r="P6580" s="4"/>
      <c r="Q6580" s="4"/>
    </row>
    <row r="6581" spans="1:17" s="1" customFormat="1" ht="18.649999999999999" hidden="1" customHeight="1" x14ac:dyDescent="0.35">
      <c r="A6581" s="3"/>
      <c r="B6581" s="57">
        <f t="shared" si="454"/>
        <v>0</v>
      </c>
      <c r="C6581" s="57" t="str">
        <f t="shared" si="455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56"/>
        <v>0</v>
      </c>
      <c r="L6581" s="57">
        <f t="shared" si="457"/>
        <v>0</v>
      </c>
      <c r="M6581" s="4"/>
      <c r="N6581" s="57"/>
      <c r="O6581" s="57"/>
      <c r="P6581" s="4"/>
      <c r="Q6581" s="4"/>
    </row>
    <row r="6582" spans="1:17" s="1" customFormat="1" ht="18.649999999999999" hidden="1" customHeight="1" x14ac:dyDescent="0.35">
      <c r="A6582" s="3"/>
      <c r="B6582" s="57">
        <f t="shared" si="454"/>
        <v>0</v>
      </c>
      <c r="C6582" s="57" t="str">
        <f t="shared" si="455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56"/>
        <v>0</v>
      </c>
      <c r="L6582" s="57">
        <f t="shared" si="457"/>
        <v>0</v>
      </c>
      <c r="M6582" s="4"/>
      <c r="N6582" s="57"/>
      <c r="O6582" s="57"/>
      <c r="P6582" s="4"/>
      <c r="Q6582" s="4"/>
    </row>
    <row r="6583" spans="1:17" s="1" customFormat="1" ht="18.649999999999999" hidden="1" customHeight="1" x14ac:dyDescent="0.35">
      <c r="A6583" s="3"/>
      <c r="B6583" s="57">
        <f t="shared" si="454"/>
        <v>0</v>
      </c>
      <c r="C6583" s="57" t="str">
        <f t="shared" si="455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56"/>
        <v>0</v>
      </c>
      <c r="L6583" s="57">
        <f t="shared" si="457"/>
        <v>0</v>
      </c>
      <c r="M6583" s="4"/>
      <c r="N6583" s="57"/>
      <c r="O6583" s="57"/>
      <c r="P6583" s="4"/>
      <c r="Q6583" s="4"/>
    </row>
    <row r="6584" spans="1:17" s="1" customFormat="1" ht="18.649999999999999" hidden="1" customHeight="1" x14ac:dyDescent="0.35">
      <c r="A6584" s="3"/>
      <c r="B6584" s="57">
        <f t="shared" si="454"/>
        <v>0</v>
      </c>
      <c r="C6584" s="57" t="str">
        <f t="shared" si="455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56"/>
        <v>0</v>
      </c>
      <c r="L6584" s="57">
        <f t="shared" si="457"/>
        <v>0</v>
      </c>
      <c r="M6584" s="4"/>
      <c r="N6584" s="57"/>
      <c r="O6584" s="57"/>
      <c r="P6584" s="4"/>
      <c r="Q6584" s="4"/>
    </row>
    <row r="6585" spans="1:17" s="1" customFormat="1" ht="18.649999999999999" hidden="1" customHeight="1" x14ac:dyDescent="0.35">
      <c r="A6585" s="3"/>
      <c r="B6585" s="57">
        <f t="shared" si="454"/>
        <v>0</v>
      </c>
      <c r="C6585" s="57" t="str">
        <f t="shared" si="455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56"/>
        <v>0</v>
      </c>
      <c r="L6585" s="57">
        <f t="shared" si="457"/>
        <v>0</v>
      </c>
      <c r="M6585" s="4"/>
      <c r="N6585" s="57"/>
      <c r="O6585" s="57"/>
      <c r="P6585" s="4"/>
      <c r="Q6585" s="4"/>
    </row>
    <row r="6586" spans="1:17" s="1" customFormat="1" ht="18.649999999999999" hidden="1" customHeight="1" x14ac:dyDescent="0.35">
      <c r="A6586" s="3"/>
      <c r="B6586" s="57">
        <f t="shared" si="454"/>
        <v>0</v>
      </c>
      <c r="C6586" s="57" t="str">
        <f t="shared" si="455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56"/>
        <v>0</v>
      </c>
      <c r="L6586" s="57">
        <f t="shared" si="457"/>
        <v>0</v>
      </c>
      <c r="M6586" s="4"/>
      <c r="N6586" s="57"/>
      <c r="O6586" s="57"/>
      <c r="P6586" s="4"/>
      <c r="Q6586" s="4"/>
    </row>
    <row r="6587" spans="1:17" s="1" customFormat="1" ht="18.649999999999999" hidden="1" customHeight="1" x14ac:dyDescent="0.35">
      <c r="A6587" s="3"/>
      <c r="B6587" s="57">
        <f t="shared" si="454"/>
        <v>0</v>
      </c>
      <c r="C6587" s="57" t="str">
        <f t="shared" si="455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56"/>
        <v>0</v>
      </c>
      <c r="L6587" s="57">
        <f t="shared" si="457"/>
        <v>0</v>
      </c>
      <c r="M6587" s="4"/>
      <c r="N6587" s="57"/>
      <c r="O6587" s="57"/>
      <c r="P6587" s="4"/>
      <c r="Q6587" s="4"/>
    </row>
    <row r="6588" spans="1:17" s="1" customFormat="1" ht="18.649999999999999" hidden="1" customHeight="1" x14ac:dyDescent="0.35">
      <c r="A6588" s="3"/>
      <c r="B6588" s="57">
        <f t="shared" si="454"/>
        <v>0</v>
      </c>
      <c r="C6588" s="57" t="str">
        <f t="shared" si="455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56"/>
        <v>0</v>
      </c>
      <c r="L6588" s="57">
        <f t="shared" si="457"/>
        <v>0</v>
      </c>
      <c r="M6588" s="4"/>
      <c r="N6588" s="57"/>
      <c r="O6588" s="57"/>
      <c r="P6588" s="4"/>
      <c r="Q6588" s="4"/>
    </row>
    <row r="6589" spans="1:17" s="1" customFormat="1" ht="18.649999999999999" hidden="1" customHeight="1" x14ac:dyDescent="0.35">
      <c r="A6589" s="3"/>
      <c r="B6589" s="57">
        <f t="shared" si="454"/>
        <v>0</v>
      </c>
      <c r="C6589" s="57" t="str">
        <f t="shared" si="455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56"/>
        <v>0</v>
      </c>
      <c r="L6589" s="57">
        <f t="shared" si="457"/>
        <v>0</v>
      </c>
      <c r="M6589" s="4"/>
      <c r="N6589" s="57"/>
      <c r="O6589" s="57"/>
      <c r="P6589" s="4"/>
      <c r="Q6589" s="4"/>
    </row>
    <row r="6590" spans="1:17" s="1" customFormat="1" ht="18.649999999999999" hidden="1" customHeight="1" x14ac:dyDescent="0.35">
      <c r="A6590" s="3"/>
      <c r="B6590" s="57">
        <f t="shared" si="454"/>
        <v>0</v>
      </c>
      <c r="C6590" s="57" t="str">
        <f t="shared" si="455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56"/>
        <v>0</v>
      </c>
      <c r="L6590" s="57">
        <f t="shared" si="457"/>
        <v>0</v>
      </c>
      <c r="M6590" s="4"/>
      <c r="N6590" s="57"/>
      <c r="O6590" s="57"/>
      <c r="P6590" s="4"/>
      <c r="Q6590" s="4"/>
    </row>
    <row r="6591" spans="1:17" s="1" customFormat="1" ht="18.649999999999999" hidden="1" customHeight="1" x14ac:dyDescent="0.35">
      <c r="A6591" s="3"/>
      <c r="B6591" s="57">
        <f t="shared" si="454"/>
        <v>0</v>
      </c>
      <c r="C6591" s="57" t="str">
        <f t="shared" si="455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56"/>
        <v>0</v>
      </c>
      <c r="L6591" s="57">
        <f t="shared" si="457"/>
        <v>0</v>
      </c>
      <c r="M6591" s="4"/>
      <c r="N6591" s="57"/>
      <c r="O6591" s="57"/>
      <c r="P6591" s="4"/>
      <c r="Q6591" s="4"/>
    </row>
    <row r="6592" spans="1:17" s="1" customFormat="1" ht="18.649999999999999" hidden="1" customHeight="1" x14ac:dyDescent="0.35">
      <c r="A6592" s="3"/>
      <c r="B6592" s="57">
        <f t="shared" si="454"/>
        <v>0</v>
      </c>
      <c r="C6592" s="57" t="str">
        <f t="shared" si="455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56"/>
        <v>0</v>
      </c>
      <c r="L6592" s="57">
        <f t="shared" si="457"/>
        <v>0</v>
      </c>
      <c r="M6592" s="4"/>
      <c r="N6592" s="57"/>
      <c r="O6592" s="57"/>
      <c r="P6592" s="4"/>
      <c r="Q6592" s="4"/>
    </row>
    <row r="6593" spans="1:17" s="1" customFormat="1" ht="18.649999999999999" hidden="1" customHeight="1" x14ac:dyDescent="0.35">
      <c r="A6593" s="3"/>
      <c r="B6593" s="57">
        <f t="shared" si="454"/>
        <v>0</v>
      </c>
      <c r="C6593" s="57" t="str">
        <f t="shared" si="455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56"/>
        <v>0</v>
      </c>
      <c r="L6593" s="57">
        <f t="shared" si="457"/>
        <v>0</v>
      </c>
      <c r="M6593" s="4"/>
      <c r="N6593" s="57"/>
      <c r="O6593" s="57"/>
      <c r="P6593" s="4"/>
      <c r="Q6593" s="4"/>
    </row>
    <row r="6594" spans="1:17" s="1" customFormat="1" ht="18.649999999999999" hidden="1" customHeight="1" x14ac:dyDescent="0.35">
      <c r="A6594" s="3"/>
      <c r="B6594" s="57">
        <f t="shared" si="454"/>
        <v>0</v>
      </c>
      <c r="C6594" s="57" t="str">
        <f t="shared" si="455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56"/>
        <v>0</v>
      </c>
      <c r="L6594" s="57">
        <f t="shared" si="457"/>
        <v>0</v>
      </c>
      <c r="M6594" s="4"/>
      <c r="N6594" s="57"/>
      <c r="O6594" s="57"/>
      <c r="P6594" s="4"/>
      <c r="Q6594" s="4"/>
    </row>
    <row r="6595" spans="1:17" s="1" customFormat="1" ht="18.649999999999999" hidden="1" customHeight="1" x14ac:dyDescent="0.35">
      <c r="A6595" s="3"/>
      <c r="B6595" s="57">
        <f t="shared" si="454"/>
        <v>0</v>
      </c>
      <c r="C6595" s="57" t="str">
        <f t="shared" si="455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56"/>
        <v>0</v>
      </c>
      <c r="L6595" s="57">
        <f t="shared" si="457"/>
        <v>0</v>
      </c>
      <c r="M6595" s="4"/>
      <c r="N6595" s="57"/>
      <c r="O6595" s="57"/>
      <c r="P6595" s="4"/>
      <c r="Q6595" s="4"/>
    </row>
    <row r="6596" spans="1:17" s="1" customFormat="1" ht="18.649999999999999" hidden="1" customHeight="1" x14ac:dyDescent="0.35">
      <c r="A6596" s="3"/>
      <c r="B6596" s="57">
        <f t="shared" si="454"/>
        <v>0</v>
      </c>
      <c r="C6596" s="57" t="str">
        <f t="shared" si="455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56"/>
        <v>0</v>
      </c>
      <c r="L6596" s="57">
        <f t="shared" si="457"/>
        <v>0</v>
      </c>
      <c r="M6596" s="4"/>
      <c r="N6596" s="57"/>
      <c r="O6596" s="57"/>
      <c r="P6596" s="4"/>
      <c r="Q6596" s="4"/>
    </row>
    <row r="6597" spans="1:17" s="1" customFormat="1" ht="18.649999999999999" hidden="1" customHeight="1" x14ac:dyDescent="0.35">
      <c r="A6597" s="3"/>
      <c r="B6597" s="57">
        <f t="shared" si="454"/>
        <v>0</v>
      </c>
      <c r="C6597" s="57" t="str">
        <f t="shared" si="455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56"/>
        <v>0</v>
      </c>
      <c r="L6597" s="57">
        <f t="shared" si="457"/>
        <v>0</v>
      </c>
      <c r="M6597" s="4"/>
      <c r="N6597" s="57"/>
      <c r="O6597" s="57"/>
      <c r="P6597" s="4"/>
      <c r="Q6597" s="4"/>
    </row>
    <row r="6598" spans="1:17" s="1" customFormat="1" ht="18.649999999999999" hidden="1" customHeight="1" x14ac:dyDescent="0.35">
      <c r="A6598" s="3"/>
      <c r="B6598" s="57">
        <f t="shared" si="454"/>
        <v>0</v>
      </c>
      <c r="C6598" s="57" t="str">
        <f t="shared" si="455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56"/>
        <v>0</v>
      </c>
      <c r="L6598" s="57">
        <f t="shared" si="457"/>
        <v>0</v>
      </c>
      <c r="M6598" s="4"/>
      <c r="N6598" s="57"/>
      <c r="O6598" s="57"/>
      <c r="P6598" s="4"/>
      <c r="Q6598" s="4"/>
    </row>
    <row r="6599" spans="1:17" s="1" customFormat="1" ht="18.649999999999999" hidden="1" customHeight="1" x14ac:dyDescent="0.35">
      <c r="A6599" s="3"/>
      <c r="B6599" s="57">
        <f t="shared" si="454"/>
        <v>0</v>
      </c>
      <c r="C6599" s="57" t="str">
        <f t="shared" si="455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56"/>
        <v>0</v>
      </c>
      <c r="L6599" s="57">
        <f t="shared" si="457"/>
        <v>0</v>
      </c>
      <c r="M6599" s="4"/>
      <c r="N6599" s="57"/>
      <c r="O6599" s="57"/>
      <c r="P6599" s="4"/>
      <c r="Q6599" s="4"/>
    </row>
    <row r="6600" spans="1:17" s="1" customFormat="1" ht="18.649999999999999" hidden="1" customHeight="1" x14ac:dyDescent="0.35">
      <c r="A6600" s="3"/>
      <c r="B6600" s="57">
        <f t="shared" si="454"/>
        <v>0</v>
      </c>
      <c r="C6600" s="57" t="str">
        <f t="shared" si="455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56"/>
        <v>0</v>
      </c>
      <c r="L6600" s="57">
        <f t="shared" si="457"/>
        <v>0</v>
      </c>
      <c r="M6600" s="4"/>
      <c r="N6600" s="57"/>
      <c r="O6600" s="57"/>
      <c r="P6600" s="4"/>
      <c r="Q6600" s="4"/>
    </row>
    <row r="6601" spans="1:17" s="1" customFormat="1" ht="18.649999999999999" hidden="1" customHeight="1" x14ac:dyDescent="0.35">
      <c r="A6601" s="3"/>
      <c r="B6601" s="57">
        <f t="shared" si="454"/>
        <v>0</v>
      </c>
      <c r="C6601" s="57" t="str">
        <f t="shared" si="455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56"/>
        <v>0</v>
      </c>
      <c r="L6601" s="57">
        <f t="shared" si="457"/>
        <v>0</v>
      </c>
      <c r="M6601" s="4"/>
      <c r="N6601" s="57"/>
      <c r="O6601" s="57"/>
      <c r="P6601" s="4"/>
      <c r="Q6601" s="4"/>
    </row>
    <row r="6602" spans="1:17" s="1" customFormat="1" ht="18.649999999999999" hidden="1" customHeight="1" x14ac:dyDescent="0.35">
      <c r="A6602" s="3"/>
      <c r="B6602" s="57">
        <f t="shared" si="454"/>
        <v>0</v>
      </c>
      <c r="C6602" s="57" t="str">
        <f t="shared" si="455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56"/>
        <v>0</v>
      </c>
      <c r="L6602" s="57">
        <f t="shared" si="457"/>
        <v>0</v>
      </c>
      <c r="M6602" s="4"/>
      <c r="N6602" s="57"/>
      <c r="O6602" s="57"/>
      <c r="P6602" s="4"/>
      <c r="Q6602" s="4"/>
    </row>
    <row r="6603" spans="1:17" s="1" customFormat="1" ht="18.649999999999999" hidden="1" customHeight="1" x14ac:dyDescent="0.35">
      <c r="A6603" s="3"/>
      <c r="B6603" s="57">
        <f t="shared" si="454"/>
        <v>0</v>
      </c>
      <c r="C6603" s="57" t="str">
        <f t="shared" si="455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56"/>
        <v>0</v>
      </c>
      <c r="L6603" s="57">
        <f t="shared" si="457"/>
        <v>0</v>
      </c>
      <c r="M6603" s="4"/>
      <c r="N6603" s="57"/>
      <c r="O6603" s="57"/>
      <c r="P6603" s="4"/>
      <c r="Q6603" s="4"/>
    </row>
    <row r="6604" spans="1:17" s="1" customFormat="1" ht="18.649999999999999" hidden="1" customHeight="1" x14ac:dyDescent="0.35">
      <c r="A6604" s="3"/>
      <c r="B6604" s="57">
        <f t="shared" si="454"/>
        <v>0</v>
      </c>
      <c r="C6604" s="57" t="str">
        <f t="shared" si="455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56"/>
        <v>0</v>
      </c>
      <c r="L6604" s="57">
        <f t="shared" si="457"/>
        <v>0</v>
      </c>
      <c r="M6604" s="4"/>
      <c r="N6604" s="57"/>
      <c r="O6604" s="57"/>
      <c r="P6604" s="4"/>
      <c r="Q6604" s="4"/>
    </row>
    <row r="6605" spans="1:17" s="1" customFormat="1" ht="18.649999999999999" hidden="1" customHeight="1" x14ac:dyDescent="0.35">
      <c r="A6605" s="3"/>
      <c r="B6605" s="57">
        <f t="shared" si="454"/>
        <v>0</v>
      </c>
      <c r="C6605" s="57" t="str">
        <f t="shared" si="455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56"/>
        <v>0</v>
      </c>
      <c r="L6605" s="57">
        <f t="shared" si="457"/>
        <v>0</v>
      </c>
      <c r="M6605" s="4"/>
      <c r="N6605" s="57"/>
      <c r="O6605" s="57"/>
      <c r="P6605" s="4"/>
      <c r="Q6605" s="4"/>
    </row>
    <row r="6606" spans="1:17" s="1" customFormat="1" ht="18.649999999999999" hidden="1" customHeight="1" x14ac:dyDescent="0.35">
      <c r="A6606" s="3"/>
      <c r="B6606" s="57">
        <f t="shared" si="454"/>
        <v>0</v>
      </c>
      <c r="C6606" s="57" t="str">
        <f t="shared" si="455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56"/>
        <v>0</v>
      </c>
      <c r="L6606" s="57">
        <f t="shared" si="457"/>
        <v>0</v>
      </c>
      <c r="M6606" s="4"/>
      <c r="N6606" s="57"/>
      <c r="O6606" s="57"/>
      <c r="P6606" s="4"/>
      <c r="Q6606" s="4"/>
    </row>
    <row r="6607" spans="1:17" s="1" customFormat="1" ht="18.649999999999999" hidden="1" customHeight="1" x14ac:dyDescent="0.35">
      <c r="A6607" s="3"/>
      <c r="B6607" s="57">
        <f t="shared" si="454"/>
        <v>0</v>
      </c>
      <c r="C6607" s="57" t="str">
        <f t="shared" si="455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56"/>
        <v>0</v>
      </c>
      <c r="L6607" s="57">
        <f t="shared" si="457"/>
        <v>0</v>
      </c>
      <c r="M6607" s="4"/>
      <c r="N6607" s="57"/>
      <c r="O6607" s="57"/>
      <c r="P6607" s="4"/>
      <c r="Q6607" s="4"/>
    </row>
    <row r="6608" spans="1:17" s="1" customFormat="1" ht="18.649999999999999" hidden="1" customHeight="1" x14ac:dyDescent="0.35">
      <c r="A6608" s="3"/>
      <c r="B6608" s="57">
        <f t="shared" si="454"/>
        <v>0</v>
      </c>
      <c r="C6608" s="57" t="str">
        <f t="shared" si="455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56"/>
        <v>0</v>
      </c>
      <c r="L6608" s="57">
        <f t="shared" si="457"/>
        <v>0</v>
      </c>
      <c r="M6608" s="4"/>
      <c r="N6608" s="57"/>
      <c r="O6608" s="57"/>
      <c r="P6608" s="4"/>
      <c r="Q6608" s="4"/>
    </row>
    <row r="6609" spans="1:17" s="1" customFormat="1" ht="18.649999999999999" hidden="1" customHeight="1" x14ac:dyDescent="0.35">
      <c r="A6609" s="3"/>
      <c r="B6609" s="57">
        <f t="shared" si="454"/>
        <v>0</v>
      </c>
      <c r="C6609" s="57" t="str">
        <f t="shared" si="455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56"/>
        <v>0</v>
      </c>
      <c r="L6609" s="57">
        <f t="shared" si="457"/>
        <v>0</v>
      </c>
      <c r="M6609" s="4"/>
      <c r="N6609" s="57"/>
      <c r="O6609" s="57"/>
      <c r="P6609" s="4"/>
      <c r="Q6609" s="4"/>
    </row>
    <row r="6610" spans="1:17" s="1" customFormat="1" ht="18.649999999999999" hidden="1" customHeight="1" x14ac:dyDescent="0.35">
      <c r="A6610" s="3"/>
      <c r="B6610" s="57">
        <f t="shared" si="454"/>
        <v>0</v>
      </c>
      <c r="C6610" s="57" t="str">
        <f t="shared" si="455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56"/>
        <v>0</v>
      </c>
      <c r="L6610" s="57">
        <f t="shared" si="457"/>
        <v>0</v>
      </c>
      <c r="M6610" s="4"/>
      <c r="N6610" s="57"/>
      <c r="O6610" s="57"/>
      <c r="P6610" s="4"/>
      <c r="Q6610" s="4"/>
    </row>
    <row r="6611" spans="1:17" s="1" customFormat="1" ht="18.649999999999999" hidden="1" customHeight="1" x14ac:dyDescent="0.35">
      <c r="A6611" s="3"/>
      <c r="B6611" s="57">
        <f t="shared" si="454"/>
        <v>0</v>
      </c>
      <c r="C6611" s="57" t="str">
        <f t="shared" si="455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56"/>
        <v>0</v>
      </c>
      <c r="L6611" s="57">
        <f t="shared" si="457"/>
        <v>0</v>
      </c>
      <c r="M6611" s="4"/>
      <c r="N6611" s="57"/>
      <c r="O6611" s="57"/>
      <c r="P6611" s="4"/>
      <c r="Q6611" s="4"/>
    </row>
    <row r="6612" spans="1:17" s="1" customFormat="1" ht="18.649999999999999" hidden="1" customHeight="1" x14ac:dyDescent="0.35">
      <c r="A6612" s="3"/>
      <c r="B6612" s="57">
        <f t="shared" si="454"/>
        <v>0</v>
      </c>
      <c r="C6612" s="57" t="str">
        <f t="shared" si="455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56"/>
        <v>0</v>
      </c>
      <c r="L6612" s="57">
        <f t="shared" si="457"/>
        <v>0</v>
      </c>
      <c r="M6612" s="4"/>
      <c r="N6612" s="57"/>
      <c r="O6612" s="57"/>
      <c r="P6612" s="4"/>
      <c r="Q6612" s="4"/>
    </row>
    <row r="6613" spans="1:17" s="1" customFormat="1" ht="18.649999999999999" hidden="1" customHeight="1" x14ac:dyDescent="0.35">
      <c r="A6613" s="3"/>
      <c r="B6613" s="57">
        <f t="shared" si="454"/>
        <v>0</v>
      </c>
      <c r="C6613" s="57" t="str">
        <f t="shared" si="455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56"/>
        <v>0</v>
      </c>
      <c r="L6613" s="57">
        <f t="shared" si="457"/>
        <v>0</v>
      </c>
      <c r="M6613" s="4"/>
      <c r="N6613" s="57"/>
      <c r="O6613" s="57"/>
      <c r="P6613" s="4"/>
      <c r="Q6613" s="4"/>
    </row>
    <row r="6614" spans="1:17" s="1" customFormat="1" ht="18.649999999999999" hidden="1" customHeight="1" x14ac:dyDescent="0.35">
      <c r="A6614" s="3"/>
      <c r="B6614" s="57">
        <f t="shared" si="454"/>
        <v>0</v>
      </c>
      <c r="C6614" s="57" t="str">
        <f t="shared" si="455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56"/>
        <v>0</v>
      </c>
      <c r="L6614" s="57">
        <f t="shared" si="457"/>
        <v>0</v>
      </c>
      <c r="M6614" s="4"/>
      <c r="N6614" s="57"/>
      <c r="O6614" s="57"/>
      <c r="P6614" s="4"/>
      <c r="Q6614" s="4"/>
    </row>
    <row r="6615" spans="1:17" s="1" customFormat="1" ht="18.649999999999999" hidden="1" customHeight="1" x14ac:dyDescent="0.35">
      <c r="A6615" s="3"/>
      <c r="B6615" s="57">
        <f t="shared" si="454"/>
        <v>0</v>
      </c>
      <c r="C6615" s="57" t="str">
        <f t="shared" si="455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56"/>
        <v>0</v>
      </c>
      <c r="L6615" s="57">
        <f t="shared" si="457"/>
        <v>0</v>
      </c>
      <c r="M6615" s="4"/>
      <c r="N6615" s="57"/>
      <c r="O6615" s="57"/>
      <c r="P6615" s="4"/>
      <c r="Q6615" s="4"/>
    </row>
    <row r="6616" spans="1:17" s="1" customFormat="1" ht="18.649999999999999" hidden="1" customHeight="1" x14ac:dyDescent="0.35">
      <c r="A6616" s="3"/>
      <c r="B6616" s="57">
        <f t="shared" si="454"/>
        <v>0</v>
      </c>
      <c r="C6616" s="57" t="str">
        <f t="shared" si="455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56"/>
        <v>0</v>
      </c>
      <c r="L6616" s="57">
        <f t="shared" si="457"/>
        <v>0</v>
      </c>
      <c r="M6616" s="4"/>
      <c r="N6616" s="57"/>
      <c r="O6616" s="57"/>
      <c r="P6616" s="4"/>
      <c r="Q6616" s="4"/>
    </row>
    <row r="6617" spans="1:17" s="1" customFormat="1" ht="18.649999999999999" hidden="1" customHeight="1" x14ac:dyDescent="0.35">
      <c r="A6617" s="3"/>
      <c r="B6617" s="57">
        <f t="shared" si="454"/>
        <v>0</v>
      </c>
      <c r="C6617" s="57" t="str">
        <f t="shared" si="455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56"/>
        <v>0</v>
      </c>
      <c r="L6617" s="57">
        <f t="shared" si="457"/>
        <v>0</v>
      </c>
      <c r="M6617" s="4"/>
      <c r="N6617" s="57"/>
      <c r="O6617" s="57"/>
      <c r="P6617" s="4"/>
      <c r="Q6617" s="4"/>
    </row>
    <row r="6618" spans="1:17" s="1" customFormat="1" ht="18.649999999999999" hidden="1" customHeight="1" x14ac:dyDescent="0.35">
      <c r="A6618" s="3"/>
      <c r="B6618" s="57">
        <f t="shared" si="454"/>
        <v>0</v>
      </c>
      <c r="C6618" s="57" t="str">
        <f t="shared" si="455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56"/>
        <v>0</v>
      </c>
      <c r="L6618" s="57">
        <f t="shared" si="457"/>
        <v>0</v>
      </c>
      <c r="M6618" s="4"/>
      <c r="N6618" s="57"/>
      <c r="O6618" s="57"/>
      <c r="P6618" s="4"/>
      <c r="Q6618" s="4"/>
    </row>
    <row r="6619" spans="1:17" s="1" customFormat="1" ht="18.649999999999999" hidden="1" customHeight="1" x14ac:dyDescent="0.35">
      <c r="A6619" s="3"/>
      <c r="B6619" s="57">
        <f t="shared" si="454"/>
        <v>0</v>
      </c>
      <c r="C6619" s="57" t="str">
        <f t="shared" si="455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56"/>
        <v>0</v>
      </c>
      <c r="L6619" s="57">
        <f t="shared" si="457"/>
        <v>0</v>
      </c>
      <c r="M6619" s="4"/>
      <c r="N6619" s="57"/>
      <c r="O6619" s="57"/>
      <c r="P6619" s="4"/>
      <c r="Q6619" s="4"/>
    </row>
    <row r="6620" spans="1:17" s="1" customFormat="1" ht="18.649999999999999" hidden="1" customHeight="1" x14ac:dyDescent="0.35">
      <c r="A6620" s="3"/>
      <c r="B6620" s="57">
        <f t="shared" si="454"/>
        <v>0</v>
      </c>
      <c r="C6620" s="57" t="str">
        <f t="shared" si="455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56"/>
        <v>0</v>
      </c>
      <c r="L6620" s="57">
        <f t="shared" si="457"/>
        <v>0</v>
      </c>
      <c r="M6620" s="4"/>
      <c r="N6620" s="57"/>
      <c r="O6620" s="57"/>
      <c r="P6620" s="4"/>
      <c r="Q6620" s="4"/>
    </row>
    <row r="6621" spans="1:17" s="1" customFormat="1" ht="18.649999999999999" hidden="1" customHeight="1" x14ac:dyDescent="0.35">
      <c r="A6621" s="3"/>
      <c r="B6621" s="57">
        <f t="shared" si="454"/>
        <v>0</v>
      </c>
      <c r="C6621" s="57" t="str">
        <f t="shared" si="455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56"/>
        <v>0</v>
      </c>
      <c r="L6621" s="57">
        <f t="shared" si="457"/>
        <v>0</v>
      </c>
      <c r="M6621" s="4"/>
      <c r="N6621" s="57"/>
      <c r="O6621" s="57"/>
      <c r="P6621" s="4"/>
      <c r="Q6621" s="4"/>
    </row>
    <row r="6622" spans="1:17" s="1" customFormat="1" ht="18.649999999999999" hidden="1" customHeight="1" x14ac:dyDescent="0.35">
      <c r="A6622" s="3"/>
      <c r="B6622" s="57">
        <f t="shared" si="454"/>
        <v>0</v>
      </c>
      <c r="C6622" s="57" t="str">
        <f t="shared" si="455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56"/>
        <v>0</v>
      </c>
      <c r="L6622" s="57">
        <f t="shared" si="457"/>
        <v>0</v>
      </c>
      <c r="M6622" s="4"/>
      <c r="N6622" s="57"/>
      <c r="O6622" s="57"/>
      <c r="P6622" s="4"/>
      <c r="Q6622" s="4"/>
    </row>
    <row r="6623" spans="1:17" s="1" customFormat="1" ht="18.649999999999999" hidden="1" customHeight="1" x14ac:dyDescent="0.35">
      <c r="A6623" s="3"/>
      <c r="B6623" s="57">
        <f t="shared" si="454"/>
        <v>0</v>
      </c>
      <c r="C6623" s="57" t="str">
        <f t="shared" si="455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56"/>
        <v>0</v>
      </c>
      <c r="L6623" s="57">
        <f t="shared" si="457"/>
        <v>0</v>
      </c>
      <c r="M6623" s="4"/>
      <c r="N6623" s="57"/>
      <c r="O6623" s="57"/>
      <c r="P6623" s="4"/>
      <c r="Q6623" s="4"/>
    </row>
    <row r="6624" spans="1:17" s="1" customFormat="1" ht="18.649999999999999" hidden="1" customHeight="1" x14ac:dyDescent="0.35">
      <c r="A6624" s="3"/>
      <c r="B6624" s="57">
        <f t="shared" si="454"/>
        <v>0</v>
      </c>
      <c r="C6624" s="57" t="str">
        <f t="shared" si="455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56"/>
        <v>0</v>
      </c>
      <c r="L6624" s="57">
        <f t="shared" si="457"/>
        <v>0</v>
      </c>
      <c r="M6624" s="4"/>
      <c r="N6624" s="57"/>
      <c r="O6624" s="57"/>
      <c r="P6624" s="4"/>
      <c r="Q6624" s="4"/>
    </row>
    <row r="6625" spans="1:17" s="1" customFormat="1" ht="18.649999999999999" hidden="1" customHeight="1" x14ac:dyDescent="0.35">
      <c r="A6625" s="3"/>
      <c r="B6625" s="57">
        <f t="shared" si="454"/>
        <v>0</v>
      </c>
      <c r="C6625" s="57" t="str">
        <f t="shared" si="455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56"/>
        <v>0</v>
      </c>
      <c r="L6625" s="57">
        <f t="shared" si="457"/>
        <v>0</v>
      </c>
      <c r="M6625" s="4"/>
      <c r="N6625" s="57"/>
      <c r="O6625" s="57"/>
      <c r="P6625" s="4"/>
      <c r="Q6625" s="4"/>
    </row>
    <row r="6626" spans="1:17" s="1" customFormat="1" ht="18.649999999999999" hidden="1" customHeight="1" x14ac:dyDescent="0.35">
      <c r="A6626" s="3"/>
      <c r="B6626" s="57">
        <f t="shared" ref="B6626:B6689" si="458">WEEKNUM(A6626)</f>
        <v>0</v>
      </c>
      <c r="C6626" s="57" t="str">
        <f t="shared" ref="C6626:C6689" si="459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56"/>
        <v>0</v>
      </c>
      <c r="L6626" s="57">
        <f t="shared" si="457"/>
        <v>0</v>
      </c>
      <c r="M6626" s="4"/>
      <c r="N6626" s="57"/>
      <c r="O6626" s="57"/>
      <c r="P6626" s="4"/>
      <c r="Q6626" s="4"/>
    </row>
    <row r="6627" spans="1:17" s="1" customFormat="1" ht="18.649999999999999" hidden="1" customHeight="1" x14ac:dyDescent="0.35">
      <c r="A6627" s="3"/>
      <c r="B6627" s="57">
        <f t="shared" si="458"/>
        <v>0</v>
      </c>
      <c r="C6627" s="57" t="str">
        <f t="shared" si="459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56"/>
        <v>0</v>
      </c>
      <c r="L6627" s="57">
        <f t="shared" si="457"/>
        <v>0</v>
      </c>
      <c r="M6627" s="4"/>
      <c r="N6627" s="57"/>
      <c r="O6627" s="57"/>
      <c r="P6627" s="4"/>
      <c r="Q6627" s="4"/>
    </row>
    <row r="6628" spans="1:17" s="1" customFormat="1" ht="18.649999999999999" hidden="1" customHeight="1" x14ac:dyDescent="0.35">
      <c r="A6628" s="3"/>
      <c r="B6628" s="57">
        <f t="shared" si="458"/>
        <v>0</v>
      </c>
      <c r="C6628" s="57" t="str">
        <f t="shared" si="459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56"/>
        <v>0</v>
      </c>
      <c r="L6628" s="57">
        <f t="shared" si="457"/>
        <v>0</v>
      </c>
      <c r="M6628" s="4"/>
      <c r="N6628" s="57"/>
      <c r="O6628" s="57"/>
      <c r="P6628" s="4"/>
      <c r="Q6628" s="4"/>
    </row>
    <row r="6629" spans="1:17" s="1" customFormat="1" ht="18.649999999999999" hidden="1" customHeight="1" x14ac:dyDescent="0.35">
      <c r="A6629" s="3"/>
      <c r="B6629" s="57">
        <f t="shared" si="458"/>
        <v>0</v>
      </c>
      <c r="C6629" s="57" t="str">
        <f t="shared" si="459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56"/>
        <v>0</v>
      </c>
      <c r="L6629" s="57">
        <f t="shared" si="457"/>
        <v>0</v>
      </c>
      <c r="M6629" s="4"/>
      <c r="N6629" s="57"/>
      <c r="O6629" s="57"/>
      <c r="P6629" s="4"/>
      <c r="Q6629" s="4"/>
    </row>
    <row r="6630" spans="1:17" s="1" customFormat="1" ht="18.649999999999999" hidden="1" customHeight="1" x14ac:dyDescent="0.35">
      <c r="A6630" s="3"/>
      <c r="B6630" s="57">
        <f t="shared" si="458"/>
        <v>0</v>
      </c>
      <c r="C6630" s="57" t="str">
        <f t="shared" si="459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56"/>
        <v>0</v>
      </c>
      <c r="L6630" s="57">
        <f t="shared" si="457"/>
        <v>0</v>
      </c>
      <c r="M6630" s="4"/>
      <c r="N6630" s="57"/>
      <c r="O6630" s="57"/>
      <c r="P6630" s="4"/>
      <c r="Q6630" s="4"/>
    </row>
    <row r="6631" spans="1:17" s="1" customFormat="1" ht="18.649999999999999" hidden="1" customHeight="1" x14ac:dyDescent="0.35">
      <c r="A6631" s="3"/>
      <c r="B6631" s="57">
        <f t="shared" si="458"/>
        <v>0</v>
      </c>
      <c r="C6631" s="57" t="str">
        <f t="shared" si="459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56"/>
        <v>0</v>
      </c>
      <c r="L6631" s="57">
        <f t="shared" si="457"/>
        <v>0</v>
      </c>
      <c r="M6631" s="4"/>
      <c r="N6631" s="57"/>
      <c r="O6631" s="57"/>
      <c r="P6631" s="4"/>
      <c r="Q6631" s="4"/>
    </row>
    <row r="6632" spans="1:17" s="1" customFormat="1" ht="18.649999999999999" hidden="1" customHeight="1" x14ac:dyDescent="0.35">
      <c r="A6632" s="3"/>
      <c r="B6632" s="57">
        <f t="shared" si="458"/>
        <v>0</v>
      </c>
      <c r="C6632" s="57" t="str">
        <f t="shared" si="459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56"/>
        <v>0</v>
      </c>
      <c r="L6632" s="57">
        <f t="shared" si="457"/>
        <v>0</v>
      </c>
      <c r="M6632" s="4"/>
      <c r="N6632" s="57"/>
      <c r="O6632" s="57"/>
      <c r="P6632" s="4"/>
      <c r="Q6632" s="4"/>
    </row>
    <row r="6633" spans="1:17" s="1" customFormat="1" ht="18.649999999999999" hidden="1" customHeight="1" x14ac:dyDescent="0.35">
      <c r="A6633" s="3"/>
      <c r="B6633" s="57">
        <f t="shared" si="458"/>
        <v>0</v>
      </c>
      <c r="C6633" s="57" t="str">
        <f t="shared" si="459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56"/>
        <v>0</v>
      </c>
      <c r="L6633" s="57">
        <f t="shared" si="457"/>
        <v>0</v>
      </c>
      <c r="M6633" s="4"/>
      <c r="N6633" s="57"/>
      <c r="O6633" s="57"/>
      <c r="P6633" s="4"/>
      <c r="Q6633" s="4"/>
    </row>
    <row r="6634" spans="1:17" s="1" customFormat="1" ht="18.649999999999999" hidden="1" customHeight="1" x14ac:dyDescent="0.35">
      <c r="A6634" s="3"/>
      <c r="B6634" s="57">
        <f t="shared" si="458"/>
        <v>0</v>
      </c>
      <c r="C6634" s="57" t="str">
        <f t="shared" si="459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56"/>
        <v>0</v>
      </c>
      <c r="L6634" s="57">
        <f t="shared" si="457"/>
        <v>0</v>
      </c>
      <c r="M6634" s="4"/>
      <c r="N6634" s="57"/>
      <c r="O6634" s="57"/>
      <c r="P6634" s="4"/>
      <c r="Q6634" s="4"/>
    </row>
    <row r="6635" spans="1:17" s="1" customFormat="1" ht="18.649999999999999" hidden="1" customHeight="1" x14ac:dyDescent="0.35">
      <c r="A6635" s="3"/>
      <c r="B6635" s="57">
        <f t="shared" si="458"/>
        <v>0</v>
      </c>
      <c r="C6635" s="57" t="str">
        <f t="shared" si="459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56"/>
        <v>0</v>
      </c>
      <c r="L6635" s="57">
        <f t="shared" si="457"/>
        <v>0</v>
      </c>
      <c r="M6635" s="4"/>
      <c r="N6635" s="57"/>
      <c r="O6635" s="57"/>
      <c r="P6635" s="4"/>
      <c r="Q6635" s="4"/>
    </row>
    <row r="6636" spans="1:17" s="1" customFormat="1" ht="18.649999999999999" hidden="1" customHeight="1" x14ac:dyDescent="0.35">
      <c r="A6636" s="3"/>
      <c r="B6636" s="57">
        <f t="shared" si="458"/>
        <v>0</v>
      </c>
      <c r="C6636" s="57" t="str">
        <f t="shared" si="459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56"/>
        <v>0</v>
      </c>
      <c r="L6636" s="57">
        <f t="shared" si="457"/>
        <v>0</v>
      </c>
      <c r="M6636" s="4"/>
      <c r="N6636" s="57"/>
      <c r="O6636" s="57"/>
      <c r="P6636" s="4"/>
      <c r="Q6636" s="4"/>
    </row>
    <row r="6637" spans="1:17" s="1" customFormat="1" ht="18.649999999999999" hidden="1" customHeight="1" x14ac:dyDescent="0.35">
      <c r="A6637" s="3"/>
      <c r="B6637" s="57">
        <f t="shared" si="458"/>
        <v>0</v>
      </c>
      <c r="C6637" s="57" t="str">
        <f t="shared" si="459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460">I6637+J6637</f>
        <v>0</v>
      </c>
      <c r="L6637" s="57">
        <f t="shared" ref="L6637:L6700" si="461">H6637*K6637</f>
        <v>0</v>
      </c>
      <c r="M6637" s="4"/>
      <c r="N6637" s="57"/>
      <c r="O6637" s="57"/>
      <c r="P6637" s="4"/>
      <c r="Q6637" s="4"/>
    </row>
    <row r="6638" spans="1:17" s="1" customFormat="1" ht="18.649999999999999" hidden="1" customHeight="1" x14ac:dyDescent="0.35">
      <c r="A6638" s="3"/>
      <c r="B6638" s="57">
        <f t="shared" si="458"/>
        <v>0</v>
      </c>
      <c r="C6638" s="57" t="str">
        <f t="shared" si="459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60"/>
        <v>0</v>
      </c>
      <c r="L6638" s="57">
        <f t="shared" si="461"/>
        <v>0</v>
      </c>
      <c r="M6638" s="4"/>
      <c r="N6638" s="57"/>
      <c r="O6638" s="57"/>
      <c r="P6638" s="4"/>
      <c r="Q6638" s="4"/>
    </row>
    <row r="6639" spans="1:17" s="1" customFormat="1" ht="18.649999999999999" hidden="1" customHeight="1" x14ac:dyDescent="0.35">
      <c r="A6639" s="3"/>
      <c r="B6639" s="57">
        <f t="shared" si="458"/>
        <v>0</v>
      </c>
      <c r="C6639" s="57" t="str">
        <f t="shared" si="459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60"/>
        <v>0</v>
      </c>
      <c r="L6639" s="57">
        <f t="shared" si="461"/>
        <v>0</v>
      </c>
      <c r="M6639" s="4"/>
      <c r="N6639" s="57"/>
      <c r="O6639" s="57"/>
      <c r="P6639" s="4"/>
      <c r="Q6639" s="4"/>
    </row>
    <row r="6640" spans="1:17" s="1" customFormat="1" ht="18.649999999999999" hidden="1" customHeight="1" x14ac:dyDescent="0.35">
      <c r="A6640" s="3"/>
      <c r="B6640" s="57">
        <f t="shared" si="458"/>
        <v>0</v>
      </c>
      <c r="C6640" s="57" t="str">
        <f t="shared" si="459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60"/>
        <v>0</v>
      </c>
      <c r="L6640" s="57">
        <f t="shared" si="461"/>
        <v>0</v>
      </c>
      <c r="M6640" s="4"/>
      <c r="N6640" s="57"/>
      <c r="O6640" s="57"/>
      <c r="P6640" s="4"/>
      <c r="Q6640" s="4"/>
    </row>
    <row r="6641" spans="1:17" s="1" customFormat="1" ht="18.649999999999999" hidden="1" customHeight="1" x14ac:dyDescent="0.35">
      <c r="A6641" s="3"/>
      <c r="B6641" s="57">
        <f t="shared" si="458"/>
        <v>0</v>
      </c>
      <c r="C6641" s="57" t="str">
        <f t="shared" si="459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60"/>
        <v>0</v>
      </c>
      <c r="L6641" s="57">
        <f t="shared" si="461"/>
        <v>0</v>
      </c>
      <c r="M6641" s="4"/>
      <c r="N6641" s="57"/>
      <c r="O6641" s="57"/>
      <c r="P6641" s="4"/>
      <c r="Q6641" s="4"/>
    </row>
    <row r="6642" spans="1:17" s="1" customFormat="1" ht="18.649999999999999" hidden="1" customHeight="1" x14ac:dyDescent="0.35">
      <c r="A6642" s="3"/>
      <c r="B6642" s="57">
        <f t="shared" si="458"/>
        <v>0</v>
      </c>
      <c r="C6642" s="57" t="str">
        <f t="shared" si="459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60"/>
        <v>0</v>
      </c>
      <c r="L6642" s="57">
        <f t="shared" si="461"/>
        <v>0</v>
      </c>
      <c r="M6642" s="4"/>
      <c r="N6642" s="57"/>
      <c r="O6642" s="57"/>
      <c r="P6642" s="4"/>
      <c r="Q6642" s="4"/>
    </row>
    <row r="6643" spans="1:17" s="1" customFormat="1" ht="18.649999999999999" hidden="1" customHeight="1" x14ac:dyDescent="0.35">
      <c r="A6643" s="3"/>
      <c r="B6643" s="57">
        <f t="shared" si="458"/>
        <v>0</v>
      </c>
      <c r="C6643" s="57" t="str">
        <f t="shared" si="459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60"/>
        <v>0</v>
      </c>
      <c r="L6643" s="57">
        <f t="shared" si="461"/>
        <v>0</v>
      </c>
      <c r="M6643" s="4"/>
      <c r="N6643" s="57"/>
      <c r="O6643" s="57"/>
      <c r="P6643" s="4"/>
      <c r="Q6643" s="4"/>
    </row>
    <row r="6644" spans="1:17" s="1" customFormat="1" ht="18.649999999999999" hidden="1" customHeight="1" x14ac:dyDescent="0.35">
      <c r="A6644" s="3"/>
      <c r="B6644" s="57">
        <f t="shared" si="458"/>
        <v>0</v>
      </c>
      <c r="C6644" s="57" t="str">
        <f t="shared" si="459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60"/>
        <v>0</v>
      </c>
      <c r="L6644" s="57">
        <f t="shared" si="461"/>
        <v>0</v>
      </c>
      <c r="M6644" s="4"/>
      <c r="N6644" s="57"/>
      <c r="O6644" s="57"/>
      <c r="P6644" s="4"/>
      <c r="Q6644" s="4"/>
    </row>
    <row r="6645" spans="1:17" s="1" customFormat="1" ht="18.649999999999999" hidden="1" customHeight="1" x14ac:dyDescent="0.35">
      <c r="A6645" s="3"/>
      <c r="B6645" s="57">
        <f t="shared" si="458"/>
        <v>0</v>
      </c>
      <c r="C6645" s="57" t="str">
        <f t="shared" si="459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60"/>
        <v>0</v>
      </c>
      <c r="L6645" s="57">
        <f t="shared" si="461"/>
        <v>0</v>
      </c>
      <c r="M6645" s="4"/>
      <c r="N6645" s="57"/>
      <c r="O6645" s="57"/>
      <c r="P6645" s="4"/>
      <c r="Q6645" s="4"/>
    </row>
    <row r="6646" spans="1:17" s="1" customFormat="1" ht="18.649999999999999" hidden="1" customHeight="1" x14ac:dyDescent="0.35">
      <c r="A6646" s="3"/>
      <c r="B6646" s="57">
        <f t="shared" si="458"/>
        <v>0</v>
      </c>
      <c r="C6646" s="57" t="str">
        <f t="shared" si="459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60"/>
        <v>0</v>
      </c>
      <c r="L6646" s="57">
        <f t="shared" si="461"/>
        <v>0</v>
      </c>
      <c r="M6646" s="4"/>
      <c r="N6646" s="57"/>
      <c r="O6646" s="57"/>
      <c r="P6646" s="4"/>
      <c r="Q6646" s="4"/>
    </row>
    <row r="6647" spans="1:17" s="1" customFormat="1" ht="18.649999999999999" hidden="1" customHeight="1" x14ac:dyDescent="0.35">
      <c r="A6647" s="3"/>
      <c r="B6647" s="57">
        <f t="shared" si="458"/>
        <v>0</v>
      </c>
      <c r="C6647" s="57" t="str">
        <f t="shared" si="459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60"/>
        <v>0</v>
      </c>
      <c r="L6647" s="57">
        <f t="shared" si="461"/>
        <v>0</v>
      </c>
      <c r="M6647" s="4"/>
      <c r="N6647" s="57"/>
      <c r="O6647" s="57"/>
      <c r="P6647" s="4"/>
      <c r="Q6647" s="4"/>
    </row>
    <row r="6648" spans="1:17" s="1" customFormat="1" ht="18.649999999999999" hidden="1" customHeight="1" x14ac:dyDescent="0.35">
      <c r="A6648" s="3"/>
      <c r="B6648" s="57">
        <f t="shared" si="458"/>
        <v>0</v>
      </c>
      <c r="C6648" s="57" t="str">
        <f t="shared" si="459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60"/>
        <v>0</v>
      </c>
      <c r="L6648" s="57">
        <f t="shared" si="461"/>
        <v>0</v>
      </c>
      <c r="M6648" s="4"/>
      <c r="N6648" s="57"/>
      <c r="O6648" s="57"/>
      <c r="P6648" s="4"/>
      <c r="Q6648" s="4"/>
    </row>
    <row r="6649" spans="1:17" s="1" customFormat="1" ht="18.649999999999999" hidden="1" customHeight="1" x14ac:dyDescent="0.35">
      <c r="A6649" s="3"/>
      <c r="B6649" s="57">
        <f t="shared" si="458"/>
        <v>0</v>
      </c>
      <c r="C6649" s="57" t="str">
        <f t="shared" si="459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60"/>
        <v>0</v>
      </c>
      <c r="L6649" s="57">
        <f t="shared" si="461"/>
        <v>0</v>
      </c>
      <c r="M6649" s="4"/>
      <c r="N6649" s="57"/>
      <c r="O6649" s="57"/>
      <c r="P6649" s="4"/>
      <c r="Q6649" s="4"/>
    </row>
    <row r="6650" spans="1:17" s="1" customFormat="1" ht="18.649999999999999" hidden="1" customHeight="1" x14ac:dyDescent="0.35">
      <c r="A6650" s="3"/>
      <c r="B6650" s="57">
        <f t="shared" si="458"/>
        <v>0</v>
      </c>
      <c r="C6650" s="57" t="str">
        <f t="shared" si="459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60"/>
        <v>0</v>
      </c>
      <c r="L6650" s="57">
        <f t="shared" si="461"/>
        <v>0</v>
      </c>
      <c r="M6650" s="4"/>
      <c r="N6650" s="57"/>
      <c r="O6650" s="57"/>
      <c r="P6650" s="4"/>
      <c r="Q6650" s="4"/>
    </row>
    <row r="6651" spans="1:17" s="1" customFormat="1" ht="18.649999999999999" hidden="1" customHeight="1" x14ac:dyDescent="0.35">
      <c r="A6651" s="3"/>
      <c r="B6651" s="57">
        <f t="shared" si="458"/>
        <v>0</v>
      </c>
      <c r="C6651" s="57" t="str">
        <f t="shared" si="459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60"/>
        <v>0</v>
      </c>
      <c r="L6651" s="57">
        <f t="shared" si="461"/>
        <v>0</v>
      </c>
      <c r="M6651" s="4"/>
      <c r="N6651" s="57"/>
      <c r="O6651" s="57"/>
      <c r="P6651" s="4"/>
      <c r="Q6651" s="4"/>
    </row>
    <row r="6652" spans="1:17" s="1" customFormat="1" ht="18.649999999999999" hidden="1" customHeight="1" x14ac:dyDescent="0.35">
      <c r="A6652" s="3"/>
      <c r="B6652" s="57">
        <f t="shared" si="458"/>
        <v>0</v>
      </c>
      <c r="C6652" s="57" t="str">
        <f t="shared" si="459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60"/>
        <v>0</v>
      </c>
      <c r="L6652" s="57">
        <f t="shared" si="461"/>
        <v>0</v>
      </c>
      <c r="M6652" s="4"/>
      <c r="N6652" s="57"/>
      <c r="O6652" s="57"/>
      <c r="P6652" s="4"/>
      <c r="Q6652" s="4"/>
    </row>
    <row r="6653" spans="1:17" s="1" customFormat="1" ht="18.649999999999999" hidden="1" customHeight="1" x14ac:dyDescent="0.35">
      <c r="A6653" s="3"/>
      <c r="B6653" s="57">
        <f t="shared" si="458"/>
        <v>0</v>
      </c>
      <c r="C6653" s="57" t="str">
        <f t="shared" si="459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60"/>
        <v>0</v>
      </c>
      <c r="L6653" s="57">
        <f t="shared" si="461"/>
        <v>0</v>
      </c>
      <c r="M6653" s="4"/>
      <c r="N6653" s="57"/>
      <c r="O6653" s="57"/>
      <c r="P6653" s="4"/>
      <c r="Q6653" s="4"/>
    </row>
    <row r="6654" spans="1:17" s="1" customFormat="1" ht="18.649999999999999" hidden="1" customHeight="1" x14ac:dyDescent="0.35">
      <c r="A6654" s="3"/>
      <c r="B6654" s="57">
        <f t="shared" si="458"/>
        <v>0</v>
      </c>
      <c r="C6654" s="57" t="str">
        <f t="shared" si="459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60"/>
        <v>0</v>
      </c>
      <c r="L6654" s="57">
        <f t="shared" si="461"/>
        <v>0</v>
      </c>
      <c r="M6654" s="4"/>
      <c r="N6654" s="57"/>
      <c r="O6654" s="57"/>
      <c r="P6654" s="4"/>
      <c r="Q6654" s="4"/>
    </row>
    <row r="6655" spans="1:17" s="1" customFormat="1" ht="18.649999999999999" hidden="1" customHeight="1" x14ac:dyDescent="0.35">
      <c r="A6655" s="3"/>
      <c r="B6655" s="57">
        <f t="shared" si="458"/>
        <v>0</v>
      </c>
      <c r="C6655" s="57" t="str">
        <f t="shared" si="459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60"/>
        <v>0</v>
      </c>
      <c r="L6655" s="57">
        <f t="shared" si="461"/>
        <v>0</v>
      </c>
      <c r="M6655" s="4"/>
      <c r="N6655" s="57"/>
      <c r="O6655" s="57"/>
      <c r="P6655" s="4"/>
      <c r="Q6655" s="4"/>
    </row>
    <row r="6656" spans="1:17" s="1" customFormat="1" ht="18.649999999999999" hidden="1" customHeight="1" x14ac:dyDescent="0.35">
      <c r="A6656" s="3"/>
      <c r="B6656" s="57">
        <f t="shared" si="458"/>
        <v>0</v>
      </c>
      <c r="C6656" s="57" t="str">
        <f t="shared" si="459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60"/>
        <v>0</v>
      </c>
      <c r="L6656" s="57">
        <f t="shared" si="461"/>
        <v>0</v>
      </c>
      <c r="M6656" s="4"/>
      <c r="N6656" s="57"/>
      <c r="O6656" s="57"/>
      <c r="P6656" s="4"/>
      <c r="Q6656" s="4"/>
    </row>
    <row r="6657" spans="1:17" s="1" customFormat="1" ht="18.649999999999999" hidden="1" customHeight="1" x14ac:dyDescent="0.35">
      <c r="A6657" s="3"/>
      <c r="B6657" s="57">
        <f t="shared" si="458"/>
        <v>0</v>
      </c>
      <c r="C6657" s="57" t="str">
        <f t="shared" si="459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60"/>
        <v>0</v>
      </c>
      <c r="L6657" s="57">
        <f t="shared" si="461"/>
        <v>0</v>
      </c>
      <c r="M6657" s="4"/>
      <c r="N6657" s="57"/>
      <c r="O6657" s="57"/>
      <c r="P6657" s="4"/>
      <c r="Q6657" s="4"/>
    </row>
    <row r="6658" spans="1:17" s="1" customFormat="1" ht="18.649999999999999" hidden="1" customHeight="1" x14ac:dyDescent="0.35">
      <c r="A6658" s="3"/>
      <c r="B6658" s="57">
        <f t="shared" si="458"/>
        <v>0</v>
      </c>
      <c r="C6658" s="57" t="str">
        <f t="shared" si="459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60"/>
        <v>0</v>
      </c>
      <c r="L6658" s="57">
        <f t="shared" si="461"/>
        <v>0</v>
      </c>
      <c r="M6658" s="4"/>
      <c r="N6658" s="57"/>
      <c r="O6658" s="57"/>
      <c r="P6658" s="4"/>
      <c r="Q6658" s="4"/>
    </row>
    <row r="6659" spans="1:17" s="1" customFormat="1" ht="18.649999999999999" hidden="1" customHeight="1" x14ac:dyDescent="0.35">
      <c r="A6659" s="3"/>
      <c r="B6659" s="57">
        <f t="shared" si="458"/>
        <v>0</v>
      </c>
      <c r="C6659" s="57" t="str">
        <f t="shared" si="459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60"/>
        <v>0</v>
      </c>
      <c r="L6659" s="57">
        <f t="shared" si="461"/>
        <v>0</v>
      </c>
      <c r="M6659" s="4"/>
      <c r="N6659" s="57"/>
      <c r="O6659" s="57"/>
      <c r="P6659" s="4"/>
      <c r="Q6659" s="4"/>
    </row>
    <row r="6660" spans="1:17" s="1" customFormat="1" ht="18.649999999999999" hidden="1" customHeight="1" x14ac:dyDescent="0.35">
      <c r="A6660" s="3"/>
      <c r="B6660" s="57">
        <f t="shared" si="458"/>
        <v>0</v>
      </c>
      <c r="C6660" s="57" t="str">
        <f t="shared" si="459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60"/>
        <v>0</v>
      </c>
      <c r="L6660" s="57">
        <f t="shared" si="461"/>
        <v>0</v>
      </c>
      <c r="M6660" s="4"/>
      <c r="N6660" s="57"/>
      <c r="O6660" s="57"/>
      <c r="P6660" s="4"/>
      <c r="Q6660" s="4"/>
    </row>
    <row r="6661" spans="1:17" s="1" customFormat="1" ht="18.649999999999999" hidden="1" customHeight="1" x14ac:dyDescent="0.35">
      <c r="A6661" s="3"/>
      <c r="B6661" s="57">
        <f t="shared" si="458"/>
        <v>0</v>
      </c>
      <c r="C6661" s="57" t="str">
        <f t="shared" si="459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60"/>
        <v>0</v>
      </c>
      <c r="L6661" s="57">
        <f t="shared" si="461"/>
        <v>0</v>
      </c>
      <c r="M6661" s="4"/>
      <c r="N6661" s="57"/>
      <c r="O6661" s="57"/>
      <c r="P6661" s="4"/>
      <c r="Q6661" s="4"/>
    </row>
    <row r="6662" spans="1:17" s="1" customFormat="1" ht="18.649999999999999" hidden="1" customHeight="1" x14ac:dyDescent="0.35">
      <c r="A6662" s="3"/>
      <c r="B6662" s="57">
        <f t="shared" si="458"/>
        <v>0</v>
      </c>
      <c r="C6662" s="57" t="str">
        <f t="shared" si="459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60"/>
        <v>0</v>
      </c>
      <c r="L6662" s="57">
        <f t="shared" si="461"/>
        <v>0</v>
      </c>
      <c r="M6662" s="4"/>
      <c r="N6662" s="57"/>
      <c r="O6662" s="57"/>
      <c r="P6662" s="4"/>
      <c r="Q6662" s="4"/>
    </row>
    <row r="6663" spans="1:17" s="1" customFormat="1" ht="18.649999999999999" hidden="1" customHeight="1" x14ac:dyDescent="0.35">
      <c r="A6663" s="3"/>
      <c r="B6663" s="57">
        <f t="shared" si="458"/>
        <v>0</v>
      </c>
      <c r="C6663" s="57" t="str">
        <f t="shared" si="459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60"/>
        <v>0</v>
      </c>
      <c r="L6663" s="57">
        <f t="shared" si="461"/>
        <v>0</v>
      </c>
      <c r="M6663" s="4"/>
      <c r="N6663" s="57"/>
      <c r="O6663" s="57"/>
      <c r="P6663" s="4"/>
      <c r="Q6663" s="4"/>
    </row>
    <row r="6664" spans="1:17" s="1" customFormat="1" ht="18.649999999999999" hidden="1" customHeight="1" x14ac:dyDescent="0.35">
      <c r="A6664" s="3"/>
      <c r="B6664" s="57">
        <f t="shared" si="458"/>
        <v>0</v>
      </c>
      <c r="C6664" s="57" t="str">
        <f t="shared" si="459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60"/>
        <v>0</v>
      </c>
      <c r="L6664" s="57">
        <f t="shared" si="461"/>
        <v>0</v>
      </c>
      <c r="M6664" s="4"/>
      <c r="N6664" s="57"/>
      <c r="O6664" s="57"/>
      <c r="P6664" s="4"/>
      <c r="Q6664" s="4"/>
    </row>
    <row r="6665" spans="1:17" s="1" customFormat="1" ht="18.649999999999999" hidden="1" customHeight="1" x14ac:dyDescent="0.35">
      <c r="A6665" s="3"/>
      <c r="B6665" s="57">
        <f t="shared" si="458"/>
        <v>0</v>
      </c>
      <c r="C6665" s="57" t="str">
        <f t="shared" si="459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60"/>
        <v>0</v>
      </c>
      <c r="L6665" s="57">
        <f t="shared" si="461"/>
        <v>0</v>
      </c>
      <c r="M6665" s="4"/>
      <c r="N6665" s="57"/>
      <c r="O6665" s="57"/>
      <c r="P6665" s="4"/>
      <c r="Q6665" s="4"/>
    </row>
    <row r="6666" spans="1:17" s="1" customFormat="1" ht="18.649999999999999" hidden="1" customHeight="1" x14ac:dyDescent="0.35">
      <c r="A6666" s="3"/>
      <c r="B6666" s="57">
        <f t="shared" si="458"/>
        <v>0</v>
      </c>
      <c r="C6666" s="57" t="str">
        <f t="shared" si="459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60"/>
        <v>0</v>
      </c>
      <c r="L6666" s="57">
        <f t="shared" si="461"/>
        <v>0</v>
      </c>
      <c r="M6666" s="4"/>
      <c r="N6666" s="57"/>
      <c r="O6666" s="57"/>
      <c r="P6666" s="4"/>
      <c r="Q6666" s="4"/>
    </row>
    <row r="6667" spans="1:17" s="1" customFormat="1" ht="18.649999999999999" hidden="1" customHeight="1" x14ac:dyDescent="0.35">
      <c r="A6667" s="3"/>
      <c r="B6667" s="57">
        <f t="shared" si="458"/>
        <v>0</v>
      </c>
      <c r="C6667" s="57" t="str">
        <f t="shared" si="459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60"/>
        <v>0</v>
      </c>
      <c r="L6667" s="57">
        <f t="shared" si="461"/>
        <v>0</v>
      </c>
      <c r="M6667" s="4"/>
      <c r="N6667" s="57"/>
      <c r="O6667" s="57"/>
      <c r="P6667" s="4"/>
      <c r="Q6667" s="4"/>
    </row>
    <row r="6668" spans="1:17" s="1" customFormat="1" ht="18.649999999999999" hidden="1" customHeight="1" x14ac:dyDescent="0.35">
      <c r="A6668" s="3"/>
      <c r="B6668" s="57">
        <f t="shared" si="458"/>
        <v>0</v>
      </c>
      <c r="C6668" s="57" t="str">
        <f t="shared" si="459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60"/>
        <v>0</v>
      </c>
      <c r="L6668" s="57">
        <f t="shared" si="461"/>
        <v>0</v>
      </c>
      <c r="M6668" s="4"/>
      <c r="N6668" s="57"/>
      <c r="O6668" s="57"/>
      <c r="P6668" s="4"/>
      <c r="Q6668" s="4"/>
    </row>
    <row r="6669" spans="1:17" s="1" customFormat="1" ht="18.649999999999999" hidden="1" customHeight="1" x14ac:dyDescent="0.35">
      <c r="A6669" s="3"/>
      <c r="B6669" s="57">
        <f t="shared" si="458"/>
        <v>0</v>
      </c>
      <c r="C6669" s="57" t="str">
        <f t="shared" si="459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60"/>
        <v>0</v>
      </c>
      <c r="L6669" s="57">
        <f t="shared" si="461"/>
        <v>0</v>
      </c>
      <c r="M6669" s="4"/>
      <c r="N6669" s="57"/>
      <c r="O6669" s="57"/>
      <c r="P6669" s="4"/>
      <c r="Q6669" s="4"/>
    </row>
    <row r="6670" spans="1:17" s="1" customFormat="1" ht="18.649999999999999" hidden="1" customHeight="1" x14ac:dyDescent="0.35">
      <c r="A6670" s="3"/>
      <c r="B6670" s="57">
        <f t="shared" si="458"/>
        <v>0</v>
      </c>
      <c r="C6670" s="57" t="str">
        <f t="shared" si="459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60"/>
        <v>0</v>
      </c>
      <c r="L6670" s="57">
        <f t="shared" si="461"/>
        <v>0</v>
      </c>
      <c r="M6670" s="4"/>
      <c r="N6670" s="57"/>
      <c r="O6670" s="57"/>
      <c r="P6670" s="4"/>
      <c r="Q6670" s="4"/>
    </row>
    <row r="6671" spans="1:17" s="1" customFormat="1" ht="18.649999999999999" hidden="1" customHeight="1" x14ac:dyDescent="0.35">
      <c r="A6671" s="3"/>
      <c r="B6671" s="57">
        <f t="shared" si="458"/>
        <v>0</v>
      </c>
      <c r="C6671" s="57" t="str">
        <f t="shared" si="459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60"/>
        <v>0</v>
      </c>
      <c r="L6671" s="57">
        <f t="shared" si="461"/>
        <v>0</v>
      </c>
      <c r="M6671" s="4"/>
      <c r="N6671" s="57"/>
      <c r="O6671" s="57"/>
      <c r="P6671" s="4"/>
      <c r="Q6671" s="4"/>
    </row>
    <row r="6672" spans="1:17" s="1" customFormat="1" ht="18.649999999999999" hidden="1" customHeight="1" x14ac:dyDescent="0.35">
      <c r="A6672" s="3"/>
      <c r="B6672" s="57">
        <f t="shared" si="458"/>
        <v>0</v>
      </c>
      <c r="C6672" s="57" t="str">
        <f t="shared" si="459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60"/>
        <v>0</v>
      </c>
      <c r="L6672" s="57">
        <f t="shared" si="461"/>
        <v>0</v>
      </c>
      <c r="M6672" s="4"/>
      <c r="N6672" s="57"/>
      <c r="O6672" s="57"/>
      <c r="P6672" s="4"/>
      <c r="Q6672" s="4"/>
    </row>
    <row r="6673" spans="1:17" s="1" customFormat="1" ht="18.649999999999999" hidden="1" customHeight="1" x14ac:dyDescent="0.35">
      <c r="A6673" s="3"/>
      <c r="B6673" s="57">
        <f t="shared" si="458"/>
        <v>0</v>
      </c>
      <c r="C6673" s="57" t="str">
        <f t="shared" si="459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60"/>
        <v>0</v>
      </c>
      <c r="L6673" s="57">
        <f t="shared" si="461"/>
        <v>0</v>
      </c>
      <c r="M6673" s="4"/>
      <c r="N6673" s="57"/>
      <c r="O6673" s="57"/>
      <c r="P6673" s="4"/>
      <c r="Q6673" s="4"/>
    </row>
    <row r="6674" spans="1:17" s="1" customFormat="1" ht="18.649999999999999" hidden="1" customHeight="1" x14ac:dyDescent="0.35">
      <c r="A6674" s="3"/>
      <c r="B6674" s="57">
        <f t="shared" si="458"/>
        <v>0</v>
      </c>
      <c r="C6674" s="57" t="str">
        <f t="shared" si="459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60"/>
        <v>0</v>
      </c>
      <c r="L6674" s="57">
        <f t="shared" si="461"/>
        <v>0</v>
      </c>
      <c r="M6674" s="4"/>
      <c r="N6674" s="57"/>
      <c r="O6674" s="57"/>
      <c r="P6674" s="4"/>
      <c r="Q6674" s="4"/>
    </row>
    <row r="6675" spans="1:17" s="1" customFormat="1" ht="18.649999999999999" hidden="1" customHeight="1" x14ac:dyDescent="0.35">
      <c r="A6675" s="3"/>
      <c r="B6675" s="57">
        <f t="shared" si="458"/>
        <v>0</v>
      </c>
      <c r="C6675" s="57" t="str">
        <f t="shared" si="459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60"/>
        <v>0</v>
      </c>
      <c r="L6675" s="57">
        <f t="shared" si="461"/>
        <v>0</v>
      </c>
      <c r="M6675" s="4"/>
      <c r="N6675" s="57"/>
      <c r="O6675" s="57"/>
      <c r="P6675" s="4"/>
      <c r="Q6675" s="4"/>
    </row>
    <row r="6676" spans="1:17" s="1" customFormat="1" ht="18.649999999999999" hidden="1" customHeight="1" x14ac:dyDescent="0.35">
      <c r="A6676" s="3"/>
      <c r="B6676" s="57">
        <f t="shared" si="458"/>
        <v>0</v>
      </c>
      <c r="C6676" s="57" t="str">
        <f t="shared" si="459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60"/>
        <v>0</v>
      </c>
      <c r="L6676" s="57">
        <f t="shared" si="461"/>
        <v>0</v>
      </c>
      <c r="M6676" s="4"/>
      <c r="N6676" s="57"/>
      <c r="O6676" s="57"/>
      <c r="P6676" s="4"/>
      <c r="Q6676" s="4"/>
    </row>
    <row r="6677" spans="1:17" s="1" customFormat="1" ht="18.649999999999999" hidden="1" customHeight="1" x14ac:dyDescent="0.35">
      <c r="A6677" s="3"/>
      <c r="B6677" s="57">
        <f t="shared" si="458"/>
        <v>0</v>
      </c>
      <c r="C6677" s="57" t="str">
        <f t="shared" si="459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60"/>
        <v>0</v>
      </c>
      <c r="L6677" s="57">
        <f t="shared" si="461"/>
        <v>0</v>
      </c>
      <c r="M6677" s="4"/>
      <c r="N6677" s="57"/>
      <c r="O6677" s="57"/>
      <c r="P6677" s="4"/>
      <c r="Q6677" s="4"/>
    </row>
    <row r="6678" spans="1:17" s="1" customFormat="1" ht="18.649999999999999" hidden="1" customHeight="1" x14ac:dyDescent="0.35">
      <c r="A6678" s="3"/>
      <c r="B6678" s="57">
        <f t="shared" si="458"/>
        <v>0</v>
      </c>
      <c r="C6678" s="57" t="str">
        <f t="shared" si="459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60"/>
        <v>0</v>
      </c>
      <c r="L6678" s="57">
        <f t="shared" si="461"/>
        <v>0</v>
      </c>
      <c r="M6678" s="4"/>
      <c r="N6678" s="57"/>
      <c r="O6678" s="57"/>
      <c r="P6678" s="4"/>
      <c r="Q6678" s="4"/>
    </row>
    <row r="6679" spans="1:17" s="1" customFormat="1" ht="18.649999999999999" hidden="1" customHeight="1" x14ac:dyDescent="0.35">
      <c r="A6679" s="3"/>
      <c r="B6679" s="57">
        <f t="shared" si="458"/>
        <v>0</v>
      </c>
      <c r="C6679" s="57" t="str">
        <f t="shared" si="459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60"/>
        <v>0</v>
      </c>
      <c r="L6679" s="57">
        <f t="shared" si="461"/>
        <v>0</v>
      </c>
      <c r="M6679" s="4"/>
      <c r="N6679" s="57"/>
      <c r="O6679" s="57"/>
      <c r="P6679" s="4"/>
      <c r="Q6679" s="4"/>
    </row>
    <row r="6680" spans="1:17" s="1" customFormat="1" ht="18.649999999999999" hidden="1" customHeight="1" x14ac:dyDescent="0.35">
      <c r="A6680" s="3"/>
      <c r="B6680" s="57">
        <f t="shared" si="458"/>
        <v>0</v>
      </c>
      <c r="C6680" s="57" t="str">
        <f t="shared" si="459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60"/>
        <v>0</v>
      </c>
      <c r="L6680" s="57">
        <f t="shared" si="461"/>
        <v>0</v>
      </c>
      <c r="M6680" s="4"/>
      <c r="N6680" s="57"/>
      <c r="O6680" s="57"/>
      <c r="P6680" s="4"/>
      <c r="Q6680" s="4"/>
    </row>
    <row r="6681" spans="1:17" s="1" customFormat="1" ht="18.649999999999999" hidden="1" customHeight="1" x14ac:dyDescent="0.35">
      <c r="A6681" s="3"/>
      <c r="B6681" s="57">
        <f t="shared" si="458"/>
        <v>0</v>
      </c>
      <c r="C6681" s="57" t="str">
        <f t="shared" si="459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60"/>
        <v>0</v>
      </c>
      <c r="L6681" s="57">
        <f t="shared" si="461"/>
        <v>0</v>
      </c>
      <c r="M6681" s="4"/>
      <c r="N6681" s="57"/>
      <c r="O6681" s="57"/>
      <c r="P6681" s="4"/>
      <c r="Q6681" s="4"/>
    </row>
    <row r="6682" spans="1:17" s="1" customFormat="1" ht="18.649999999999999" hidden="1" customHeight="1" x14ac:dyDescent="0.35">
      <c r="A6682" s="3"/>
      <c r="B6682" s="57">
        <f t="shared" si="458"/>
        <v>0</v>
      </c>
      <c r="C6682" s="57" t="str">
        <f t="shared" si="459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60"/>
        <v>0</v>
      </c>
      <c r="L6682" s="57">
        <f t="shared" si="461"/>
        <v>0</v>
      </c>
      <c r="M6682" s="4"/>
      <c r="N6682" s="57"/>
      <c r="O6682" s="57"/>
      <c r="P6682" s="4"/>
      <c r="Q6682" s="4"/>
    </row>
    <row r="6683" spans="1:17" s="1" customFormat="1" ht="18.649999999999999" hidden="1" customHeight="1" x14ac:dyDescent="0.35">
      <c r="A6683" s="3"/>
      <c r="B6683" s="57">
        <f t="shared" si="458"/>
        <v>0</v>
      </c>
      <c r="C6683" s="57" t="str">
        <f t="shared" si="459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60"/>
        <v>0</v>
      </c>
      <c r="L6683" s="57">
        <f t="shared" si="461"/>
        <v>0</v>
      </c>
      <c r="M6683" s="4"/>
      <c r="N6683" s="57"/>
      <c r="O6683" s="57"/>
      <c r="P6683" s="4"/>
      <c r="Q6683" s="4"/>
    </row>
    <row r="6684" spans="1:17" s="1" customFormat="1" ht="18.649999999999999" hidden="1" customHeight="1" x14ac:dyDescent="0.35">
      <c r="A6684" s="3"/>
      <c r="B6684" s="57">
        <f t="shared" si="458"/>
        <v>0</v>
      </c>
      <c r="C6684" s="57" t="str">
        <f t="shared" si="459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60"/>
        <v>0</v>
      </c>
      <c r="L6684" s="57">
        <f t="shared" si="461"/>
        <v>0</v>
      </c>
      <c r="M6684" s="4"/>
      <c r="N6684" s="57"/>
      <c r="O6684" s="57"/>
      <c r="P6684" s="4"/>
      <c r="Q6684" s="4"/>
    </row>
    <row r="6685" spans="1:17" s="1" customFormat="1" ht="18.649999999999999" hidden="1" customHeight="1" x14ac:dyDescent="0.35">
      <c r="A6685" s="3"/>
      <c r="B6685" s="57">
        <f t="shared" si="458"/>
        <v>0</v>
      </c>
      <c r="C6685" s="57" t="str">
        <f t="shared" si="459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60"/>
        <v>0</v>
      </c>
      <c r="L6685" s="57">
        <f t="shared" si="461"/>
        <v>0</v>
      </c>
      <c r="M6685" s="4"/>
      <c r="N6685" s="57"/>
      <c r="O6685" s="57"/>
      <c r="P6685" s="4"/>
      <c r="Q6685" s="4"/>
    </row>
    <row r="6686" spans="1:17" s="1" customFormat="1" ht="18.649999999999999" hidden="1" customHeight="1" x14ac:dyDescent="0.35">
      <c r="A6686" s="3"/>
      <c r="B6686" s="57">
        <f t="shared" si="458"/>
        <v>0</v>
      </c>
      <c r="C6686" s="57" t="str">
        <f t="shared" si="459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60"/>
        <v>0</v>
      </c>
      <c r="L6686" s="57">
        <f t="shared" si="461"/>
        <v>0</v>
      </c>
      <c r="M6686" s="4"/>
      <c r="N6686" s="57"/>
      <c r="O6686" s="57"/>
      <c r="P6686" s="4"/>
      <c r="Q6686" s="4"/>
    </row>
    <row r="6687" spans="1:17" s="1" customFormat="1" ht="18.649999999999999" hidden="1" customHeight="1" x14ac:dyDescent="0.35">
      <c r="A6687" s="3"/>
      <c r="B6687" s="57">
        <f t="shared" si="458"/>
        <v>0</v>
      </c>
      <c r="C6687" s="57" t="str">
        <f t="shared" si="459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60"/>
        <v>0</v>
      </c>
      <c r="L6687" s="57">
        <f t="shared" si="461"/>
        <v>0</v>
      </c>
      <c r="M6687" s="4"/>
      <c r="N6687" s="57"/>
      <c r="O6687" s="57"/>
      <c r="P6687" s="4"/>
      <c r="Q6687" s="4"/>
    </row>
    <row r="6688" spans="1:17" s="1" customFormat="1" ht="18.649999999999999" hidden="1" customHeight="1" x14ac:dyDescent="0.35">
      <c r="A6688" s="3"/>
      <c r="B6688" s="57">
        <f t="shared" si="458"/>
        <v>0</v>
      </c>
      <c r="C6688" s="57" t="str">
        <f t="shared" si="459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60"/>
        <v>0</v>
      </c>
      <c r="L6688" s="57">
        <f t="shared" si="461"/>
        <v>0</v>
      </c>
      <c r="M6688" s="4"/>
      <c r="N6688" s="57"/>
      <c r="O6688" s="57"/>
      <c r="P6688" s="4"/>
      <c r="Q6688" s="4"/>
    </row>
    <row r="6689" spans="1:17" s="1" customFormat="1" ht="18.649999999999999" hidden="1" customHeight="1" x14ac:dyDescent="0.35">
      <c r="A6689" s="3"/>
      <c r="B6689" s="57">
        <f t="shared" si="458"/>
        <v>0</v>
      </c>
      <c r="C6689" s="57" t="str">
        <f t="shared" si="459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60"/>
        <v>0</v>
      </c>
      <c r="L6689" s="57">
        <f t="shared" si="461"/>
        <v>0</v>
      </c>
      <c r="M6689" s="4"/>
      <c r="N6689" s="57"/>
      <c r="O6689" s="57"/>
      <c r="P6689" s="4"/>
      <c r="Q6689" s="4"/>
    </row>
    <row r="6690" spans="1:17" s="1" customFormat="1" ht="18.649999999999999" hidden="1" customHeight="1" x14ac:dyDescent="0.35">
      <c r="A6690" s="3"/>
      <c r="B6690" s="57">
        <f t="shared" ref="B6690:B6753" si="462">WEEKNUM(A6690)</f>
        <v>0</v>
      </c>
      <c r="C6690" s="57" t="str">
        <f t="shared" ref="C6690:C6753" si="463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60"/>
        <v>0</v>
      </c>
      <c r="L6690" s="57">
        <f t="shared" si="461"/>
        <v>0</v>
      </c>
      <c r="M6690" s="4"/>
      <c r="N6690" s="57"/>
      <c r="O6690" s="57"/>
      <c r="P6690" s="4"/>
      <c r="Q6690" s="4"/>
    </row>
    <row r="6691" spans="1:17" s="1" customFormat="1" ht="18.649999999999999" hidden="1" customHeight="1" x14ac:dyDescent="0.35">
      <c r="A6691" s="3"/>
      <c r="B6691" s="57">
        <f t="shared" si="462"/>
        <v>0</v>
      </c>
      <c r="C6691" s="57" t="str">
        <f t="shared" si="463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60"/>
        <v>0</v>
      </c>
      <c r="L6691" s="57">
        <f t="shared" si="461"/>
        <v>0</v>
      </c>
      <c r="M6691" s="4"/>
      <c r="N6691" s="57"/>
      <c r="O6691" s="57"/>
      <c r="P6691" s="4"/>
      <c r="Q6691" s="4"/>
    </row>
    <row r="6692" spans="1:17" s="1" customFormat="1" ht="18.649999999999999" hidden="1" customHeight="1" x14ac:dyDescent="0.35">
      <c r="A6692" s="3"/>
      <c r="B6692" s="57">
        <f t="shared" si="462"/>
        <v>0</v>
      </c>
      <c r="C6692" s="57" t="str">
        <f t="shared" si="463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60"/>
        <v>0</v>
      </c>
      <c r="L6692" s="57">
        <f t="shared" si="461"/>
        <v>0</v>
      </c>
      <c r="M6692" s="4"/>
      <c r="N6692" s="57"/>
      <c r="O6692" s="57"/>
      <c r="P6692" s="4"/>
      <c r="Q6692" s="4"/>
    </row>
    <row r="6693" spans="1:17" s="1" customFormat="1" ht="18.649999999999999" hidden="1" customHeight="1" x14ac:dyDescent="0.35">
      <c r="A6693" s="3"/>
      <c r="B6693" s="57">
        <f t="shared" si="462"/>
        <v>0</v>
      </c>
      <c r="C6693" s="57" t="str">
        <f t="shared" si="463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60"/>
        <v>0</v>
      </c>
      <c r="L6693" s="57">
        <f t="shared" si="461"/>
        <v>0</v>
      </c>
      <c r="M6693" s="4"/>
      <c r="N6693" s="57"/>
      <c r="O6693" s="57"/>
      <c r="P6693" s="4"/>
      <c r="Q6693" s="4"/>
    </row>
    <row r="6694" spans="1:17" s="1" customFormat="1" ht="18.649999999999999" hidden="1" customHeight="1" x14ac:dyDescent="0.35">
      <c r="A6694" s="3"/>
      <c r="B6694" s="57">
        <f t="shared" si="462"/>
        <v>0</v>
      </c>
      <c r="C6694" s="57" t="str">
        <f t="shared" si="463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60"/>
        <v>0</v>
      </c>
      <c r="L6694" s="57">
        <f t="shared" si="461"/>
        <v>0</v>
      </c>
      <c r="M6694" s="4"/>
      <c r="N6694" s="57"/>
      <c r="O6694" s="57"/>
      <c r="P6694" s="4"/>
      <c r="Q6694" s="4"/>
    </row>
    <row r="6695" spans="1:17" s="1" customFormat="1" ht="18.649999999999999" hidden="1" customHeight="1" x14ac:dyDescent="0.35">
      <c r="A6695" s="3"/>
      <c r="B6695" s="57">
        <f t="shared" si="462"/>
        <v>0</v>
      </c>
      <c r="C6695" s="57" t="str">
        <f t="shared" si="463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60"/>
        <v>0</v>
      </c>
      <c r="L6695" s="57">
        <f t="shared" si="461"/>
        <v>0</v>
      </c>
      <c r="M6695" s="4"/>
      <c r="N6695" s="57"/>
      <c r="O6695" s="57"/>
      <c r="P6695" s="4"/>
      <c r="Q6695" s="4"/>
    </row>
    <row r="6696" spans="1:17" s="1" customFormat="1" ht="18.649999999999999" hidden="1" customHeight="1" x14ac:dyDescent="0.35">
      <c r="A6696" s="3"/>
      <c r="B6696" s="57">
        <f t="shared" si="462"/>
        <v>0</v>
      </c>
      <c r="C6696" s="57" t="str">
        <f t="shared" si="463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60"/>
        <v>0</v>
      </c>
      <c r="L6696" s="57">
        <f t="shared" si="461"/>
        <v>0</v>
      </c>
      <c r="M6696" s="4"/>
      <c r="N6696" s="57"/>
      <c r="O6696" s="57"/>
      <c r="P6696" s="4"/>
      <c r="Q6696" s="4"/>
    </row>
    <row r="6697" spans="1:17" s="1" customFormat="1" ht="18.649999999999999" hidden="1" customHeight="1" x14ac:dyDescent="0.35">
      <c r="A6697" s="3"/>
      <c r="B6697" s="57">
        <f t="shared" si="462"/>
        <v>0</v>
      </c>
      <c r="C6697" s="57" t="str">
        <f t="shared" si="463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60"/>
        <v>0</v>
      </c>
      <c r="L6697" s="57">
        <f t="shared" si="461"/>
        <v>0</v>
      </c>
      <c r="M6697" s="4"/>
      <c r="N6697" s="57"/>
      <c r="O6697" s="57"/>
      <c r="P6697" s="4"/>
      <c r="Q6697" s="4"/>
    </row>
    <row r="6698" spans="1:17" s="1" customFormat="1" ht="18.649999999999999" hidden="1" customHeight="1" x14ac:dyDescent="0.35">
      <c r="A6698" s="3"/>
      <c r="B6698" s="57">
        <f t="shared" si="462"/>
        <v>0</v>
      </c>
      <c r="C6698" s="57" t="str">
        <f t="shared" si="463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60"/>
        <v>0</v>
      </c>
      <c r="L6698" s="57">
        <f t="shared" si="461"/>
        <v>0</v>
      </c>
      <c r="M6698" s="4"/>
      <c r="N6698" s="57"/>
      <c r="O6698" s="57"/>
      <c r="P6698" s="4"/>
      <c r="Q6698" s="4"/>
    </row>
    <row r="6699" spans="1:17" s="1" customFormat="1" ht="18.649999999999999" hidden="1" customHeight="1" x14ac:dyDescent="0.35">
      <c r="A6699" s="3"/>
      <c r="B6699" s="57">
        <f t="shared" si="462"/>
        <v>0</v>
      </c>
      <c r="C6699" s="57" t="str">
        <f t="shared" si="463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60"/>
        <v>0</v>
      </c>
      <c r="L6699" s="57">
        <f t="shared" si="461"/>
        <v>0</v>
      </c>
      <c r="M6699" s="4"/>
      <c r="N6699" s="57"/>
      <c r="O6699" s="57"/>
      <c r="P6699" s="4"/>
      <c r="Q6699" s="4"/>
    </row>
    <row r="6700" spans="1:17" s="1" customFormat="1" ht="18.649999999999999" hidden="1" customHeight="1" x14ac:dyDescent="0.35">
      <c r="A6700" s="3"/>
      <c r="B6700" s="57">
        <f t="shared" si="462"/>
        <v>0</v>
      </c>
      <c r="C6700" s="57" t="str">
        <f t="shared" si="463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60"/>
        <v>0</v>
      </c>
      <c r="L6700" s="57">
        <f t="shared" si="461"/>
        <v>0</v>
      </c>
      <c r="M6700" s="4"/>
      <c r="N6700" s="57"/>
      <c r="O6700" s="57"/>
      <c r="P6700" s="4"/>
      <c r="Q6700" s="4"/>
    </row>
    <row r="6701" spans="1:17" s="1" customFormat="1" ht="18.649999999999999" hidden="1" customHeight="1" x14ac:dyDescent="0.35">
      <c r="A6701" s="3"/>
      <c r="B6701" s="57">
        <f t="shared" si="462"/>
        <v>0</v>
      </c>
      <c r="C6701" s="57" t="str">
        <f t="shared" si="463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464">I6701+J6701</f>
        <v>0</v>
      </c>
      <c r="L6701" s="57">
        <f t="shared" ref="L6701:L6764" si="465">H6701*K6701</f>
        <v>0</v>
      </c>
      <c r="M6701" s="4"/>
      <c r="N6701" s="57"/>
      <c r="O6701" s="57"/>
      <c r="P6701" s="4"/>
      <c r="Q6701" s="4"/>
    </row>
    <row r="6702" spans="1:17" s="1" customFormat="1" ht="18.649999999999999" hidden="1" customHeight="1" x14ac:dyDescent="0.35">
      <c r="A6702" s="3"/>
      <c r="B6702" s="57">
        <f t="shared" si="462"/>
        <v>0</v>
      </c>
      <c r="C6702" s="57" t="str">
        <f t="shared" si="463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64"/>
        <v>0</v>
      </c>
      <c r="L6702" s="57">
        <f t="shared" si="465"/>
        <v>0</v>
      </c>
      <c r="M6702" s="4"/>
      <c r="N6702" s="57"/>
      <c r="O6702" s="57"/>
      <c r="P6702" s="4"/>
      <c r="Q6702" s="4"/>
    </row>
    <row r="6703" spans="1:17" s="1" customFormat="1" ht="18.649999999999999" hidden="1" customHeight="1" x14ac:dyDescent="0.35">
      <c r="A6703" s="3"/>
      <c r="B6703" s="57">
        <f t="shared" si="462"/>
        <v>0</v>
      </c>
      <c r="C6703" s="57" t="str">
        <f t="shared" si="463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64"/>
        <v>0</v>
      </c>
      <c r="L6703" s="57">
        <f t="shared" si="465"/>
        <v>0</v>
      </c>
      <c r="M6703" s="4"/>
      <c r="N6703" s="57"/>
      <c r="O6703" s="57"/>
      <c r="P6703" s="4"/>
      <c r="Q6703" s="4"/>
    </row>
    <row r="6704" spans="1:17" s="1" customFormat="1" ht="18.649999999999999" hidden="1" customHeight="1" x14ac:dyDescent="0.35">
      <c r="A6704" s="3"/>
      <c r="B6704" s="57">
        <f t="shared" si="462"/>
        <v>0</v>
      </c>
      <c r="C6704" s="57" t="str">
        <f t="shared" si="463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64"/>
        <v>0</v>
      </c>
      <c r="L6704" s="57">
        <f t="shared" si="465"/>
        <v>0</v>
      </c>
      <c r="M6704" s="4"/>
      <c r="N6704" s="57"/>
      <c r="O6704" s="57"/>
      <c r="P6704" s="4"/>
      <c r="Q6704" s="4"/>
    </row>
    <row r="6705" spans="1:17" s="1" customFormat="1" ht="18.649999999999999" hidden="1" customHeight="1" x14ac:dyDescent="0.35">
      <c r="A6705" s="3"/>
      <c r="B6705" s="57">
        <f t="shared" si="462"/>
        <v>0</v>
      </c>
      <c r="C6705" s="57" t="str">
        <f t="shared" si="463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64"/>
        <v>0</v>
      </c>
      <c r="L6705" s="57">
        <f t="shared" si="465"/>
        <v>0</v>
      </c>
      <c r="M6705" s="4"/>
      <c r="N6705" s="57"/>
      <c r="O6705" s="57"/>
      <c r="P6705" s="4"/>
      <c r="Q6705" s="4"/>
    </row>
    <row r="6706" spans="1:17" s="1" customFormat="1" ht="18.649999999999999" hidden="1" customHeight="1" x14ac:dyDescent="0.35">
      <c r="A6706" s="3"/>
      <c r="B6706" s="57">
        <f t="shared" si="462"/>
        <v>0</v>
      </c>
      <c r="C6706" s="57" t="str">
        <f t="shared" si="463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64"/>
        <v>0</v>
      </c>
      <c r="L6706" s="57">
        <f t="shared" si="465"/>
        <v>0</v>
      </c>
      <c r="M6706" s="4"/>
      <c r="N6706" s="57"/>
      <c r="O6706" s="57"/>
      <c r="P6706" s="4"/>
      <c r="Q6706" s="4"/>
    </row>
    <row r="6707" spans="1:17" s="1" customFormat="1" ht="18.649999999999999" hidden="1" customHeight="1" x14ac:dyDescent="0.35">
      <c r="A6707" s="3"/>
      <c r="B6707" s="57">
        <f t="shared" si="462"/>
        <v>0</v>
      </c>
      <c r="C6707" s="57" t="str">
        <f t="shared" si="463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64"/>
        <v>0</v>
      </c>
      <c r="L6707" s="57">
        <f t="shared" si="465"/>
        <v>0</v>
      </c>
      <c r="M6707" s="4"/>
      <c r="N6707" s="57"/>
      <c r="O6707" s="57"/>
      <c r="P6707" s="4"/>
      <c r="Q6707" s="4"/>
    </row>
    <row r="6708" spans="1:17" s="1" customFormat="1" ht="18.649999999999999" hidden="1" customHeight="1" x14ac:dyDescent="0.35">
      <c r="A6708" s="3"/>
      <c r="B6708" s="57">
        <f t="shared" si="462"/>
        <v>0</v>
      </c>
      <c r="C6708" s="57" t="str">
        <f t="shared" si="463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64"/>
        <v>0</v>
      </c>
      <c r="L6708" s="57">
        <f t="shared" si="465"/>
        <v>0</v>
      </c>
      <c r="M6708" s="4"/>
      <c r="N6708" s="57"/>
      <c r="O6708" s="57"/>
      <c r="P6708" s="4"/>
      <c r="Q6708" s="4"/>
    </row>
    <row r="6709" spans="1:17" s="1" customFormat="1" ht="18.649999999999999" hidden="1" customHeight="1" x14ac:dyDescent="0.35">
      <c r="A6709" s="3"/>
      <c r="B6709" s="57">
        <f t="shared" si="462"/>
        <v>0</v>
      </c>
      <c r="C6709" s="57" t="str">
        <f t="shared" si="463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64"/>
        <v>0</v>
      </c>
      <c r="L6709" s="57">
        <f t="shared" si="465"/>
        <v>0</v>
      </c>
      <c r="M6709" s="4"/>
      <c r="N6709" s="57"/>
      <c r="O6709" s="57"/>
      <c r="P6709" s="4"/>
      <c r="Q6709" s="4"/>
    </row>
    <row r="6710" spans="1:17" s="1" customFormat="1" ht="18.649999999999999" hidden="1" customHeight="1" x14ac:dyDescent="0.35">
      <c r="A6710" s="3"/>
      <c r="B6710" s="57">
        <f t="shared" si="462"/>
        <v>0</v>
      </c>
      <c r="C6710" s="57" t="str">
        <f t="shared" si="463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64"/>
        <v>0</v>
      </c>
      <c r="L6710" s="57">
        <f t="shared" si="465"/>
        <v>0</v>
      </c>
      <c r="M6710" s="4"/>
      <c r="N6710" s="57"/>
      <c r="O6710" s="57"/>
      <c r="P6710" s="4"/>
      <c r="Q6710" s="4"/>
    </row>
    <row r="6711" spans="1:17" s="1" customFormat="1" ht="18.649999999999999" hidden="1" customHeight="1" x14ac:dyDescent="0.35">
      <c r="A6711" s="3"/>
      <c r="B6711" s="57">
        <f t="shared" si="462"/>
        <v>0</v>
      </c>
      <c r="C6711" s="57" t="str">
        <f t="shared" si="463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64"/>
        <v>0</v>
      </c>
      <c r="L6711" s="57">
        <f t="shared" si="465"/>
        <v>0</v>
      </c>
      <c r="M6711" s="4"/>
      <c r="N6711" s="57"/>
      <c r="O6711" s="57"/>
      <c r="P6711" s="4"/>
      <c r="Q6711" s="4"/>
    </row>
    <row r="6712" spans="1:17" s="1" customFormat="1" ht="18.649999999999999" hidden="1" customHeight="1" x14ac:dyDescent="0.35">
      <c r="A6712" s="3"/>
      <c r="B6712" s="57">
        <f t="shared" si="462"/>
        <v>0</v>
      </c>
      <c r="C6712" s="57" t="str">
        <f t="shared" si="463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64"/>
        <v>0</v>
      </c>
      <c r="L6712" s="57">
        <f t="shared" si="465"/>
        <v>0</v>
      </c>
      <c r="M6712" s="4"/>
      <c r="N6712" s="57"/>
      <c r="O6712" s="57"/>
      <c r="P6712" s="4"/>
      <c r="Q6712" s="4"/>
    </row>
    <row r="6713" spans="1:17" s="1" customFormat="1" ht="18.649999999999999" hidden="1" customHeight="1" x14ac:dyDescent="0.35">
      <c r="A6713" s="3"/>
      <c r="B6713" s="57">
        <f t="shared" si="462"/>
        <v>0</v>
      </c>
      <c r="C6713" s="57" t="str">
        <f t="shared" si="463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64"/>
        <v>0</v>
      </c>
      <c r="L6713" s="57">
        <f t="shared" si="465"/>
        <v>0</v>
      </c>
      <c r="M6713" s="4"/>
      <c r="N6713" s="57"/>
      <c r="O6713" s="57"/>
      <c r="P6713" s="4"/>
      <c r="Q6713" s="4"/>
    </row>
    <row r="6714" spans="1:17" s="1" customFormat="1" ht="18.649999999999999" hidden="1" customHeight="1" x14ac:dyDescent="0.35">
      <c r="A6714" s="3"/>
      <c r="B6714" s="57">
        <f t="shared" si="462"/>
        <v>0</v>
      </c>
      <c r="C6714" s="57" t="str">
        <f t="shared" si="463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64"/>
        <v>0</v>
      </c>
      <c r="L6714" s="57">
        <f t="shared" si="465"/>
        <v>0</v>
      </c>
      <c r="M6714" s="4"/>
      <c r="N6714" s="57"/>
      <c r="O6714" s="57"/>
      <c r="P6714" s="4"/>
      <c r="Q6714" s="4"/>
    </row>
    <row r="6715" spans="1:17" s="1" customFormat="1" ht="18.649999999999999" hidden="1" customHeight="1" x14ac:dyDescent="0.35">
      <c r="A6715" s="3"/>
      <c r="B6715" s="57">
        <f t="shared" si="462"/>
        <v>0</v>
      </c>
      <c r="C6715" s="57" t="str">
        <f t="shared" si="463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64"/>
        <v>0</v>
      </c>
      <c r="L6715" s="57">
        <f t="shared" si="465"/>
        <v>0</v>
      </c>
      <c r="M6715" s="4"/>
      <c r="N6715" s="57"/>
      <c r="O6715" s="57"/>
      <c r="P6715" s="4"/>
      <c r="Q6715" s="4"/>
    </row>
    <row r="6716" spans="1:17" s="1" customFormat="1" ht="18.649999999999999" hidden="1" customHeight="1" x14ac:dyDescent="0.35">
      <c r="A6716" s="3"/>
      <c r="B6716" s="57">
        <f t="shared" si="462"/>
        <v>0</v>
      </c>
      <c r="C6716" s="57" t="str">
        <f t="shared" si="463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64"/>
        <v>0</v>
      </c>
      <c r="L6716" s="57">
        <f t="shared" si="465"/>
        <v>0</v>
      </c>
      <c r="M6716" s="4"/>
      <c r="N6716" s="57"/>
      <c r="O6716" s="57"/>
      <c r="P6716" s="4"/>
      <c r="Q6716" s="4"/>
    </row>
    <row r="6717" spans="1:17" s="1" customFormat="1" ht="18.649999999999999" hidden="1" customHeight="1" x14ac:dyDescent="0.35">
      <c r="A6717" s="3"/>
      <c r="B6717" s="57">
        <f t="shared" si="462"/>
        <v>0</v>
      </c>
      <c r="C6717" s="57" t="str">
        <f t="shared" si="463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64"/>
        <v>0</v>
      </c>
      <c r="L6717" s="57">
        <f t="shared" si="465"/>
        <v>0</v>
      </c>
      <c r="M6717" s="4"/>
      <c r="N6717" s="57"/>
      <c r="O6717" s="57"/>
      <c r="P6717" s="4"/>
      <c r="Q6717" s="4"/>
    </row>
    <row r="6718" spans="1:17" s="1" customFormat="1" ht="18.649999999999999" hidden="1" customHeight="1" x14ac:dyDescent="0.35">
      <c r="A6718" s="3"/>
      <c r="B6718" s="57">
        <f t="shared" si="462"/>
        <v>0</v>
      </c>
      <c r="C6718" s="57" t="str">
        <f t="shared" si="463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64"/>
        <v>0</v>
      </c>
      <c r="L6718" s="57">
        <f t="shared" si="465"/>
        <v>0</v>
      </c>
      <c r="M6718" s="4"/>
      <c r="N6718" s="57"/>
      <c r="O6718" s="57"/>
      <c r="P6718" s="4"/>
      <c r="Q6718" s="4"/>
    </row>
    <row r="6719" spans="1:17" s="1" customFormat="1" ht="18.649999999999999" hidden="1" customHeight="1" x14ac:dyDescent="0.35">
      <c r="A6719" s="3"/>
      <c r="B6719" s="57">
        <f t="shared" si="462"/>
        <v>0</v>
      </c>
      <c r="C6719" s="57" t="str">
        <f t="shared" si="463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64"/>
        <v>0</v>
      </c>
      <c r="L6719" s="57">
        <f t="shared" si="465"/>
        <v>0</v>
      </c>
      <c r="M6719" s="4"/>
      <c r="N6719" s="57"/>
      <c r="O6719" s="57"/>
      <c r="P6719" s="4"/>
      <c r="Q6719" s="4"/>
    </row>
    <row r="6720" spans="1:17" s="1" customFormat="1" ht="18.649999999999999" hidden="1" customHeight="1" x14ac:dyDescent="0.35">
      <c r="A6720" s="3"/>
      <c r="B6720" s="57">
        <f t="shared" si="462"/>
        <v>0</v>
      </c>
      <c r="C6720" s="57" t="str">
        <f t="shared" si="463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64"/>
        <v>0</v>
      </c>
      <c r="L6720" s="57">
        <f t="shared" si="465"/>
        <v>0</v>
      </c>
      <c r="M6720" s="4"/>
      <c r="N6720" s="57"/>
      <c r="O6720" s="57"/>
      <c r="P6720" s="4"/>
      <c r="Q6720" s="4"/>
    </row>
    <row r="6721" spans="1:17" s="1" customFormat="1" ht="18.649999999999999" hidden="1" customHeight="1" x14ac:dyDescent="0.35">
      <c r="A6721" s="3"/>
      <c r="B6721" s="57">
        <f t="shared" si="462"/>
        <v>0</v>
      </c>
      <c r="C6721" s="57" t="str">
        <f t="shared" si="463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64"/>
        <v>0</v>
      </c>
      <c r="L6721" s="57">
        <f t="shared" si="465"/>
        <v>0</v>
      </c>
      <c r="M6721" s="4"/>
      <c r="N6721" s="57"/>
      <c r="O6721" s="57"/>
      <c r="P6721" s="4"/>
      <c r="Q6721" s="4"/>
    </row>
    <row r="6722" spans="1:17" s="1" customFormat="1" ht="18.649999999999999" hidden="1" customHeight="1" x14ac:dyDescent="0.35">
      <c r="A6722" s="3"/>
      <c r="B6722" s="57">
        <f t="shared" si="462"/>
        <v>0</v>
      </c>
      <c r="C6722" s="57" t="str">
        <f t="shared" si="463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64"/>
        <v>0</v>
      </c>
      <c r="L6722" s="57">
        <f t="shared" si="465"/>
        <v>0</v>
      </c>
      <c r="M6722" s="4"/>
      <c r="N6722" s="57"/>
      <c r="O6722" s="57"/>
      <c r="P6722" s="4"/>
      <c r="Q6722" s="4"/>
    </row>
    <row r="6723" spans="1:17" s="1" customFormat="1" ht="18.649999999999999" hidden="1" customHeight="1" x14ac:dyDescent="0.35">
      <c r="A6723" s="3"/>
      <c r="B6723" s="57">
        <f t="shared" si="462"/>
        <v>0</v>
      </c>
      <c r="C6723" s="57" t="str">
        <f t="shared" si="463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64"/>
        <v>0</v>
      </c>
      <c r="L6723" s="57">
        <f t="shared" si="465"/>
        <v>0</v>
      </c>
      <c r="M6723" s="4"/>
      <c r="N6723" s="57"/>
      <c r="O6723" s="57"/>
      <c r="P6723" s="4"/>
      <c r="Q6723" s="4"/>
    </row>
    <row r="6724" spans="1:17" s="1" customFormat="1" ht="18.649999999999999" hidden="1" customHeight="1" x14ac:dyDescent="0.35">
      <c r="A6724" s="3"/>
      <c r="B6724" s="57">
        <f t="shared" si="462"/>
        <v>0</v>
      </c>
      <c r="C6724" s="57" t="str">
        <f t="shared" si="463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64"/>
        <v>0</v>
      </c>
      <c r="L6724" s="57">
        <f t="shared" si="465"/>
        <v>0</v>
      </c>
      <c r="M6724" s="4"/>
      <c r="N6724" s="57"/>
      <c r="O6724" s="57"/>
      <c r="P6724" s="4"/>
      <c r="Q6724" s="4"/>
    </row>
    <row r="6725" spans="1:17" s="1" customFormat="1" ht="18.649999999999999" hidden="1" customHeight="1" x14ac:dyDescent="0.35">
      <c r="A6725" s="3"/>
      <c r="B6725" s="57">
        <f t="shared" si="462"/>
        <v>0</v>
      </c>
      <c r="C6725" s="57" t="str">
        <f t="shared" si="463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64"/>
        <v>0</v>
      </c>
      <c r="L6725" s="57">
        <f t="shared" si="465"/>
        <v>0</v>
      </c>
      <c r="M6725" s="4"/>
      <c r="N6725" s="57"/>
      <c r="O6725" s="57"/>
      <c r="P6725" s="4"/>
      <c r="Q6725" s="4"/>
    </row>
    <row r="6726" spans="1:17" s="1" customFormat="1" ht="18.649999999999999" hidden="1" customHeight="1" x14ac:dyDescent="0.35">
      <c r="A6726" s="3"/>
      <c r="B6726" s="57">
        <f t="shared" si="462"/>
        <v>0</v>
      </c>
      <c r="C6726" s="57" t="str">
        <f t="shared" si="463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64"/>
        <v>0</v>
      </c>
      <c r="L6726" s="57">
        <f t="shared" si="465"/>
        <v>0</v>
      </c>
      <c r="M6726" s="4"/>
      <c r="N6726" s="57"/>
      <c r="O6726" s="57"/>
      <c r="P6726" s="4"/>
      <c r="Q6726" s="4"/>
    </row>
    <row r="6727" spans="1:17" s="1" customFormat="1" ht="18.649999999999999" hidden="1" customHeight="1" x14ac:dyDescent="0.35">
      <c r="A6727" s="3"/>
      <c r="B6727" s="57">
        <f t="shared" si="462"/>
        <v>0</v>
      </c>
      <c r="C6727" s="57" t="str">
        <f t="shared" si="463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64"/>
        <v>0</v>
      </c>
      <c r="L6727" s="57">
        <f t="shared" si="465"/>
        <v>0</v>
      </c>
      <c r="M6727" s="4"/>
      <c r="N6727" s="57"/>
      <c r="O6727" s="57"/>
      <c r="P6727" s="4"/>
      <c r="Q6727" s="4"/>
    </row>
    <row r="6728" spans="1:17" s="1" customFormat="1" ht="18.649999999999999" hidden="1" customHeight="1" x14ac:dyDescent="0.35">
      <c r="A6728" s="3"/>
      <c r="B6728" s="57">
        <f t="shared" si="462"/>
        <v>0</v>
      </c>
      <c r="C6728" s="57" t="str">
        <f t="shared" si="463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64"/>
        <v>0</v>
      </c>
      <c r="L6728" s="57">
        <f t="shared" si="465"/>
        <v>0</v>
      </c>
      <c r="M6728" s="4"/>
      <c r="N6728" s="57"/>
      <c r="O6728" s="57"/>
      <c r="P6728" s="4"/>
      <c r="Q6728" s="4"/>
    </row>
    <row r="6729" spans="1:17" s="1" customFormat="1" ht="18.649999999999999" hidden="1" customHeight="1" x14ac:dyDescent="0.35">
      <c r="A6729" s="3"/>
      <c r="B6729" s="57">
        <f t="shared" si="462"/>
        <v>0</v>
      </c>
      <c r="C6729" s="57" t="str">
        <f t="shared" si="463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64"/>
        <v>0</v>
      </c>
      <c r="L6729" s="57">
        <f t="shared" si="465"/>
        <v>0</v>
      </c>
      <c r="M6729" s="4"/>
      <c r="N6729" s="57"/>
      <c r="O6729" s="57"/>
      <c r="P6729" s="4"/>
      <c r="Q6729" s="4"/>
    </row>
    <row r="6730" spans="1:17" s="1" customFormat="1" ht="18.649999999999999" hidden="1" customHeight="1" x14ac:dyDescent="0.35">
      <c r="A6730" s="3"/>
      <c r="B6730" s="57">
        <f t="shared" si="462"/>
        <v>0</v>
      </c>
      <c r="C6730" s="57" t="str">
        <f t="shared" si="463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64"/>
        <v>0</v>
      </c>
      <c r="L6730" s="57">
        <f t="shared" si="465"/>
        <v>0</v>
      </c>
      <c r="M6730" s="4"/>
      <c r="N6730" s="57"/>
      <c r="O6730" s="57"/>
      <c r="P6730" s="4"/>
      <c r="Q6730" s="4"/>
    </row>
    <row r="6731" spans="1:17" s="1" customFormat="1" ht="18.649999999999999" hidden="1" customHeight="1" x14ac:dyDescent="0.35">
      <c r="A6731" s="3"/>
      <c r="B6731" s="57">
        <f t="shared" si="462"/>
        <v>0</v>
      </c>
      <c r="C6731" s="57" t="str">
        <f t="shared" si="463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64"/>
        <v>0</v>
      </c>
      <c r="L6731" s="57">
        <f t="shared" si="465"/>
        <v>0</v>
      </c>
      <c r="M6731" s="4"/>
      <c r="N6731" s="57"/>
      <c r="O6731" s="57"/>
      <c r="P6731" s="4"/>
      <c r="Q6731" s="4"/>
    </row>
    <row r="6732" spans="1:17" s="1" customFormat="1" ht="18.649999999999999" hidden="1" customHeight="1" x14ac:dyDescent="0.35">
      <c r="A6732" s="3"/>
      <c r="B6732" s="57">
        <f t="shared" si="462"/>
        <v>0</v>
      </c>
      <c r="C6732" s="57" t="str">
        <f t="shared" si="463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64"/>
        <v>0</v>
      </c>
      <c r="L6732" s="57">
        <f t="shared" si="465"/>
        <v>0</v>
      </c>
      <c r="M6732" s="4"/>
      <c r="N6732" s="57"/>
      <c r="O6732" s="57"/>
      <c r="P6732" s="4"/>
      <c r="Q6732" s="4"/>
    </row>
    <row r="6733" spans="1:17" s="1" customFormat="1" ht="18.649999999999999" hidden="1" customHeight="1" x14ac:dyDescent="0.35">
      <c r="A6733" s="3"/>
      <c r="B6733" s="57">
        <f t="shared" si="462"/>
        <v>0</v>
      </c>
      <c r="C6733" s="57" t="str">
        <f t="shared" si="463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64"/>
        <v>0</v>
      </c>
      <c r="L6733" s="57">
        <f t="shared" si="465"/>
        <v>0</v>
      </c>
      <c r="M6733" s="4"/>
      <c r="N6733" s="57"/>
      <c r="O6733" s="57"/>
      <c r="P6733" s="4"/>
      <c r="Q6733" s="4"/>
    </row>
    <row r="6734" spans="1:17" s="1" customFormat="1" ht="18.649999999999999" hidden="1" customHeight="1" x14ac:dyDescent="0.35">
      <c r="A6734" s="3"/>
      <c r="B6734" s="57">
        <f t="shared" si="462"/>
        <v>0</v>
      </c>
      <c r="C6734" s="57" t="str">
        <f t="shared" si="463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64"/>
        <v>0</v>
      </c>
      <c r="L6734" s="57">
        <f t="shared" si="465"/>
        <v>0</v>
      </c>
      <c r="M6734" s="4"/>
      <c r="N6734" s="57"/>
      <c r="O6734" s="57"/>
      <c r="P6734" s="4"/>
      <c r="Q6734" s="4"/>
    </row>
    <row r="6735" spans="1:17" s="1" customFormat="1" ht="18.649999999999999" hidden="1" customHeight="1" x14ac:dyDescent="0.35">
      <c r="A6735" s="3"/>
      <c r="B6735" s="57">
        <f t="shared" si="462"/>
        <v>0</v>
      </c>
      <c r="C6735" s="57" t="str">
        <f t="shared" si="463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64"/>
        <v>0</v>
      </c>
      <c r="L6735" s="57">
        <f t="shared" si="465"/>
        <v>0</v>
      </c>
      <c r="M6735" s="4"/>
      <c r="N6735" s="57"/>
      <c r="O6735" s="57"/>
      <c r="P6735" s="4"/>
      <c r="Q6735" s="4"/>
    </row>
    <row r="6736" spans="1:17" s="1" customFormat="1" ht="18.649999999999999" hidden="1" customHeight="1" x14ac:dyDescent="0.35">
      <c r="A6736" s="3"/>
      <c r="B6736" s="57">
        <f t="shared" si="462"/>
        <v>0</v>
      </c>
      <c r="C6736" s="57" t="str">
        <f t="shared" si="463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64"/>
        <v>0</v>
      </c>
      <c r="L6736" s="57">
        <f t="shared" si="465"/>
        <v>0</v>
      </c>
      <c r="M6736" s="4"/>
      <c r="N6736" s="57"/>
      <c r="O6736" s="57"/>
      <c r="P6736" s="4"/>
      <c r="Q6736" s="4"/>
    </row>
    <row r="6737" spans="1:17" s="1" customFormat="1" ht="18.649999999999999" hidden="1" customHeight="1" x14ac:dyDescent="0.35">
      <c r="A6737" s="3"/>
      <c r="B6737" s="57">
        <f t="shared" si="462"/>
        <v>0</v>
      </c>
      <c r="C6737" s="57" t="str">
        <f t="shared" si="463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64"/>
        <v>0</v>
      </c>
      <c r="L6737" s="57">
        <f t="shared" si="465"/>
        <v>0</v>
      </c>
      <c r="M6737" s="4"/>
      <c r="N6737" s="57"/>
      <c r="O6737" s="57"/>
      <c r="P6737" s="4"/>
      <c r="Q6737" s="4"/>
    </row>
    <row r="6738" spans="1:17" s="1" customFormat="1" ht="18.649999999999999" hidden="1" customHeight="1" x14ac:dyDescent="0.35">
      <c r="A6738" s="3"/>
      <c r="B6738" s="57">
        <f t="shared" si="462"/>
        <v>0</v>
      </c>
      <c r="C6738" s="57" t="str">
        <f t="shared" si="463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64"/>
        <v>0</v>
      </c>
      <c r="L6738" s="57">
        <f t="shared" si="465"/>
        <v>0</v>
      </c>
      <c r="M6738" s="4"/>
      <c r="N6738" s="57"/>
      <c r="O6738" s="57"/>
      <c r="P6738" s="4"/>
      <c r="Q6738" s="4"/>
    </row>
    <row r="6739" spans="1:17" s="1" customFormat="1" ht="18.649999999999999" hidden="1" customHeight="1" x14ac:dyDescent="0.35">
      <c r="A6739" s="3"/>
      <c r="B6739" s="57">
        <f t="shared" si="462"/>
        <v>0</v>
      </c>
      <c r="C6739" s="57" t="str">
        <f t="shared" si="463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64"/>
        <v>0</v>
      </c>
      <c r="L6739" s="57">
        <f t="shared" si="465"/>
        <v>0</v>
      </c>
      <c r="M6739" s="4"/>
      <c r="N6739" s="57"/>
      <c r="O6739" s="57"/>
      <c r="P6739" s="4"/>
      <c r="Q6739" s="4"/>
    </row>
    <row r="6740" spans="1:17" s="1" customFormat="1" ht="18.649999999999999" hidden="1" customHeight="1" x14ac:dyDescent="0.35">
      <c r="A6740" s="3"/>
      <c r="B6740" s="57">
        <f t="shared" si="462"/>
        <v>0</v>
      </c>
      <c r="C6740" s="57" t="str">
        <f t="shared" si="463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64"/>
        <v>0</v>
      </c>
      <c r="L6740" s="57">
        <f t="shared" si="465"/>
        <v>0</v>
      </c>
      <c r="M6740" s="4"/>
      <c r="N6740" s="57"/>
      <c r="O6740" s="57"/>
      <c r="P6740" s="4"/>
      <c r="Q6740" s="4"/>
    </row>
    <row r="6741" spans="1:17" s="1" customFormat="1" ht="18.649999999999999" hidden="1" customHeight="1" x14ac:dyDescent="0.35">
      <c r="A6741" s="3"/>
      <c r="B6741" s="57">
        <f t="shared" si="462"/>
        <v>0</v>
      </c>
      <c r="C6741" s="57" t="str">
        <f t="shared" si="463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64"/>
        <v>0</v>
      </c>
      <c r="L6741" s="57">
        <f t="shared" si="465"/>
        <v>0</v>
      </c>
      <c r="M6741" s="4"/>
      <c r="N6741" s="57"/>
      <c r="O6741" s="57"/>
      <c r="P6741" s="4"/>
      <c r="Q6741" s="4"/>
    </row>
    <row r="6742" spans="1:17" s="1" customFormat="1" ht="18.649999999999999" hidden="1" customHeight="1" x14ac:dyDescent="0.35">
      <c r="A6742" s="3"/>
      <c r="B6742" s="57">
        <f t="shared" si="462"/>
        <v>0</v>
      </c>
      <c r="C6742" s="57" t="str">
        <f t="shared" si="463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64"/>
        <v>0</v>
      </c>
      <c r="L6742" s="57">
        <f t="shared" si="465"/>
        <v>0</v>
      </c>
      <c r="M6742" s="4"/>
      <c r="N6742" s="57"/>
      <c r="O6742" s="57"/>
      <c r="P6742" s="4"/>
      <c r="Q6742" s="4"/>
    </row>
    <row r="6743" spans="1:17" s="1" customFormat="1" ht="18.649999999999999" hidden="1" customHeight="1" x14ac:dyDescent="0.35">
      <c r="A6743" s="3"/>
      <c r="B6743" s="57">
        <f t="shared" si="462"/>
        <v>0</v>
      </c>
      <c r="C6743" s="57" t="str">
        <f t="shared" si="463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64"/>
        <v>0</v>
      </c>
      <c r="L6743" s="57">
        <f t="shared" si="465"/>
        <v>0</v>
      </c>
      <c r="M6743" s="4"/>
      <c r="N6743" s="57"/>
      <c r="O6743" s="57"/>
      <c r="P6743" s="4"/>
      <c r="Q6743" s="4"/>
    </row>
    <row r="6744" spans="1:17" s="1" customFormat="1" ht="18.649999999999999" hidden="1" customHeight="1" x14ac:dyDescent="0.35">
      <c r="A6744" s="3"/>
      <c r="B6744" s="57">
        <f t="shared" si="462"/>
        <v>0</v>
      </c>
      <c r="C6744" s="57" t="str">
        <f t="shared" si="463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64"/>
        <v>0</v>
      </c>
      <c r="L6744" s="57">
        <f t="shared" si="465"/>
        <v>0</v>
      </c>
      <c r="M6744" s="4"/>
      <c r="N6744" s="57"/>
      <c r="O6744" s="57"/>
      <c r="P6744" s="4"/>
      <c r="Q6744" s="4"/>
    </row>
    <row r="6745" spans="1:17" s="1" customFormat="1" ht="18.649999999999999" hidden="1" customHeight="1" x14ac:dyDescent="0.35">
      <c r="A6745" s="3"/>
      <c r="B6745" s="57">
        <f t="shared" si="462"/>
        <v>0</v>
      </c>
      <c r="C6745" s="57" t="str">
        <f t="shared" si="463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64"/>
        <v>0</v>
      </c>
      <c r="L6745" s="57">
        <f t="shared" si="465"/>
        <v>0</v>
      </c>
      <c r="M6745" s="4"/>
      <c r="N6745" s="57"/>
      <c r="O6745" s="57"/>
      <c r="P6745" s="4"/>
      <c r="Q6745" s="4"/>
    </row>
    <row r="6746" spans="1:17" s="1" customFormat="1" ht="18.649999999999999" hidden="1" customHeight="1" x14ac:dyDescent="0.35">
      <c r="A6746" s="3"/>
      <c r="B6746" s="57">
        <f t="shared" si="462"/>
        <v>0</v>
      </c>
      <c r="C6746" s="57" t="str">
        <f t="shared" si="463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64"/>
        <v>0</v>
      </c>
      <c r="L6746" s="57">
        <f t="shared" si="465"/>
        <v>0</v>
      </c>
      <c r="M6746" s="4"/>
      <c r="N6746" s="57"/>
      <c r="O6746" s="57"/>
      <c r="P6746" s="4"/>
      <c r="Q6746" s="4"/>
    </row>
    <row r="6747" spans="1:17" s="1" customFormat="1" ht="18.649999999999999" hidden="1" customHeight="1" x14ac:dyDescent="0.35">
      <c r="A6747" s="3"/>
      <c r="B6747" s="57">
        <f t="shared" si="462"/>
        <v>0</v>
      </c>
      <c r="C6747" s="57" t="str">
        <f t="shared" si="463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64"/>
        <v>0</v>
      </c>
      <c r="L6747" s="57">
        <f t="shared" si="465"/>
        <v>0</v>
      </c>
      <c r="M6747" s="4"/>
      <c r="N6747" s="57"/>
      <c r="O6747" s="57"/>
      <c r="P6747" s="4"/>
      <c r="Q6747" s="4"/>
    </row>
    <row r="6748" spans="1:17" s="1" customFormat="1" ht="18.649999999999999" hidden="1" customHeight="1" x14ac:dyDescent="0.35">
      <c r="A6748" s="3"/>
      <c r="B6748" s="57">
        <f t="shared" si="462"/>
        <v>0</v>
      </c>
      <c r="C6748" s="57" t="str">
        <f t="shared" si="463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64"/>
        <v>0</v>
      </c>
      <c r="L6748" s="57">
        <f t="shared" si="465"/>
        <v>0</v>
      </c>
      <c r="M6748" s="4"/>
      <c r="N6748" s="57"/>
      <c r="O6748" s="57"/>
      <c r="P6748" s="4"/>
      <c r="Q6748" s="4"/>
    </row>
    <row r="6749" spans="1:17" s="1" customFormat="1" ht="18.649999999999999" hidden="1" customHeight="1" x14ac:dyDescent="0.35">
      <c r="A6749" s="3"/>
      <c r="B6749" s="57">
        <f t="shared" si="462"/>
        <v>0</v>
      </c>
      <c r="C6749" s="57" t="str">
        <f t="shared" si="463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64"/>
        <v>0</v>
      </c>
      <c r="L6749" s="57">
        <f t="shared" si="465"/>
        <v>0</v>
      </c>
      <c r="M6749" s="4"/>
      <c r="N6749" s="57"/>
      <c r="O6749" s="57"/>
      <c r="P6749" s="4"/>
      <c r="Q6749" s="4"/>
    </row>
    <row r="6750" spans="1:17" s="1" customFormat="1" ht="18.649999999999999" hidden="1" customHeight="1" x14ac:dyDescent="0.35">
      <c r="A6750" s="3"/>
      <c r="B6750" s="57">
        <f t="shared" si="462"/>
        <v>0</v>
      </c>
      <c r="C6750" s="57" t="str">
        <f t="shared" si="463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64"/>
        <v>0</v>
      </c>
      <c r="L6750" s="57">
        <f t="shared" si="465"/>
        <v>0</v>
      </c>
      <c r="M6750" s="4"/>
      <c r="N6750" s="57"/>
      <c r="O6750" s="57"/>
      <c r="P6750" s="4"/>
      <c r="Q6750" s="4"/>
    </row>
    <row r="6751" spans="1:17" s="1" customFormat="1" ht="18.649999999999999" hidden="1" customHeight="1" x14ac:dyDescent="0.35">
      <c r="A6751" s="3"/>
      <c r="B6751" s="57">
        <f t="shared" si="462"/>
        <v>0</v>
      </c>
      <c r="C6751" s="57" t="str">
        <f t="shared" si="463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64"/>
        <v>0</v>
      </c>
      <c r="L6751" s="57">
        <f t="shared" si="465"/>
        <v>0</v>
      </c>
      <c r="M6751" s="4"/>
      <c r="N6751" s="57"/>
      <c r="O6751" s="57"/>
      <c r="P6751" s="4"/>
      <c r="Q6751" s="4"/>
    </row>
    <row r="6752" spans="1:17" s="1" customFormat="1" ht="18.649999999999999" hidden="1" customHeight="1" x14ac:dyDescent="0.35">
      <c r="A6752" s="3"/>
      <c r="B6752" s="57">
        <f t="shared" si="462"/>
        <v>0</v>
      </c>
      <c r="C6752" s="57" t="str">
        <f t="shared" si="463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64"/>
        <v>0</v>
      </c>
      <c r="L6752" s="57">
        <f t="shared" si="465"/>
        <v>0</v>
      </c>
      <c r="M6752" s="4"/>
      <c r="N6752" s="57"/>
      <c r="O6752" s="57"/>
      <c r="P6752" s="4"/>
      <c r="Q6752" s="4"/>
    </row>
    <row r="6753" spans="1:17" s="1" customFormat="1" ht="18.649999999999999" hidden="1" customHeight="1" x14ac:dyDescent="0.35">
      <c r="A6753" s="3"/>
      <c r="B6753" s="57">
        <f t="shared" si="462"/>
        <v>0</v>
      </c>
      <c r="C6753" s="57" t="str">
        <f t="shared" si="463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64"/>
        <v>0</v>
      </c>
      <c r="L6753" s="57">
        <f t="shared" si="465"/>
        <v>0</v>
      </c>
      <c r="M6753" s="4"/>
      <c r="N6753" s="57"/>
      <c r="O6753" s="57"/>
      <c r="P6753" s="4"/>
      <c r="Q6753" s="4"/>
    </row>
    <row r="6754" spans="1:17" s="1" customFormat="1" ht="18.649999999999999" hidden="1" customHeight="1" x14ac:dyDescent="0.35">
      <c r="A6754" s="3"/>
      <c r="B6754" s="57">
        <f t="shared" ref="B6754:B6817" si="466">WEEKNUM(A6754)</f>
        <v>0</v>
      </c>
      <c r="C6754" s="57" t="str">
        <f t="shared" ref="C6754:C6817" si="467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64"/>
        <v>0</v>
      </c>
      <c r="L6754" s="57">
        <f t="shared" si="465"/>
        <v>0</v>
      </c>
      <c r="M6754" s="4"/>
      <c r="N6754" s="57"/>
      <c r="O6754" s="57"/>
      <c r="P6754" s="4"/>
      <c r="Q6754" s="4"/>
    </row>
    <row r="6755" spans="1:17" s="1" customFormat="1" ht="18.649999999999999" hidden="1" customHeight="1" x14ac:dyDescent="0.35">
      <c r="A6755" s="3"/>
      <c r="B6755" s="57">
        <f t="shared" si="466"/>
        <v>0</v>
      </c>
      <c r="C6755" s="57" t="str">
        <f t="shared" si="467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64"/>
        <v>0</v>
      </c>
      <c r="L6755" s="57">
        <f t="shared" si="465"/>
        <v>0</v>
      </c>
      <c r="M6755" s="4"/>
      <c r="N6755" s="57"/>
      <c r="O6755" s="57"/>
      <c r="P6755" s="4"/>
      <c r="Q6755" s="4"/>
    </row>
    <row r="6756" spans="1:17" s="1" customFormat="1" ht="18.649999999999999" hidden="1" customHeight="1" x14ac:dyDescent="0.35">
      <c r="A6756" s="3"/>
      <c r="B6756" s="57">
        <f t="shared" si="466"/>
        <v>0</v>
      </c>
      <c r="C6756" s="57" t="str">
        <f t="shared" si="467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64"/>
        <v>0</v>
      </c>
      <c r="L6756" s="57">
        <f t="shared" si="465"/>
        <v>0</v>
      </c>
      <c r="M6756" s="4"/>
      <c r="N6756" s="57"/>
      <c r="O6756" s="57"/>
      <c r="P6756" s="4"/>
      <c r="Q6756" s="4"/>
    </row>
    <row r="6757" spans="1:17" s="1" customFormat="1" ht="18.649999999999999" hidden="1" customHeight="1" x14ac:dyDescent="0.35">
      <c r="A6757" s="3"/>
      <c r="B6757" s="57">
        <f t="shared" si="466"/>
        <v>0</v>
      </c>
      <c r="C6757" s="57" t="str">
        <f t="shared" si="467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64"/>
        <v>0</v>
      </c>
      <c r="L6757" s="57">
        <f t="shared" si="465"/>
        <v>0</v>
      </c>
      <c r="M6757" s="4"/>
      <c r="N6757" s="57"/>
      <c r="O6757" s="57"/>
      <c r="P6757" s="4"/>
      <c r="Q6757" s="4"/>
    </row>
    <row r="6758" spans="1:17" s="1" customFormat="1" ht="18.649999999999999" hidden="1" customHeight="1" x14ac:dyDescent="0.35">
      <c r="A6758" s="3"/>
      <c r="B6758" s="57">
        <f t="shared" si="466"/>
        <v>0</v>
      </c>
      <c r="C6758" s="57" t="str">
        <f t="shared" si="467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64"/>
        <v>0</v>
      </c>
      <c r="L6758" s="57">
        <f t="shared" si="465"/>
        <v>0</v>
      </c>
      <c r="M6758" s="4"/>
      <c r="N6758" s="57"/>
      <c r="O6758" s="57"/>
      <c r="P6758" s="4"/>
      <c r="Q6758" s="4"/>
    </row>
    <row r="6759" spans="1:17" s="1" customFormat="1" ht="18.649999999999999" hidden="1" customHeight="1" x14ac:dyDescent="0.35">
      <c r="A6759" s="3"/>
      <c r="B6759" s="57">
        <f t="shared" si="466"/>
        <v>0</v>
      </c>
      <c r="C6759" s="57" t="str">
        <f t="shared" si="467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64"/>
        <v>0</v>
      </c>
      <c r="L6759" s="57">
        <f t="shared" si="465"/>
        <v>0</v>
      </c>
      <c r="M6759" s="4"/>
      <c r="N6759" s="57"/>
      <c r="O6759" s="57"/>
      <c r="P6759" s="4"/>
      <c r="Q6759" s="4"/>
    </row>
    <row r="6760" spans="1:17" s="1" customFormat="1" ht="18.649999999999999" hidden="1" customHeight="1" x14ac:dyDescent="0.35">
      <c r="A6760" s="3"/>
      <c r="B6760" s="57">
        <f t="shared" si="466"/>
        <v>0</v>
      </c>
      <c r="C6760" s="57" t="str">
        <f t="shared" si="467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64"/>
        <v>0</v>
      </c>
      <c r="L6760" s="57">
        <f t="shared" si="465"/>
        <v>0</v>
      </c>
      <c r="M6760" s="4"/>
      <c r="N6760" s="57"/>
      <c r="O6760" s="57"/>
      <c r="P6760" s="4"/>
      <c r="Q6760" s="4"/>
    </row>
    <row r="6761" spans="1:17" s="1" customFormat="1" ht="18.649999999999999" hidden="1" customHeight="1" x14ac:dyDescent="0.35">
      <c r="A6761" s="3"/>
      <c r="B6761" s="57">
        <f t="shared" si="466"/>
        <v>0</v>
      </c>
      <c r="C6761" s="57" t="str">
        <f t="shared" si="467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64"/>
        <v>0</v>
      </c>
      <c r="L6761" s="57">
        <f t="shared" si="465"/>
        <v>0</v>
      </c>
      <c r="M6761" s="4"/>
      <c r="N6761" s="57"/>
      <c r="O6761" s="57"/>
      <c r="P6761" s="4"/>
      <c r="Q6761" s="4"/>
    </row>
    <row r="6762" spans="1:17" s="1" customFormat="1" ht="18.649999999999999" hidden="1" customHeight="1" x14ac:dyDescent="0.35">
      <c r="A6762" s="3"/>
      <c r="B6762" s="57">
        <f t="shared" si="466"/>
        <v>0</v>
      </c>
      <c r="C6762" s="57" t="str">
        <f t="shared" si="467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64"/>
        <v>0</v>
      </c>
      <c r="L6762" s="57">
        <f t="shared" si="465"/>
        <v>0</v>
      </c>
      <c r="M6762" s="4"/>
      <c r="N6762" s="57"/>
      <c r="O6762" s="57"/>
      <c r="P6762" s="4"/>
      <c r="Q6762" s="4"/>
    </row>
    <row r="6763" spans="1:17" s="1" customFormat="1" ht="18.649999999999999" hidden="1" customHeight="1" x14ac:dyDescent="0.35">
      <c r="A6763" s="3"/>
      <c r="B6763" s="57">
        <f t="shared" si="466"/>
        <v>0</v>
      </c>
      <c r="C6763" s="57" t="str">
        <f t="shared" si="467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64"/>
        <v>0</v>
      </c>
      <c r="L6763" s="57">
        <f t="shared" si="465"/>
        <v>0</v>
      </c>
      <c r="M6763" s="4"/>
      <c r="N6763" s="57"/>
      <c r="O6763" s="57"/>
      <c r="P6763" s="4"/>
      <c r="Q6763" s="4"/>
    </row>
    <row r="6764" spans="1:17" s="1" customFormat="1" ht="18.649999999999999" hidden="1" customHeight="1" x14ac:dyDescent="0.35">
      <c r="A6764" s="3"/>
      <c r="B6764" s="57">
        <f t="shared" si="466"/>
        <v>0</v>
      </c>
      <c r="C6764" s="57" t="str">
        <f t="shared" si="467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64"/>
        <v>0</v>
      </c>
      <c r="L6764" s="57">
        <f t="shared" si="465"/>
        <v>0</v>
      </c>
      <c r="M6764" s="4"/>
      <c r="N6764" s="57"/>
      <c r="O6764" s="57"/>
      <c r="P6764" s="4"/>
      <c r="Q6764" s="4"/>
    </row>
    <row r="6765" spans="1:17" s="1" customFormat="1" ht="18.649999999999999" hidden="1" customHeight="1" x14ac:dyDescent="0.35">
      <c r="A6765" s="3"/>
      <c r="B6765" s="57">
        <f t="shared" si="466"/>
        <v>0</v>
      </c>
      <c r="C6765" s="57" t="str">
        <f t="shared" si="467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468">I6765+J6765</f>
        <v>0</v>
      </c>
      <c r="L6765" s="57">
        <f t="shared" ref="L6765:L6828" si="469">H6765*K6765</f>
        <v>0</v>
      </c>
      <c r="M6765" s="4"/>
      <c r="N6765" s="57"/>
      <c r="O6765" s="57"/>
      <c r="P6765" s="4"/>
      <c r="Q6765" s="4"/>
    </row>
    <row r="6766" spans="1:17" s="1" customFormat="1" ht="18.649999999999999" hidden="1" customHeight="1" x14ac:dyDescent="0.35">
      <c r="A6766" s="3"/>
      <c r="B6766" s="57">
        <f t="shared" si="466"/>
        <v>0</v>
      </c>
      <c r="C6766" s="57" t="str">
        <f t="shared" si="467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68"/>
        <v>0</v>
      </c>
      <c r="L6766" s="57">
        <f t="shared" si="469"/>
        <v>0</v>
      </c>
      <c r="M6766" s="4"/>
      <c r="N6766" s="57"/>
      <c r="O6766" s="57"/>
      <c r="P6766" s="4"/>
      <c r="Q6766" s="4"/>
    </row>
    <row r="6767" spans="1:17" s="1" customFormat="1" ht="18.649999999999999" hidden="1" customHeight="1" x14ac:dyDescent="0.35">
      <c r="A6767" s="3"/>
      <c r="B6767" s="57">
        <f t="shared" si="466"/>
        <v>0</v>
      </c>
      <c r="C6767" s="57" t="str">
        <f t="shared" si="467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68"/>
        <v>0</v>
      </c>
      <c r="L6767" s="57">
        <f t="shared" si="469"/>
        <v>0</v>
      </c>
      <c r="M6767" s="4"/>
      <c r="N6767" s="57"/>
      <c r="O6767" s="57"/>
      <c r="P6767" s="4"/>
      <c r="Q6767" s="4"/>
    </row>
    <row r="6768" spans="1:17" s="1" customFormat="1" ht="18.649999999999999" hidden="1" customHeight="1" x14ac:dyDescent="0.35">
      <c r="A6768" s="3"/>
      <c r="B6768" s="57">
        <f t="shared" si="466"/>
        <v>0</v>
      </c>
      <c r="C6768" s="57" t="str">
        <f t="shared" si="467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68"/>
        <v>0</v>
      </c>
      <c r="L6768" s="57">
        <f t="shared" si="469"/>
        <v>0</v>
      </c>
      <c r="M6768" s="4"/>
      <c r="N6768" s="57"/>
      <c r="O6768" s="57"/>
      <c r="P6768" s="4"/>
      <c r="Q6768" s="4"/>
    </row>
    <row r="6769" spans="1:17" s="1" customFormat="1" ht="18.649999999999999" hidden="1" customHeight="1" x14ac:dyDescent="0.35">
      <c r="A6769" s="3"/>
      <c r="B6769" s="57">
        <f t="shared" si="466"/>
        <v>0</v>
      </c>
      <c r="C6769" s="57" t="str">
        <f t="shared" si="467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68"/>
        <v>0</v>
      </c>
      <c r="L6769" s="57">
        <f t="shared" si="469"/>
        <v>0</v>
      </c>
      <c r="M6769" s="4"/>
      <c r="N6769" s="57"/>
      <c r="O6769" s="57"/>
      <c r="P6769" s="4"/>
      <c r="Q6769" s="4"/>
    </row>
    <row r="6770" spans="1:17" s="1" customFormat="1" ht="18.649999999999999" hidden="1" customHeight="1" x14ac:dyDescent="0.35">
      <c r="A6770" s="3"/>
      <c r="B6770" s="57">
        <f t="shared" si="466"/>
        <v>0</v>
      </c>
      <c r="C6770" s="57" t="str">
        <f t="shared" si="467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68"/>
        <v>0</v>
      </c>
      <c r="L6770" s="57">
        <f t="shared" si="469"/>
        <v>0</v>
      </c>
      <c r="M6770" s="4"/>
      <c r="N6770" s="57"/>
      <c r="O6770" s="57"/>
      <c r="P6770" s="4"/>
      <c r="Q6770" s="4"/>
    </row>
    <row r="6771" spans="1:17" s="1" customFormat="1" ht="18.649999999999999" hidden="1" customHeight="1" x14ac:dyDescent="0.35">
      <c r="A6771" s="3"/>
      <c r="B6771" s="57">
        <f t="shared" si="466"/>
        <v>0</v>
      </c>
      <c r="C6771" s="57" t="str">
        <f t="shared" si="467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68"/>
        <v>0</v>
      </c>
      <c r="L6771" s="57">
        <f t="shared" si="469"/>
        <v>0</v>
      </c>
      <c r="M6771" s="4"/>
      <c r="N6771" s="57"/>
      <c r="O6771" s="57"/>
      <c r="P6771" s="4"/>
      <c r="Q6771" s="4"/>
    </row>
    <row r="6772" spans="1:17" s="1" customFormat="1" ht="18.649999999999999" hidden="1" customHeight="1" x14ac:dyDescent="0.35">
      <c r="A6772" s="3"/>
      <c r="B6772" s="57">
        <f t="shared" si="466"/>
        <v>0</v>
      </c>
      <c r="C6772" s="57" t="str">
        <f t="shared" si="467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68"/>
        <v>0</v>
      </c>
      <c r="L6772" s="57">
        <f t="shared" si="469"/>
        <v>0</v>
      </c>
      <c r="M6772" s="4"/>
      <c r="N6772" s="57"/>
      <c r="O6772" s="57"/>
      <c r="P6772" s="4"/>
      <c r="Q6772" s="4"/>
    </row>
    <row r="6773" spans="1:17" s="1" customFormat="1" ht="18.649999999999999" hidden="1" customHeight="1" x14ac:dyDescent="0.35">
      <c r="A6773" s="3"/>
      <c r="B6773" s="57">
        <f t="shared" si="466"/>
        <v>0</v>
      </c>
      <c r="C6773" s="57" t="str">
        <f t="shared" si="467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68"/>
        <v>0</v>
      </c>
      <c r="L6773" s="57">
        <f t="shared" si="469"/>
        <v>0</v>
      </c>
      <c r="M6773" s="4"/>
      <c r="N6773" s="57"/>
      <c r="O6773" s="57"/>
      <c r="P6773" s="4"/>
      <c r="Q6773" s="4"/>
    </row>
    <row r="6774" spans="1:17" s="1" customFormat="1" ht="18.649999999999999" hidden="1" customHeight="1" x14ac:dyDescent="0.35">
      <c r="A6774" s="3"/>
      <c r="B6774" s="57">
        <f t="shared" si="466"/>
        <v>0</v>
      </c>
      <c r="C6774" s="57" t="str">
        <f t="shared" si="467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68"/>
        <v>0</v>
      </c>
      <c r="L6774" s="57">
        <f t="shared" si="469"/>
        <v>0</v>
      </c>
      <c r="M6774" s="4"/>
      <c r="N6774" s="57"/>
      <c r="O6774" s="57"/>
      <c r="P6774" s="4"/>
      <c r="Q6774" s="4"/>
    </row>
    <row r="6775" spans="1:17" s="1" customFormat="1" ht="18.649999999999999" hidden="1" customHeight="1" x14ac:dyDescent="0.35">
      <c r="A6775" s="3"/>
      <c r="B6775" s="57">
        <f t="shared" si="466"/>
        <v>0</v>
      </c>
      <c r="C6775" s="57" t="str">
        <f t="shared" si="467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68"/>
        <v>0</v>
      </c>
      <c r="L6775" s="57">
        <f t="shared" si="469"/>
        <v>0</v>
      </c>
      <c r="M6775" s="4"/>
      <c r="N6775" s="57"/>
      <c r="O6775" s="57"/>
      <c r="P6775" s="4"/>
      <c r="Q6775" s="4"/>
    </row>
    <row r="6776" spans="1:17" s="1" customFormat="1" ht="18.649999999999999" hidden="1" customHeight="1" x14ac:dyDescent="0.35">
      <c r="A6776" s="3"/>
      <c r="B6776" s="57">
        <f t="shared" si="466"/>
        <v>0</v>
      </c>
      <c r="C6776" s="57" t="str">
        <f t="shared" si="467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68"/>
        <v>0</v>
      </c>
      <c r="L6776" s="57">
        <f t="shared" si="469"/>
        <v>0</v>
      </c>
      <c r="M6776" s="4"/>
      <c r="N6776" s="57"/>
      <c r="O6776" s="57"/>
      <c r="P6776" s="4"/>
      <c r="Q6776" s="4"/>
    </row>
    <row r="6777" spans="1:17" s="1" customFormat="1" ht="18.649999999999999" hidden="1" customHeight="1" x14ac:dyDescent="0.35">
      <c r="A6777" s="3"/>
      <c r="B6777" s="57">
        <f t="shared" si="466"/>
        <v>0</v>
      </c>
      <c r="C6777" s="57" t="str">
        <f t="shared" si="467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68"/>
        <v>0</v>
      </c>
      <c r="L6777" s="57">
        <f t="shared" si="469"/>
        <v>0</v>
      </c>
      <c r="M6777" s="4"/>
      <c r="N6777" s="57"/>
      <c r="O6777" s="57"/>
      <c r="P6777" s="4"/>
      <c r="Q6777" s="4"/>
    </row>
    <row r="6778" spans="1:17" s="1" customFormat="1" ht="18.649999999999999" hidden="1" customHeight="1" x14ac:dyDescent="0.35">
      <c r="A6778" s="3"/>
      <c r="B6778" s="57">
        <f t="shared" si="466"/>
        <v>0</v>
      </c>
      <c r="C6778" s="57" t="str">
        <f t="shared" si="467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68"/>
        <v>0</v>
      </c>
      <c r="L6778" s="57">
        <f t="shared" si="469"/>
        <v>0</v>
      </c>
      <c r="M6778" s="4"/>
      <c r="N6778" s="57"/>
      <c r="O6778" s="57"/>
      <c r="P6778" s="4"/>
      <c r="Q6778" s="4"/>
    </row>
    <row r="6779" spans="1:17" s="1" customFormat="1" ht="18.649999999999999" hidden="1" customHeight="1" x14ac:dyDescent="0.35">
      <c r="A6779" s="3"/>
      <c r="B6779" s="57">
        <f t="shared" si="466"/>
        <v>0</v>
      </c>
      <c r="C6779" s="57" t="str">
        <f t="shared" si="467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68"/>
        <v>0</v>
      </c>
      <c r="L6779" s="57">
        <f t="shared" si="469"/>
        <v>0</v>
      </c>
      <c r="M6779" s="4"/>
      <c r="N6779" s="57"/>
      <c r="O6779" s="57"/>
      <c r="P6779" s="4"/>
      <c r="Q6779" s="4"/>
    </row>
    <row r="6780" spans="1:17" s="1" customFormat="1" ht="18.649999999999999" hidden="1" customHeight="1" x14ac:dyDescent="0.35">
      <c r="A6780" s="3"/>
      <c r="B6780" s="57">
        <f t="shared" si="466"/>
        <v>0</v>
      </c>
      <c r="C6780" s="57" t="str">
        <f t="shared" si="467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68"/>
        <v>0</v>
      </c>
      <c r="L6780" s="57">
        <f t="shared" si="469"/>
        <v>0</v>
      </c>
      <c r="M6780" s="4"/>
      <c r="N6780" s="57"/>
      <c r="O6780" s="57"/>
      <c r="P6780" s="4"/>
      <c r="Q6780" s="4"/>
    </row>
    <row r="6781" spans="1:17" s="1" customFormat="1" ht="18.649999999999999" hidden="1" customHeight="1" x14ac:dyDescent="0.35">
      <c r="A6781" s="3"/>
      <c r="B6781" s="57">
        <f t="shared" si="466"/>
        <v>0</v>
      </c>
      <c r="C6781" s="57" t="str">
        <f t="shared" si="467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68"/>
        <v>0</v>
      </c>
      <c r="L6781" s="57">
        <f t="shared" si="469"/>
        <v>0</v>
      </c>
      <c r="M6781" s="4"/>
      <c r="N6781" s="57"/>
      <c r="O6781" s="57"/>
      <c r="P6781" s="4"/>
      <c r="Q6781" s="4"/>
    </row>
    <row r="6782" spans="1:17" s="1" customFormat="1" ht="18.649999999999999" hidden="1" customHeight="1" x14ac:dyDescent="0.35">
      <c r="A6782" s="3"/>
      <c r="B6782" s="57">
        <f t="shared" si="466"/>
        <v>0</v>
      </c>
      <c r="C6782" s="57" t="str">
        <f t="shared" si="467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68"/>
        <v>0</v>
      </c>
      <c r="L6782" s="57">
        <f t="shared" si="469"/>
        <v>0</v>
      </c>
      <c r="M6782" s="4"/>
      <c r="N6782" s="57"/>
      <c r="O6782" s="57"/>
      <c r="P6782" s="4"/>
      <c r="Q6782" s="4"/>
    </row>
    <row r="6783" spans="1:17" s="1" customFormat="1" ht="18.649999999999999" hidden="1" customHeight="1" x14ac:dyDescent="0.35">
      <c r="A6783" s="3"/>
      <c r="B6783" s="57">
        <f t="shared" si="466"/>
        <v>0</v>
      </c>
      <c r="C6783" s="57" t="str">
        <f t="shared" si="467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68"/>
        <v>0</v>
      </c>
      <c r="L6783" s="57">
        <f t="shared" si="469"/>
        <v>0</v>
      </c>
      <c r="M6783" s="4"/>
      <c r="N6783" s="57"/>
      <c r="O6783" s="57"/>
      <c r="P6783" s="4"/>
      <c r="Q6783" s="4"/>
    </row>
    <row r="6784" spans="1:17" s="1" customFormat="1" ht="18.649999999999999" hidden="1" customHeight="1" x14ac:dyDescent="0.35">
      <c r="A6784" s="3"/>
      <c r="B6784" s="57">
        <f t="shared" si="466"/>
        <v>0</v>
      </c>
      <c r="C6784" s="57" t="str">
        <f t="shared" si="467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68"/>
        <v>0</v>
      </c>
      <c r="L6784" s="57">
        <f t="shared" si="469"/>
        <v>0</v>
      </c>
      <c r="M6784" s="4"/>
      <c r="N6784" s="57"/>
      <c r="O6784" s="57"/>
      <c r="P6784" s="4"/>
      <c r="Q6784" s="4"/>
    </row>
    <row r="6785" spans="1:17" s="1" customFormat="1" ht="18.649999999999999" hidden="1" customHeight="1" x14ac:dyDescent="0.35">
      <c r="A6785" s="3"/>
      <c r="B6785" s="57">
        <f t="shared" si="466"/>
        <v>0</v>
      </c>
      <c r="C6785" s="57" t="str">
        <f t="shared" si="467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68"/>
        <v>0</v>
      </c>
      <c r="L6785" s="57">
        <f t="shared" si="469"/>
        <v>0</v>
      </c>
      <c r="M6785" s="4"/>
      <c r="N6785" s="57"/>
      <c r="O6785" s="57"/>
      <c r="P6785" s="4"/>
      <c r="Q6785" s="4"/>
    </row>
    <row r="6786" spans="1:17" s="1" customFormat="1" ht="18.649999999999999" hidden="1" customHeight="1" x14ac:dyDescent="0.35">
      <c r="A6786" s="3"/>
      <c r="B6786" s="57">
        <f t="shared" si="466"/>
        <v>0</v>
      </c>
      <c r="C6786" s="57" t="str">
        <f t="shared" si="467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68"/>
        <v>0</v>
      </c>
      <c r="L6786" s="57">
        <f t="shared" si="469"/>
        <v>0</v>
      </c>
      <c r="M6786" s="4"/>
      <c r="N6786" s="57"/>
      <c r="O6786" s="57"/>
      <c r="P6786" s="4"/>
      <c r="Q6786" s="4"/>
    </row>
    <row r="6787" spans="1:17" s="1" customFormat="1" ht="18.649999999999999" hidden="1" customHeight="1" x14ac:dyDescent="0.35">
      <c r="A6787" s="3"/>
      <c r="B6787" s="57">
        <f t="shared" si="466"/>
        <v>0</v>
      </c>
      <c r="C6787" s="57" t="str">
        <f t="shared" si="467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68"/>
        <v>0</v>
      </c>
      <c r="L6787" s="57">
        <f t="shared" si="469"/>
        <v>0</v>
      </c>
      <c r="M6787" s="4"/>
      <c r="N6787" s="57"/>
      <c r="O6787" s="57"/>
      <c r="P6787" s="4"/>
      <c r="Q6787" s="4"/>
    </row>
    <row r="6788" spans="1:17" s="1" customFormat="1" ht="18.649999999999999" hidden="1" customHeight="1" x14ac:dyDescent="0.35">
      <c r="A6788" s="3"/>
      <c r="B6788" s="57">
        <f t="shared" si="466"/>
        <v>0</v>
      </c>
      <c r="C6788" s="57" t="str">
        <f t="shared" si="467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68"/>
        <v>0</v>
      </c>
      <c r="L6788" s="57">
        <f t="shared" si="469"/>
        <v>0</v>
      </c>
      <c r="M6788" s="4"/>
      <c r="N6788" s="57"/>
      <c r="O6788" s="57"/>
      <c r="P6788" s="4"/>
      <c r="Q6788" s="4"/>
    </row>
    <row r="6789" spans="1:17" s="1" customFormat="1" ht="18.649999999999999" hidden="1" customHeight="1" x14ac:dyDescent="0.35">
      <c r="A6789" s="3"/>
      <c r="B6789" s="57">
        <f t="shared" si="466"/>
        <v>0</v>
      </c>
      <c r="C6789" s="57" t="str">
        <f t="shared" si="467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68"/>
        <v>0</v>
      </c>
      <c r="L6789" s="57">
        <f t="shared" si="469"/>
        <v>0</v>
      </c>
      <c r="M6789" s="4"/>
      <c r="N6789" s="57"/>
      <c r="O6789" s="57"/>
      <c r="P6789" s="4"/>
      <c r="Q6789" s="4"/>
    </row>
    <row r="6790" spans="1:17" s="1" customFormat="1" ht="18.649999999999999" hidden="1" customHeight="1" x14ac:dyDescent="0.35">
      <c r="A6790" s="3"/>
      <c r="B6790" s="57">
        <f t="shared" si="466"/>
        <v>0</v>
      </c>
      <c r="C6790" s="57" t="str">
        <f t="shared" si="467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68"/>
        <v>0</v>
      </c>
      <c r="L6790" s="57">
        <f t="shared" si="469"/>
        <v>0</v>
      </c>
      <c r="M6790" s="4"/>
      <c r="N6790" s="57"/>
      <c r="O6790" s="57"/>
      <c r="P6790" s="4"/>
      <c r="Q6790" s="4"/>
    </row>
    <row r="6791" spans="1:17" s="1" customFormat="1" ht="18.649999999999999" hidden="1" customHeight="1" x14ac:dyDescent="0.35">
      <c r="A6791" s="3"/>
      <c r="B6791" s="57">
        <f t="shared" si="466"/>
        <v>0</v>
      </c>
      <c r="C6791" s="57" t="str">
        <f t="shared" si="467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68"/>
        <v>0</v>
      </c>
      <c r="L6791" s="57">
        <f t="shared" si="469"/>
        <v>0</v>
      </c>
      <c r="M6791" s="4"/>
      <c r="N6791" s="57"/>
      <c r="O6791" s="57"/>
      <c r="P6791" s="4"/>
      <c r="Q6791" s="4"/>
    </row>
    <row r="6792" spans="1:17" s="1" customFormat="1" ht="18.649999999999999" hidden="1" customHeight="1" x14ac:dyDescent="0.35">
      <c r="A6792" s="3"/>
      <c r="B6792" s="57">
        <f t="shared" si="466"/>
        <v>0</v>
      </c>
      <c r="C6792" s="57" t="str">
        <f t="shared" si="467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68"/>
        <v>0</v>
      </c>
      <c r="L6792" s="57">
        <f t="shared" si="469"/>
        <v>0</v>
      </c>
      <c r="M6792" s="4"/>
      <c r="N6792" s="57"/>
      <c r="O6792" s="57"/>
      <c r="P6792" s="4"/>
      <c r="Q6792" s="4"/>
    </row>
    <row r="6793" spans="1:17" s="1" customFormat="1" ht="18.649999999999999" hidden="1" customHeight="1" x14ac:dyDescent="0.35">
      <c r="A6793" s="3"/>
      <c r="B6793" s="57">
        <f t="shared" si="466"/>
        <v>0</v>
      </c>
      <c r="C6793" s="57" t="str">
        <f t="shared" si="467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68"/>
        <v>0</v>
      </c>
      <c r="L6793" s="57">
        <f t="shared" si="469"/>
        <v>0</v>
      </c>
      <c r="M6793" s="4"/>
      <c r="N6793" s="57"/>
      <c r="O6793" s="57"/>
      <c r="P6793" s="4"/>
      <c r="Q6793" s="4"/>
    </row>
    <row r="6794" spans="1:17" s="1" customFormat="1" ht="18.649999999999999" hidden="1" customHeight="1" x14ac:dyDescent="0.35">
      <c r="A6794" s="3"/>
      <c r="B6794" s="57">
        <f t="shared" si="466"/>
        <v>0</v>
      </c>
      <c r="C6794" s="57" t="str">
        <f t="shared" si="467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68"/>
        <v>0</v>
      </c>
      <c r="L6794" s="57">
        <f t="shared" si="469"/>
        <v>0</v>
      </c>
      <c r="M6794" s="4"/>
      <c r="N6794" s="57"/>
      <c r="O6794" s="57"/>
      <c r="P6794" s="4"/>
      <c r="Q6794" s="4"/>
    </row>
    <row r="6795" spans="1:17" s="1" customFormat="1" ht="18.649999999999999" hidden="1" customHeight="1" x14ac:dyDescent="0.35">
      <c r="A6795" s="3"/>
      <c r="B6795" s="57">
        <f t="shared" si="466"/>
        <v>0</v>
      </c>
      <c r="C6795" s="57" t="str">
        <f t="shared" si="467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68"/>
        <v>0</v>
      </c>
      <c r="L6795" s="57">
        <f t="shared" si="469"/>
        <v>0</v>
      </c>
      <c r="M6795" s="4"/>
      <c r="N6795" s="57"/>
      <c r="O6795" s="57"/>
      <c r="P6795" s="4"/>
      <c r="Q6795" s="4"/>
    </row>
    <row r="6796" spans="1:17" s="1" customFormat="1" ht="18.649999999999999" hidden="1" customHeight="1" x14ac:dyDescent="0.35">
      <c r="A6796" s="3"/>
      <c r="B6796" s="57">
        <f t="shared" si="466"/>
        <v>0</v>
      </c>
      <c r="C6796" s="57" t="str">
        <f t="shared" si="467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68"/>
        <v>0</v>
      </c>
      <c r="L6796" s="57">
        <f t="shared" si="469"/>
        <v>0</v>
      </c>
      <c r="M6796" s="4"/>
      <c r="N6796" s="57"/>
      <c r="O6796" s="57"/>
      <c r="P6796" s="4"/>
      <c r="Q6796" s="4"/>
    </row>
    <row r="6797" spans="1:17" s="1" customFormat="1" ht="18.649999999999999" hidden="1" customHeight="1" x14ac:dyDescent="0.35">
      <c r="A6797" s="3"/>
      <c r="B6797" s="57">
        <f t="shared" si="466"/>
        <v>0</v>
      </c>
      <c r="C6797" s="57" t="str">
        <f t="shared" si="467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68"/>
        <v>0</v>
      </c>
      <c r="L6797" s="57">
        <f t="shared" si="469"/>
        <v>0</v>
      </c>
      <c r="M6797" s="4"/>
      <c r="N6797" s="57"/>
      <c r="O6797" s="57"/>
      <c r="P6797" s="4"/>
      <c r="Q6797" s="4"/>
    </row>
    <row r="6798" spans="1:17" s="1" customFormat="1" ht="18.649999999999999" hidden="1" customHeight="1" x14ac:dyDescent="0.35">
      <c r="A6798" s="3"/>
      <c r="B6798" s="57">
        <f t="shared" si="466"/>
        <v>0</v>
      </c>
      <c r="C6798" s="57" t="str">
        <f t="shared" si="467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68"/>
        <v>0</v>
      </c>
      <c r="L6798" s="57">
        <f t="shared" si="469"/>
        <v>0</v>
      </c>
      <c r="M6798" s="4"/>
      <c r="N6798" s="57"/>
      <c r="O6798" s="57"/>
      <c r="P6798" s="4"/>
      <c r="Q6798" s="4"/>
    </row>
    <row r="6799" spans="1:17" s="1" customFormat="1" ht="18.649999999999999" hidden="1" customHeight="1" x14ac:dyDescent="0.35">
      <c r="A6799" s="3"/>
      <c r="B6799" s="57">
        <f t="shared" si="466"/>
        <v>0</v>
      </c>
      <c r="C6799" s="57" t="str">
        <f t="shared" si="467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68"/>
        <v>0</v>
      </c>
      <c r="L6799" s="57">
        <f t="shared" si="469"/>
        <v>0</v>
      </c>
      <c r="M6799" s="4"/>
      <c r="N6799" s="57"/>
      <c r="O6799" s="57"/>
      <c r="P6799" s="4"/>
      <c r="Q6799" s="4"/>
    </row>
    <row r="6800" spans="1:17" s="1" customFormat="1" ht="18.649999999999999" hidden="1" customHeight="1" x14ac:dyDescent="0.35">
      <c r="A6800" s="3"/>
      <c r="B6800" s="57">
        <f t="shared" si="466"/>
        <v>0</v>
      </c>
      <c r="C6800" s="57" t="str">
        <f t="shared" si="467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68"/>
        <v>0</v>
      </c>
      <c r="L6800" s="57">
        <f t="shared" si="469"/>
        <v>0</v>
      </c>
      <c r="M6800" s="4"/>
      <c r="N6800" s="57"/>
      <c r="O6800" s="57"/>
      <c r="P6800" s="4"/>
      <c r="Q6800" s="4"/>
    </row>
    <row r="6801" spans="1:17" s="1" customFormat="1" ht="18.649999999999999" hidden="1" customHeight="1" x14ac:dyDescent="0.35">
      <c r="A6801" s="3"/>
      <c r="B6801" s="57">
        <f t="shared" si="466"/>
        <v>0</v>
      </c>
      <c r="C6801" s="57" t="str">
        <f t="shared" si="467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68"/>
        <v>0</v>
      </c>
      <c r="L6801" s="57">
        <f t="shared" si="469"/>
        <v>0</v>
      </c>
      <c r="M6801" s="4"/>
      <c r="N6801" s="57"/>
      <c r="O6801" s="57"/>
      <c r="P6801" s="4"/>
      <c r="Q6801" s="4"/>
    </row>
    <row r="6802" spans="1:17" s="1" customFormat="1" ht="18.649999999999999" hidden="1" customHeight="1" x14ac:dyDescent="0.35">
      <c r="A6802" s="3"/>
      <c r="B6802" s="57">
        <f t="shared" si="466"/>
        <v>0</v>
      </c>
      <c r="C6802" s="57" t="str">
        <f t="shared" si="467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68"/>
        <v>0</v>
      </c>
      <c r="L6802" s="57">
        <f t="shared" si="469"/>
        <v>0</v>
      </c>
      <c r="M6802" s="4"/>
      <c r="N6802" s="57"/>
      <c r="O6802" s="57"/>
      <c r="P6802" s="4"/>
      <c r="Q6802" s="4"/>
    </row>
    <row r="6803" spans="1:17" s="1" customFormat="1" ht="18.649999999999999" hidden="1" customHeight="1" x14ac:dyDescent="0.35">
      <c r="A6803" s="3"/>
      <c r="B6803" s="57">
        <f t="shared" si="466"/>
        <v>0</v>
      </c>
      <c r="C6803" s="57" t="str">
        <f t="shared" si="467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68"/>
        <v>0</v>
      </c>
      <c r="L6803" s="57">
        <f t="shared" si="469"/>
        <v>0</v>
      </c>
      <c r="M6803" s="4"/>
      <c r="N6803" s="57"/>
      <c r="O6803" s="57"/>
      <c r="P6803" s="4"/>
      <c r="Q6803" s="4"/>
    </row>
    <row r="6804" spans="1:17" s="1" customFormat="1" ht="18.649999999999999" hidden="1" customHeight="1" x14ac:dyDescent="0.35">
      <c r="A6804" s="3"/>
      <c r="B6804" s="57">
        <f t="shared" si="466"/>
        <v>0</v>
      </c>
      <c r="C6804" s="57" t="str">
        <f t="shared" si="467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68"/>
        <v>0</v>
      </c>
      <c r="L6804" s="57">
        <f t="shared" si="469"/>
        <v>0</v>
      </c>
      <c r="M6804" s="4"/>
      <c r="N6804" s="57"/>
      <c r="O6804" s="57"/>
      <c r="P6804" s="4"/>
      <c r="Q6804" s="4"/>
    </row>
    <row r="6805" spans="1:17" s="1" customFormat="1" ht="18.649999999999999" hidden="1" customHeight="1" x14ac:dyDescent="0.35">
      <c r="A6805" s="3"/>
      <c r="B6805" s="57">
        <f t="shared" si="466"/>
        <v>0</v>
      </c>
      <c r="C6805" s="57" t="str">
        <f t="shared" si="467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68"/>
        <v>0</v>
      </c>
      <c r="L6805" s="57">
        <f t="shared" si="469"/>
        <v>0</v>
      </c>
      <c r="M6805" s="4"/>
      <c r="N6805" s="57"/>
      <c r="O6805" s="57"/>
      <c r="P6805" s="4"/>
      <c r="Q6805" s="4"/>
    </row>
    <row r="6806" spans="1:17" s="1" customFormat="1" ht="18.649999999999999" hidden="1" customHeight="1" x14ac:dyDescent="0.35">
      <c r="A6806" s="3"/>
      <c r="B6806" s="57">
        <f t="shared" si="466"/>
        <v>0</v>
      </c>
      <c r="C6806" s="57" t="str">
        <f t="shared" si="467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68"/>
        <v>0</v>
      </c>
      <c r="L6806" s="57">
        <f t="shared" si="469"/>
        <v>0</v>
      </c>
      <c r="M6806" s="4"/>
      <c r="N6806" s="57"/>
      <c r="O6806" s="57"/>
      <c r="P6806" s="4"/>
      <c r="Q6806" s="4"/>
    </row>
    <row r="6807" spans="1:17" s="1" customFormat="1" ht="18.649999999999999" hidden="1" customHeight="1" x14ac:dyDescent="0.35">
      <c r="A6807" s="3"/>
      <c r="B6807" s="57">
        <f t="shared" si="466"/>
        <v>0</v>
      </c>
      <c r="C6807" s="57" t="str">
        <f t="shared" si="467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68"/>
        <v>0</v>
      </c>
      <c r="L6807" s="57">
        <f t="shared" si="469"/>
        <v>0</v>
      </c>
      <c r="M6807" s="4"/>
      <c r="N6807" s="57"/>
      <c r="O6807" s="57"/>
      <c r="P6807" s="4"/>
      <c r="Q6807" s="4"/>
    </row>
    <row r="6808" spans="1:17" s="1" customFormat="1" ht="18.649999999999999" hidden="1" customHeight="1" x14ac:dyDescent="0.35">
      <c r="A6808" s="3"/>
      <c r="B6808" s="57">
        <f t="shared" si="466"/>
        <v>0</v>
      </c>
      <c r="C6808" s="57" t="str">
        <f t="shared" si="467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68"/>
        <v>0</v>
      </c>
      <c r="L6808" s="57">
        <f t="shared" si="469"/>
        <v>0</v>
      </c>
      <c r="M6808" s="4"/>
      <c r="N6808" s="57"/>
      <c r="O6808" s="57"/>
      <c r="P6808" s="4"/>
      <c r="Q6808" s="4"/>
    </row>
    <row r="6809" spans="1:17" s="1" customFormat="1" ht="18.649999999999999" hidden="1" customHeight="1" x14ac:dyDescent="0.35">
      <c r="A6809" s="3"/>
      <c r="B6809" s="57">
        <f t="shared" si="466"/>
        <v>0</v>
      </c>
      <c r="C6809" s="57" t="str">
        <f t="shared" si="467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68"/>
        <v>0</v>
      </c>
      <c r="L6809" s="57">
        <f t="shared" si="469"/>
        <v>0</v>
      </c>
      <c r="M6809" s="4"/>
      <c r="N6809" s="57"/>
      <c r="O6809" s="57"/>
      <c r="P6809" s="4"/>
      <c r="Q6809" s="4"/>
    </row>
    <row r="6810" spans="1:17" s="1" customFormat="1" ht="18.649999999999999" hidden="1" customHeight="1" x14ac:dyDescent="0.35">
      <c r="A6810" s="3"/>
      <c r="B6810" s="57">
        <f t="shared" si="466"/>
        <v>0</v>
      </c>
      <c r="C6810" s="57" t="str">
        <f t="shared" si="467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68"/>
        <v>0</v>
      </c>
      <c r="L6810" s="57">
        <f t="shared" si="469"/>
        <v>0</v>
      </c>
      <c r="M6810" s="4"/>
      <c r="N6810" s="57"/>
      <c r="O6810" s="57"/>
      <c r="P6810" s="4"/>
      <c r="Q6810" s="4"/>
    </row>
    <row r="6811" spans="1:17" s="1" customFormat="1" ht="18.649999999999999" hidden="1" customHeight="1" x14ac:dyDescent="0.35">
      <c r="A6811" s="3"/>
      <c r="B6811" s="57">
        <f t="shared" si="466"/>
        <v>0</v>
      </c>
      <c r="C6811" s="57" t="str">
        <f t="shared" si="467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68"/>
        <v>0</v>
      </c>
      <c r="L6811" s="57">
        <f t="shared" si="469"/>
        <v>0</v>
      </c>
      <c r="M6811" s="4"/>
      <c r="N6811" s="57"/>
      <c r="O6811" s="57"/>
      <c r="P6811" s="4"/>
      <c r="Q6811" s="4"/>
    </row>
    <row r="6812" spans="1:17" s="1" customFormat="1" ht="18.649999999999999" hidden="1" customHeight="1" x14ac:dyDescent="0.35">
      <c r="A6812" s="3"/>
      <c r="B6812" s="57">
        <f t="shared" si="466"/>
        <v>0</v>
      </c>
      <c r="C6812" s="57" t="str">
        <f t="shared" si="467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68"/>
        <v>0</v>
      </c>
      <c r="L6812" s="57">
        <f t="shared" si="469"/>
        <v>0</v>
      </c>
      <c r="M6812" s="4"/>
      <c r="N6812" s="57"/>
      <c r="O6812" s="57"/>
      <c r="P6812" s="4"/>
      <c r="Q6812" s="4"/>
    </row>
    <row r="6813" spans="1:17" s="1" customFormat="1" ht="18.649999999999999" hidden="1" customHeight="1" x14ac:dyDescent="0.35">
      <c r="A6813" s="3"/>
      <c r="B6813" s="57">
        <f t="shared" si="466"/>
        <v>0</v>
      </c>
      <c r="C6813" s="57" t="str">
        <f t="shared" si="467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68"/>
        <v>0</v>
      </c>
      <c r="L6813" s="57">
        <f t="shared" si="469"/>
        <v>0</v>
      </c>
      <c r="M6813" s="4"/>
      <c r="N6813" s="57"/>
      <c r="O6813" s="57"/>
      <c r="P6813" s="4"/>
      <c r="Q6813" s="4"/>
    </row>
    <row r="6814" spans="1:17" s="1" customFormat="1" ht="18.649999999999999" hidden="1" customHeight="1" x14ac:dyDescent="0.35">
      <c r="A6814" s="3"/>
      <c r="B6814" s="57">
        <f t="shared" si="466"/>
        <v>0</v>
      </c>
      <c r="C6814" s="57" t="str">
        <f t="shared" si="467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68"/>
        <v>0</v>
      </c>
      <c r="L6814" s="57">
        <f t="shared" si="469"/>
        <v>0</v>
      </c>
      <c r="M6814" s="4"/>
      <c r="N6814" s="57"/>
      <c r="O6814" s="57"/>
      <c r="P6814" s="4"/>
      <c r="Q6814" s="4"/>
    </row>
    <row r="6815" spans="1:17" s="1" customFormat="1" ht="18.649999999999999" hidden="1" customHeight="1" x14ac:dyDescent="0.35">
      <c r="A6815" s="3"/>
      <c r="B6815" s="57">
        <f t="shared" si="466"/>
        <v>0</v>
      </c>
      <c r="C6815" s="57" t="str">
        <f t="shared" si="467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68"/>
        <v>0</v>
      </c>
      <c r="L6815" s="57">
        <f t="shared" si="469"/>
        <v>0</v>
      </c>
      <c r="M6815" s="4"/>
      <c r="N6815" s="57"/>
      <c r="O6815" s="57"/>
      <c r="P6815" s="4"/>
      <c r="Q6815" s="4"/>
    </row>
    <row r="6816" spans="1:17" s="1" customFormat="1" ht="18.649999999999999" hidden="1" customHeight="1" x14ac:dyDescent="0.35">
      <c r="A6816" s="3"/>
      <c r="B6816" s="57">
        <f t="shared" si="466"/>
        <v>0</v>
      </c>
      <c r="C6816" s="57" t="str">
        <f t="shared" si="467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68"/>
        <v>0</v>
      </c>
      <c r="L6816" s="57">
        <f t="shared" si="469"/>
        <v>0</v>
      </c>
      <c r="M6816" s="4"/>
      <c r="N6816" s="57"/>
      <c r="O6816" s="57"/>
      <c r="P6816" s="4"/>
      <c r="Q6816" s="4"/>
    </row>
    <row r="6817" spans="1:17" s="1" customFormat="1" ht="18.649999999999999" hidden="1" customHeight="1" x14ac:dyDescent="0.35">
      <c r="A6817" s="3"/>
      <c r="B6817" s="57">
        <f t="shared" si="466"/>
        <v>0</v>
      </c>
      <c r="C6817" s="57" t="str">
        <f t="shared" si="467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68"/>
        <v>0</v>
      </c>
      <c r="L6817" s="57">
        <f t="shared" si="469"/>
        <v>0</v>
      </c>
      <c r="M6817" s="4"/>
      <c r="N6817" s="57"/>
      <c r="O6817" s="57"/>
      <c r="P6817" s="4"/>
      <c r="Q6817" s="4"/>
    </row>
    <row r="6818" spans="1:17" s="1" customFormat="1" ht="18.649999999999999" hidden="1" customHeight="1" x14ac:dyDescent="0.35">
      <c r="A6818" s="3"/>
      <c r="B6818" s="57">
        <f t="shared" ref="B6818:B6881" si="470">WEEKNUM(A6818)</f>
        <v>0</v>
      </c>
      <c r="C6818" s="57" t="str">
        <f t="shared" ref="C6818:C6881" si="471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68"/>
        <v>0</v>
      </c>
      <c r="L6818" s="57">
        <f t="shared" si="469"/>
        <v>0</v>
      </c>
      <c r="M6818" s="4"/>
      <c r="N6818" s="57"/>
      <c r="O6818" s="57"/>
      <c r="P6818" s="4"/>
      <c r="Q6818" s="4"/>
    </row>
    <row r="6819" spans="1:17" s="1" customFormat="1" ht="18.649999999999999" hidden="1" customHeight="1" x14ac:dyDescent="0.35">
      <c r="A6819" s="3"/>
      <c r="B6819" s="57">
        <f t="shared" si="470"/>
        <v>0</v>
      </c>
      <c r="C6819" s="57" t="str">
        <f t="shared" si="471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68"/>
        <v>0</v>
      </c>
      <c r="L6819" s="57">
        <f t="shared" si="469"/>
        <v>0</v>
      </c>
      <c r="M6819" s="4"/>
      <c r="N6819" s="57"/>
      <c r="O6819" s="57"/>
      <c r="P6819" s="4"/>
      <c r="Q6819" s="4"/>
    </row>
    <row r="6820" spans="1:17" s="1" customFormat="1" ht="18.649999999999999" hidden="1" customHeight="1" x14ac:dyDescent="0.35">
      <c r="A6820" s="3"/>
      <c r="B6820" s="57">
        <f t="shared" si="470"/>
        <v>0</v>
      </c>
      <c r="C6820" s="57" t="str">
        <f t="shared" si="471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68"/>
        <v>0</v>
      </c>
      <c r="L6820" s="57">
        <f t="shared" si="469"/>
        <v>0</v>
      </c>
      <c r="M6820" s="4"/>
      <c r="N6820" s="57"/>
      <c r="O6820" s="57"/>
      <c r="P6820" s="4"/>
      <c r="Q6820" s="4"/>
    </row>
    <row r="6821" spans="1:17" s="1" customFormat="1" ht="18.649999999999999" hidden="1" customHeight="1" x14ac:dyDescent="0.35">
      <c r="A6821" s="3"/>
      <c r="B6821" s="57">
        <f t="shared" si="470"/>
        <v>0</v>
      </c>
      <c r="C6821" s="57" t="str">
        <f t="shared" si="471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68"/>
        <v>0</v>
      </c>
      <c r="L6821" s="57">
        <f t="shared" si="469"/>
        <v>0</v>
      </c>
      <c r="M6821" s="4"/>
      <c r="N6821" s="57"/>
      <c r="O6821" s="57"/>
      <c r="P6821" s="4"/>
      <c r="Q6821" s="4"/>
    </row>
    <row r="6822" spans="1:17" s="1" customFormat="1" ht="18.649999999999999" hidden="1" customHeight="1" x14ac:dyDescent="0.35">
      <c r="A6822" s="3"/>
      <c r="B6822" s="57">
        <f t="shared" si="470"/>
        <v>0</v>
      </c>
      <c r="C6822" s="57" t="str">
        <f t="shared" si="471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68"/>
        <v>0</v>
      </c>
      <c r="L6822" s="57">
        <f t="shared" si="469"/>
        <v>0</v>
      </c>
      <c r="M6822" s="4"/>
      <c r="N6822" s="57"/>
      <c r="O6822" s="57"/>
      <c r="P6822" s="4"/>
      <c r="Q6822" s="4"/>
    </row>
    <row r="6823" spans="1:17" s="1" customFormat="1" ht="18.649999999999999" hidden="1" customHeight="1" x14ac:dyDescent="0.35">
      <c r="A6823" s="3"/>
      <c r="B6823" s="57">
        <f t="shared" si="470"/>
        <v>0</v>
      </c>
      <c r="C6823" s="57" t="str">
        <f t="shared" si="471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68"/>
        <v>0</v>
      </c>
      <c r="L6823" s="57">
        <f t="shared" si="469"/>
        <v>0</v>
      </c>
      <c r="M6823" s="4"/>
      <c r="N6823" s="57"/>
      <c r="O6823" s="57"/>
      <c r="P6823" s="4"/>
      <c r="Q6823" s="4"/>
    </row>
    <row r="6824" spans="1:17" s="1" customFormat="1" ht="18.649999999999999" hidden="1" customHeight="1" x14ac:dyDescent="0.35">
      <c r="A6824" s="3"/>
      <c r="B6824" s="57">
        <f t="shared" si="470"/>
        <v>0</v>
      </c>
      <c r="C6824" s="57" t="str">
        <f t="shared" si="471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68"/>
        <v>0</v>
      </c>
      <c r="L6824" s="57">
        <f t="shared" si="469"/>
        <v>0</v>
      </c>
      <c r="M6824" s="4"/>
      <c r="N6824" s="57"/>
      <c r="O6824" s="57"/>
      <c r="P6824" s="4"/>
      <c r="Q6824" s="4"/>
    </row>
    <row r="6825" spans="1:17" s="1" customFormat="1" ht="18.649999999999999" hidden="1" customHeight="1" x14ac:dyDescent="0.35">
      <c r="A6825" s="3"/>
      <c r="B6825" s="57">
        <f t="shared" si="470"/>
        <v>0</v>
      </c>
      <c r="C6825" s="57" t="str">
        <f t="shared" si="471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68"/>
        <v>0</v>
      </c>
      <c r="L6825" s="57">
        <f t="shared" si="469"/>
        <v>0</v>
      </c>
      <c r="M6825" s="4"/>
      <c r="N6825" s="57"/>
      <c r="O6825" s="57"/>
      <c r="P6825" s="4"/>
      <c r="Q6825" s="4"/>
    </row>
    <row r="6826" spans="1:17" s="1" customFormat="1" ht="18.649999999999999" hidden="1" customHeight="1" x14ac:dyDescent="0.35">
      <c r="A6826" s="3"/>
      <c r="B6826" s="57">
        <f t="shared" si="470"/>
        <v>0</v>
      </c>
      <c r="C6826" s="57" t="str">
        <f t="shared" si="471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68"/>
        <v>0</v>
      </c>
      <c r="L6826" s="57">
        <f t="shared" si="469"/>
        <v>0</v>
      </c>
      <c r="M6826" s="4"/>
      <c r="N6826" s="57"/>
      <c r="O6826" s="57"/>
      <c r="P6826" s="4"/>
      <c r="Q6826" s="4"/>
    </row>
    <row r="6827" spans="1:17" s="1" customFormat="1" ht="18.649999999999999" hidden="1" customHeight="1" x14ac:dyDescent="0.35">
      <c r="A6827" s="3"/>
      <c r="B6827" s="57">
        <f t="shared" si="470"/>
        <v>0</v>
      </c>
      <c r="C6827" s="57" t="str">
        <f t="shared" si="471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68"/>
        <v>0</v>
      </c>
      <c r="L6827" s="57">
        <f t="shared" si="469"/>
        <v>0</v>
      </c>
      <c r="M6827" s="4"/>
      <c r="N6827" s="57"/>
      <c r="O6827" s="57"/>
      <c r="P6827" s="4"/>
      <c r="Q6827" s="4"/>
    </row>
    <row r="6828" spans="1:17" s="1" customFormat="1" ht="18.649999999999999" hidden="1" customHeight="1" x14ac:dyDescent="0.35">
      <c r="A6828" s="3"/>
      <c r="B6828" s="57">
        <f t="shared" si="470"/>
        <v>0</v>
      </c>
      <c r="C6828" s="57" t="str">
        <f t="shared" si="471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68"/>
        <v>0</v>
      </c>
      <c r="L6828" s="57">
        <f t="shared" si="469"/>
        <v>0</v>
      </c>
      <c r="M6828" s="4"/>
      <c r="N6828" s="57"/>
      <c r="O6828" s="57"/>
      <c r="P6828" s="4"/>
      <c r="Q6828" s="4"/>
    </row>
    <row r="6829" spans="1:17" s="1" customFormat="1" ht="18.649999999999999" hidden="1" customHeight="1" x14ac:dyDescent="0.35">
      <c r="A6829" s="3"/>
      <c r="B6829" s="57">
        <f t="shared" si="470"/>
        <v>0</v>
      </c>
      <c r="C6829" s="57" t="str">
        <f t="shared" si="471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472">I6829+J6829</f>
        <v>0</v>
      </c>
      <c r="L6829" s="57">
        <f t="shared" ref="L6829:L6892" si="473">H6829*K6829</f>
        <v>0</v>
      </c>
      <c r="M6829" s="4"/>
      <c r="N6829" s="57"/>
      <c r="O6829" s="57"/>
      <c r="P6829" s="4"/>
      <c r="Q6829" s="4"/>
    </row>
    <row r="6830" spans="1:17" s="1" customFormat="1" ht="18.649999999999999" hidden="1" customHeight="1" x14ac:dyDescent="0.35">
      <c r="A6830" s="3"/>
      <c r="B6830" s="57">
        <f t="shared" si="470"/>
        <v>0</v>
      </c>
      <c r="C6830" s="57" t="str">
        <f t="shared" si="471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72"/>
        <v>0</v>
      </c>
      <c r="L6830" s="57">
        <f t="shared" si="473"/>
        <v>0</v>
      </c>
      <c r="M6830" s="4"/>
      <c r="N6830" s="57"/>
      <c r="O6830" s="57"/>
      <c r="P6830" s="4"/>
      <c r="Q6830" s="4"/>
    </row>
    <row r="6831" spans="1:17" s="1" customFormat="1" ht="18.649999999999999" hidden="1" customHeight="1" x14ac:dyDescent="0.35">
      <c r="A6831" s="3"/>
      <c r="B6831" s="57">
        <f t="shared" si="470"/>
        <v>0</v>
      </c>
      <c r="C6831" s="57" t="str">
        <f t="shared" si="471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72"/>
        <v>0</v>
      </c>
      <c r="L6831" s="57">
        <f t="shared" si="473"/>
        <v>0</v>
      </c>
      <c r="M6831" s="4"/>
      <c r="N6831" s="57"/>
      <c r="O6831" s="57"/>
      <c r="P6831" s="4"/>
      <c r="Q6831" s="4"/>
    </row>
    <row r="6832" spans="1:17" s="1" customFormat="1" ht="18.649999999999999" hidden="1" customHeight="1" x14ac:dyDescent="0.35">
      <c r="A6832" s="3"/>
      <c r="B6832" s="57">
        <f t="shared" si="470"/>
        <v>0</v>
      </c>
      <c r="C6832" s="57" t="str">
        <f t="shared" si="471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72"/>
        <v>0</v>
      </c>
      <c r="L6832" s="57">
        <f t="shared" si="473"/>
        <v>0</v>
      </c>
      <c r="M6832" s="4"/>
      <c r="N6832" s="57"/>
      <c r="O6832" s="57"/>
      <c r="P6832" s="4"/>
      <c r="Q6832" s="4"/>
    </row>
    <row r="6833" spans="1:17" s="1" customFormat="1" ht="18.649999999999999" hidden="1" customHeight="1" x14ac:dyDescent="0.35">
      <c r="A6833" s="3"/>
      <c r="B6833" s="57">
        <f t="shared" si="470"/>
        <v>0</v>
      </c>
      <c r="C6833" s="57" t="str">
        <f t="shared" si="471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72"/>
        <v>0</v>
      </c>
      <c r="L6833" s="57">
        <f t="shared" si="473"/>
        <v>0</v>
      </c>
      <c r="M6833" s="4"/>
      <c r="N6833" s="57"/>
      <c r="O6833" s="57"/>
      <c r="P6833" s="4"/>
      <c r="Q6833" s="4"/>
    </row>
    <row r="6834" spans="1:17" s="1" customFormat="1" ht="18.649999999999999" hidden="1" customHeight="1" x14ac:dyDescent="0.35">
      <c r="A6834" s="3"/>
      <c r="B6834" s="57">
        <f t="shared" si="470"/>
        <v>0</v>
      </c>
      <c r="C6834" s="57" t="str">
        <f t="shared" si="471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72"/>
        <v>0</v>
      </c>
      <c r="L6834" s="57">
        <f t="shared" si="473"/>
        <v>0</v>
      </c>
      <c r="M6834" s="4"/>
      <c r="N6834" s="57"/>
      <c r="O6834" s="57"/>
      <c r="P6834" s="4"/>
      <c r="Q6834" s="4"/>
    </row>
    <row r="6835" spans="1:17" s="1" customFormat="1" ht="18.649999999999999" hidden="1" customHeight="1" x14ac:dyDescent="0.35">
      <c r="A6835" s="3"/>
      <c r="B6835" s="57">
        <f t="shared" si="470"/>
        <v>0</v>
      </c>
      <c r="C6835" s="57" t="str">
        <f t="shared" si="471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72"/>
        <v>0</v>
      </c>
      <c r="L6835" s="57">
        <f t="shared" si="473"/>
        <v>0</v>
      </c>
      <c r="M6835" s="4"/>
      <c r="N6835" s="57"/>
      <c r="O6835" s="57"/>
      <c r="P6835" s="4"/>
      <c r="Q6835" s="4"/>
    </row>
    <row r="6836" spans="1:17" s="1" customFormat="1" ht="18.649999999999999" hidden="1" customHeight="1" x14ac:dyDescent="0.35">
      <c r="A6836" s="3"/>
      <c r="B6836" s="57">
        <f t="shared" si="470"/>
        <v>0</v>
      </c>
      <c r="C6836" s="57" t="str">
        <f t="shared" si="471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72"/>
        <v>0</v>
      </c>
      <c r="L6836" s="57">
        <f t="shared" si="473"/>
        <v>0</v>
      </c>
      <c r="M6836" s="4"/>
      <c r="N6836" s="57"/>
      <c r="O6836" s="57"/>
      <c r="P6836" s="4"/>
      <c r="Q6836" s="4"/>
    </row>
    <row r="6837" spans="1:17" s="1" customFormat="1" ht="18.649999999999999" hidden="1" customHeight="1" x14ac:dyDescent="0.35">
      <c r="A6837" s="3"/>
      <c r="B6837" s="57">
        <f t="shared" si="470"/>
        <v>0</v>
      </c>
      <c r="C6837" s="57" t="str">
        <f t="shared" si="471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72"/>
        <v>0</v>
      </c>
      <c r="L6837" s="57">
        <f t="shared" si="473"/>
        <v>0</v>
      </c>
      <c r="M6837" s="4"/>
      <c r="N6837" s="57"/>
      <c r="O6837" s="57"/>
      <c r="P6837" s="4"/>
      <c r="Q6837" s="4"/>
    </row>
    <row r="6838" spans="1:17" s="1" customFormat="1" ht="18.649999999999999" hidden="1" customHeight="1" x14ac:dyDescent="0.35">
      <c r="A6838" s="3"/>
      <c r="B6838" s="57">
        <f t="shared" si="470"/>
        <v>0</v>
      </c>
      <c r="C6838" s="57" t="str">
        <f t="shared" si="471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72"/>
        <v>0</v>
      </c>
      <c r="L6838" s="57">
        <f t="shared" si="473"/>
        <v>0</v>
      </c>
      <c r="M6838" s="4"/>
      <c r="N6838" s="57"/>
      <c r="O6838" s="57"/>
      <c r="P6838" s="4"/>
      <c r="Q6838" s="4"/>
    </row>
    <row r="6839" spans="1:17" s="1" customFormat="1" ht="18.649999999999999" hidden="1" customHeight="1" x14ac:dyDescent="0.35">
      <c r="A6839" s="3"/>
      <c r="B6839" s="57">
        <f t="shared" si="470"/>
        <v>0</v>
      </c>
      <c r="C6839" s="57" t="str">
        <f t="shared" si="471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72"/>
        <v>0</v>
      </c>
      <c r="L6839" s="57">
        <f t="shared" si="473"/>
        <v>0</v>
      </c>
      <c r="M6839" s="4"/>
      <c r="N6839" s="57"/>
      <c r="O6839" s="57"/>
      <c r="P6839" s="4"/>
      <c r="Q6839" s="4"/>
    </row>
    <row r="6840" spans="1:17" s="1" customFormat="1" ht="18.649999999999999" hidden="1" customHeight="1" x14ac:dyDescent="0.35">
      <c r="A6840" s="3"/>
      <c r="B6840" s="57">
        <f t="shared" si="470"/>
        <v>0</v>
      </c>
      <c r="C6840" s="57" t="str">
        <f t="shared" si="471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72"/>
        <v>0</v>
      </c>
      <c r="L6840" s="57">
        <f t="shared" si="473"/>
        <v>0</v>
      </c>
      <c r="M6840" s="4"/>
      <c r="N6840" s="57"/>
      <c r="O6840" s="57"/>
      <c r="P6840" s="4"/>
      <c r="Q6840" s="4"/>
    </row>
    <row r="6841" spans="1:17" s="1" customFormat="1" ht="18.649999999999999" hidden="1" customHeight="1" x14ac:dyDescent="0.35">
      <c r="A6841" s="3"/>
      <c r="B6841" s="57">
        <f t="shared" si="470"/>
        <v>0</v>
      </c>
      <c r="C6841" s="57" t="str">
        <f t="shared" si="471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72"/>
        <v>0</v>
      </c>
      <c r="L6841" s="57">
        <f t="shared" si="473"/>
        <v>0</v>
      </c>
      <c r="M6841" s="4"/>
      <c r="N6841" s="57"/>
      <c r="O6841" s="57"/>
      <c r="P6841" s="4"/>
      <c r="Q6841" s="4"/>
    </row>
    <row r="6842" spans="1:17" s="1" customFormat="1" ht="18.649999999999999" hidden="1" customHeight="1" x14ac:dyDescent="0.35">
      <c r="A6842" s="3"/>
      <c r="B6842" s="57">
        <f t="shared" si="470"/>
        <v>0</v>
      </c>
      <c r="C6842" s="57" t="str">
        <f t="shared" si="471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72"/>
        <v>0</v>
      </c>
      <c r="L6842" s="57">
        <f t="shared" si="473"/>
        <v>0</v>
      </c>
      <c r="M6842" s="4"/>
      <c r="N6842" s="57"/>
      <c r="O6842" s="57"/>
      <c r="P6842" s="4"/>
      <c r="Q6842" s="4"/>
    </row>
    <row r="6843" spans="1:17" s="1" customFormat="1" ht="18.649999999999999" hidden="1" customHeight="1" x14ac:dyDescent="0.35">
      <c r="A6843" s="3"/>
      <c r="B6843" s="57">
        <f t="shared" si="470"/>
        <v>0</v>
      </c>
      <c r="C6843" s="57" t="str">
        <f t="shared" si="471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72"/>
        <v>0</v>
      </c>
      <c r="L6843" s="57">
        <f t="shared" si="473"/>
        <v>0</v>
      </c>
      <c r="M6843" s="4"/>
      <c r="N6843" s="57"/>
      <c r="O6843" s="57"/>
      <c r="P6843" s="4"/>
      <c r="Q6843" s="4"/>
    </row>
    <row r="6844" spans="1:17" s="1" customFormat="1" ht="18.649999999999999" hidden="1" customHeight="1" x14ac:dyDescent="0.35">
      <c r="A6844" s="3"/>
      <c r="B6844" s="57">
        <f t="shared" si="470"/>
        <v>0</v>
      </c>
      <c r="C6844" s="57" t="str">
        <f t="shared" si="471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72"/>
        <v>0</v>
      </c>
      <c r="L6844" s="57">
        <f t="shared" si="473"/>
        <v>0</v>
      </c>
      <c r="M6844" s="4"/>
      <c r="N6844" s="57"/>
      <c r="O6844" s="57"/>
      <c r="P6844" s="4"/>
      <c r="Q6844" s="4"/>
    </row>
    <row r="6845" spans="1:17" s="1" customFormat="1" ht="18.649999999999999" hidden="1" customHeight="1" x14ac:dyDescent="0.35">
      <c r="A6845" s="3"/>
      <c r="B6845" s="57">
        <f t="shared" si="470"/>
        <v>0</v>
      </c>
      <c r="C6845" s="57" t="str">
        <f t="shared" si="471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72"/>
        <v>0</v>
      </c>
      <c r="L6845" s="57">
        <f t="shared" si="473"/>
        <v>0</v>
      </c>
      <c r="M6845" s="4"/>
      <c r="N6845" s="57"/>
      <c r="O6845" s="57"/>
      <c r="P6845" s="4"/>
      <c r="Q6845" s="4"/>
    </row>
    <row r="6846" spans="1:17" s="1" customFormat="1" ht="18.649999999999999" hidden="1" customHeight="1" x14ac:dyDescent="0.35">
      <c r="A6846" s="3"/>
      <c r="B6846" s="57">
        <f t="shared" si="470"/>
        <v>0</v>
      </c>
      <c r="C6846" s="57" t="str">
        <f t="shared" si="471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72"/>
        <v>0</v>
      </c>
      <c r="L6846" s="57">
        <f t="shared" si="473"/>
        <v>0</v>
      </c>
      <c r="M6846" s="4"/>
      <c r="N6846" s="57"/>
      <c r="O6846" s="57"/>
      <c r="P6846" s="4"/>
      <c r="Q6846" s="4"/>
    </row>
    <row r="6847" spans="1:17" s="1" customFormat="1" ht="18.649999999999999" hidden="1" customHeight="1" x14ac:dyDescent="0.35">
      <c r="A6847" s="3"/>
      <c r="B6847" s="57">
        <f t="shared" si="470"/>
        <v>0</v>
      </c>
      <c r="C6847" s="57" t="str">
        <f t="shared" si="471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72"/>
        <v>0</v>
      </c>
      <c r="L6847" s="57">
        <f t="shared" si="473"/>
        <v>0</v>
      </c>
      <c r="M6847" s="4"/>
      <c r="N6847" s="57"/>
      <c r="O6847" s="57"/>
      <c r="P6847" s="4"/>
      <c r="Q6847" s="4"/>
    </row>
    <row r="6848" spans="1:17" s="1" customFormat="1" ht="18.649999999999999" hidden="1" customHeight="1" x14ac:dyDescent="0.35">
      <c r="A6848" s="3"/>
      <c r="B6848" s="57">
        <f t="shared" si="470"/>
        <v>0</v>
      </c>
      <c r="C6848" s="57" t="str">
        <f t="shared" si="471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72"/>
        <v>0</v>
      </c>
      <c r="L6848" s="57">
        <f t="shared" si="473"/>
        <v>0</v>
      </c>
      <c r="M6848" s="4"/>
      <c r="N6848" s="57"/>
      <c r="O6848" s="57"/>
      <c r="P6848" s="4"/>
      <c r="Q6848" s="4"/>
    </row>
    <row r="6849" spans="1:17" s="1" customFormat="1" ht="18.649999999999999" hidden="1" customHeight="1" x14ac:dyDescent="0.35">
      <c r="A6849" s="3"/>
      <c r="B6849" s="57">
        <f t="shared" si="470"/>
        <v>0</v>
      </c>
      <c r="C6849" s="57" t="str">
        <f t="shared" si="471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72"/>
        <v>0</v>
      </c>
      <c r="L6849" s="57">
        <f t="shared" si="473"/>
        <v>0</v>
      </c>
      <c r="M6849" s="4"/>
      <c r="N6849" s="57"/>
      <c r="O6849" s="57"/>
      <c r="P6849" s="4"/>
      <c r="Q6849" s="4"/>
    </row>
    <row r="6850" spans="1:17" s="1" customFormat="1" ht="18.649999999999999" hidden="1" customHeight="1" x14ac:dyDescent="0.35">
      <c r="A6850" s="3"/>
      <c r="B6850" s="57">
        <f t="shared" si="470"/>
        <v>0</v>
      </c>
      <c r="C6850" s="57" t="str">
        <f t="shared" si="471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72"/>
        <v>0</v>
      </c>
      <c r="L6850" s="57">
        <f t="shared" si="473"/>
        <v>0</v>
      </c>
      <c r="M6850" s="4"/>
      <c r="N6850" s="57"/>
      <c r="O6850" s="57"/>
      <c r="P6850" s="4"/>
      <c r="Q6850" s="4"/>
    </row>
    <row r="6851" spans="1:17" s="1" customFormat="1" ht="18.649999999999999" hidden="1" customHeight="1" x14ac:dyDescent="0.35">
      <c r="A6851" s="3"/>
      <c r="B6851" s="57">
        <f t="shared" si="470"/>
        <v>0</v>
      </c>
      <c r="C6851" s="57" t="str">
        <f t="shared" si="471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72"/>
        <v>0</v>
      </c>
      <c r="L6851" s="57">
        <f t="shared" si="473"/>
        <v>0</v>
      </c>
      <c r="M6851" s="4"/>
      <c r="N6851" s="57"/>
      <c r="O6851" s="57"/>
      <c r="P6851" s="4"/>
      <c r="Q6851" s="4"/>
    </row>
    <row r="6852" spans="1:17" s="1" customFormat="1" ht="18.649999999999999" hidden="1" customHeight="1" x14ac:dyDescent="0.35">
      <c r="A6852" s="3"/>
      <c r="B6852" s="57">
        <f t="shared" si="470"/>
        <v>0</v>
      </c>
      <c r="C6852" s="57" t="str">
        <f t="shared" si="471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72"/>
        <v>0</v>
      </c>
      <c r="L6852" s="57">
        <f t="shared" si="473"/>
        <v>0</v>
      </c>
      <c r="M6852" s="4"/>
      <c r="N6852" s="57"/>
      <c r="O6852" s="57"/>
      <c r="P6852" s="4"/>
      <c r="Q6852" s="4"/>
    </row>
    <row r="6853" spans="1:17" s="1" customFormat="1" ht="18.649999999999999" hidden="1" customHeight="1" x14ac:dyDescent="0.35">
      <c r="A6853" s="3"/>
      <c r="B6853" s="57">
        <f t="shared" si="470"/>
        <v>0</v>
      </c>
      <c r="C6853" s="57" t="str">
        <f t="shared" si="471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72"/>
        <v>0</v>
      </c>
      <c r="L6853" s="57">
        <f t="shared" si="473"/>
        <v>0</v>
      </c>
      <c r="M6853" s="4"/>
      <c r="N6853" s="57"/>
      <c r="O6853" s="57"/>
      <c r="P6853" s="4"/>
      <c r="Q6853" s="4"/>
    </row>
    <row r="6854" spans="1:17" s="1" customFormat="1" ht="18.649999999999999" hidden="1" customHeight="1" x14ac:dyDescent="0.35">
      <c r="A6854" s="3"/>
      <c r="B6854" s="57">
        <f t="shared" si="470"/>
        <v>0</v>
      </c>
      <c r="C6854" s="57" t="str">
        <f t="shared" si="471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72"/>
        <v>0</v>
      </c>
      <c r="L6854" s="57">
        <f t="shared" si="473"/>
        <v>0</v>
      </c>
      <c r="M6854" s="4"/>
      <c r="N6854" s="57"/>
      <c r="O6854" s="57"/>
      <c r="P6854" s="4"/>
      <c r="Q6854" s="4"/>
    </row>
    <row r="6855" spans="1:17" s="1" customFormat="1" ht="18.649999999999999" hidden="1" customHeight="1" x14ac:dyDescent="0.35">
      <c r="A6855" s="3"/>
      <c r="B6855" s="57">
        <f t="shared" si="470"/>
        <v>0</v>
      </c>
      <c r="C6855" s="57" t="str">
        <f t="shared" si="471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72"/>
        <v>0</v>
      </c>
      <c r="L6855" s="57">
        <f t="shared" si="473"/>
        <v>0</v>
      </c>
      <c r="M6855" s="4"/>
      <c r="N6855" s="57"/>
      <c r="O6855" s="57"/>
      <c r="P6855" s="4"/>
      <c r="Q6855" s="4"/>
    </row>
    <row r="6856" spans="1:17" s="1" customFormat="1" ht="18.649999999999999" hidden="1" customHeight="1" x14ac:dyDescent="0.35">
      <c r="A6856" s="3"/>
      <c r="B6856" s="57">
        <f t="shared" si="470"/>
        <v>0</v>
      </c>
      <c r="C6856" s="57" t="str">
        <f t="shared" si="471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72"/>
        <v>0</v>
      </c>
      <c r="L6856" s="57">
        <f t="shared" si="473"/>
        <v>0</v>
      </c>
      <c r="M6856" s="4"/>
      <c r="N6856" s="57"/>
      <c r="O6856" s="57"/>
      <c r="P6856" s="4"/>
      <c r="Q6856" s="4"/>
    </row>
    <row r="6857" spans="1:17" s="1" customFormat="1" ht="18.649999999999999" hidden="1" customHeight="1" x14ac:dyDescent="0.35">
      <c r="A6857" s="3"/>
      <c r="B6857" s="57">
        <f t="shared" si="470"/>
        <v>0</v>
      </c>
      <c r="C6857" s="57" t="str">
        <f t="shared" si="471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72"/>
        <v>0</v>
      </c>
      <c r="L6857" s="57">
        <f t="shared" si="473"/>
        <v>0</v>
      </c>
      <c r="M6857" s="4"/>
      <c r="N6857" s="57"/>
      <c r="O6857" s="57"/>
      <c r="P6857" s="4"/>
      <c r="Q6857" s="4"/>
    </row>
    <row r="6858" spans="1:17" s="1" customFormat="1" ht="18.649999999999999" hidden="1" customHeight="1" x14ac:dyDescent="0.35">
      <c r="A6858" s="3"/>
      <c r="B6858" s="57">
        <f t="shared" si="470"/>
        <v>0</v>
      </c>
      <c r="C6858" s="57" t="str">
        <f t="shared" si="471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72"/>
        <v>0</v>
      </c>
      <c r="L6858" s="57">
        <f t="shared" si="473"/>
        <v>0</v>
      </c>
      <c r="M6858" s="4"/>
      <c r="N6858" s="57"/>
      <c r="O6858" s="57"/>
      <c r="P6858" s="4"/>
      <c r="Q6858" s="4"/>
    </row>
    <row r="6859" spans="1:17" s="1" customFormat="1" ht="18.649999999999999" hidden="1" customHeight="1" x14ac:dyDescent="0.35">
      <c r="A6859" s="3"/>
      <c r="B6859" s="57">
        <f t="shared" si="470"/>
        <v>0</v>
      </c>
      <c r="C6859" s="57" t="str">
        <f t="shared" si="471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72"/>
        <v>0</v>
      </c>
      <c r="L6859" s="57">
        <f t="shared" si="473"/>
        <v>0</v>
      </c>
      <c r="M6859" s="4"/>
      <c r="N6859" s="57"/>
      <c r="O6859" s="57"/>
      <c r="P6859" s="4"/>
      <c r="Q6859" s="4"/>
    </row>
    <row r="6860" spans="1:17" s="1" customFormat="1" ht="18.649999999999999" hidden="1" customHeight="1" x14ac:dyDescent="0.35">
      <c r="A6860" s="3"/>
      <c r="B6860" s="57">
        <f t="shared" si="470"/>
        <v>0</v>
      </c>
      <c r="C6860" s="57" t="str">
        <f t="shared" si="471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72"/>
        <v>0</v>
      </c>
      <c r="L6860" s="57">
        <f t="shared" si="473"/>
        <v>0</v>
      </c>
      <c r="M6860" s="4"/>
      <c r="N6860" s="57"/>
      <c r="O6860" s="57"/>
      <c r="P6860" s="4"/>
      <c r="Q6860" s="4"/>
    </row>
    <row r="6861" spans="1:17" s="1" customFormat="1" ht="18.649999999999999" hidden="1" customHeight="1" x14ac:dyDescent="0.35">
      <c r="A6861" s="3"/>
      <c r="B6861" s="57">
        <f t="shared" si="470"/>
        <v>0</v>
      </c>
      <c r="C6861" s="57" t="str">
        <f t="shared" si="471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72"/>
        <v>0</v>
      </c>
      <c r="L6861" s="57">
        <f t="shared" si="473"/>
        <v>0</v>
      </c>
      <c r="M6861" s="4"/>
      <c r="N6861" s="57"/>
      <c r="O6861" s="57"/>
      <c r="P6861" s="4"/>
      <c r="Q6861" s="4"/>
    </row>
    <row r="6862" spans="1:17" s="1" customFormat="1" ht="18.649999999999999" hidden="1" customHeight="1" x14ac:dyDescent="0.35">
      <c r="A6862" s="3"/>
      <c r="B6862" s="57">
        <f t="shared" si="470"/>
        <v>0</v>
      </c>
      <c r="C6862" s="57" t="str">
        <f t="shared" si="471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72"/>
        <v>0</v>
      </c>
      <c r="L6862" s="57">
        <f t="shared" si="473"/>
        <v>0</v>
      </c>
      <c r="M6862" s="4"/>
      <c r="N6862" s="57"/>
      <c r="O6862" s="57"/>
      <c r="P6862" s="4"/>
      <c r="Q6862" s="4"/>
    </row>
    <row r="6863" spans="1:17" s="1" customFormat="1" ht="18.649999999999999" hidden="1" customHeight="1" x14ac:dyDescent="0.35">
      <c r="A6863" s="3"/>
      <c r="B6863" s="57">
        <f t="shared" si="470"/>
        <v>0</v>
      </c>
      <c r="C6863" s="57" t="str">
        <f t="shared" si="471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72"/>
        <v>0</v>
      </c>
      <c r="L6863" s="57">
        <f t="shared" si="473"/>
        <v>0</v>
      </c>
      <c r="M6863" s="4"/>
      <c r="N6863" s="57"/>
      <c r="O6863" s="57"/>
      <c r="P6863" s="4"/>
      <c r="Q6863" s="4"/>
    </row>
    <row r="6864" spans="1:17" s="1" customFormat="1" ht="18.649999999999999" hidden="1" customHeight="1" x14ac:dyDescent="0.35">
      <c r="A6864" s="3"/>
      <c r="B6864" s="57">
        <f t="shared" si="470"/>
        <v>0</v>
      </c>
      <c r="C6864" s="57" t="str">
        <f t="shared" si="471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72"/>
        <v>0</v>
      </c>
      <c r="L6864" s="57">
        <f t="shared" si="473"/>
        <v>0</v>
      </c>
      <c r="M6864" s="4"/>
      <c r="N6864" s="57"/>
      <c r="O6864" s="57"/>
      <c r="P6864" s="4"/>
      <c r="Q6864" s="4"/>
    </row>
    <row r="6865" spans="1:17" s="1" customFormat="1" ht="18.649999999999999" hidden="1" customHeight="1" x14ac:dyDescent="0.35">
      <c r="A6865" s="3"/>
      <c r="B6865" s="57">
        <f t="shared" si="470"/>
        <v>0</v>
      </c>
      <c r="C6865" s="57" t="str">
        <f t="shared" si="471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72"/>
        <v>0</v>
      </c>
      <c r="L6865" s="57">
        <f t="shared" si="473"/>
        <v>0</v>
      </c>
      <c r="M6865" s="4"/>
      <c r="N6865" s="57"/>
      <c r="O6865" s="57"/>
      <c r="P6865" s="4"/>
      <c r="Q6865" s="4"/>
    </row>
    <row r="6866" spans="1:17" s="1" customFormat="1" ht="18.649999999999999" hidden="1" customHeight="1" x14ac:dyDescent="0.35">
      <c r="A6866" s="3"/>
      <c r="B6866" s="57">
        <f t="shared" si="470"/>
        <v>0</v>
      </c>
      <c r="C6866" s="57" t="str">
        <f t="shared" si="471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72"/>
        <v>0</v>
      </c>
      <c r="L6866" s="57">
        <f t="shared" si="473"/>
        <v>0</v>
      </c>
      <c r="M6866" s="4"/>
      <c r="N6866" s="57"/>
      <c r="O6866" s="57"/>
      <c r="P6866" s="4"/>
      <c r="Q6866" s="4"/>
    </row>
    <row r="6867" spans="1:17" s="1" customFormat="1" ht="18.649999999999999" hidden="1" customHeight="1" x14ac:dyDescent="0.35">
      <c r="A6867" s="3"/>
      <c r="B6867" s="57">
        <f t="shared" si="470"/>
        <v>0</v>
      </c>
      <c r="C6867" s="57" t="str">
        <f t="shared" si="471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72"/>
        <v>0</v>
      </c>
      <c r="L6867" s="57">
        <f t="shared" si="473"/>
        <v>0</v>
      </c>
      <c r="M6867" s="4"/>
      <c r="N6867" s="57"/>
      <c r="O6867" s="57"/>
      <c r="P6867" s="4"/>
      <c r="Q6867" s="4"/>
    </row>
    <row r="6868" spans="1:17" s="1" customFormat="1" ht="18.649999999999999" hidden="1" customHeight="1" x14ac:dyDescent="0.35">
      <c r="A6868" s="3"/>
      <c r="B6868" s="57">
        <f t="shared" si="470"/>
        <v>0</v>
      </c>
      <c r="C6868" s="57" t="str">
        <f t="shared" si="471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72"/>
        <v>0</v>
      </c>
      <c r="L6868" s="57">
        <f t="shared" si="473"/>
        <v>0</v>
      </c>
      <c r="M6868" s="4"/>
      <c r="N6868" s="57"/>
      <c r="O6868" s="57"/>
      <c r="P6868" s="4"/>
      <c r="Q6868" s="4"/>
    </row>
    <row r="6869" spans="1:17" s="1" customFormat="1" ht="18.649999999999999" hidden="1" customHeight="1" x14ac:dyDescent="0.35">
      <c r="A6869" s="3"/>
      <c r="B6869" s="57">
        <f t="shared" si="470"/>
        <v>0</v>
      </c>
      <c r="C6869" s="57" t="str">
        <f t="shared" si="471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72"/>
        <v>0</v>
      </c>
      <c r="L6869" s="57">
        <f t="shared" si="473"/>
        <v>0</v>
      </c>
      <c r="M6869" s="4"/>
      <c r="N6869" s="57"/>
      <c r="O6869" s="57"/>
      <c r="P6869" s="4"/>
      <c r="Q6869" s="4"/>
    </row>
    <row r="6870" spans="1:17" s="1" customFormat="1" ht="18.649999999999999" hidden="1" customHeight="1" x14ac:dyDescent="0.35">
      <c r="A6870" s="3"/>
      <c r="B6870" s="57">
        <f t="shared" si="470"/>
        <v>0</v>
      </c>
      <c r="C6870" s="57" t="str">
        <f t="shared" si="471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72"/>
        <v>0</v>
      </c>
      <c r="L6870" s="57">
        <f t="shared" si="473"/>
        <v>0</v>
      </c>
      <c r="M6870" s="4"/>
      <c r="N6870" s="57"/>
      <c r="O6870" s="57"/>
      <c r="P6870" s="4"/>
      <c r="Q6870" s="4"/>
    </row>
    <row r="6871" spans="1:17" s="1" customFormat="1" ht="18.649999999999999" hidden="1" customHeight="1" x14ac:dyDescent="0.35">
      <c r="A6871" s="3"/>
      <c r="B6871" s="57">
        <f t="shared" si="470"/>
        <v>0</v>
      </c>
      <c r="C6871" s="57" t="str">
        <f t="shared" si="471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72"/>
        <v>0</v>
      </c>
      <c r="L6871" s="57">
        <f t="shared" si="473"/>
        <v>0</v>
      </c>
      <c r="M6871" s="4"/>
      <c r="N6871" s="57"/>
      <c r="O6871" s="57"/>
      <c r="P6871" s="4"/>
      <c r="Q6871" s="4"/>
    </row>
    <row r="6872" spans="1:17" s="1" customFormat="1" ht="18.649999999999999" hidden="1" customHeight="1" x14ac:dyDescent="0.35">
      <c r="A6872" s="3"/>
      <c r="B6872" s="57">
        <f t="shared" si="470"/>
        <v>0</v>
      </c>
      <c r="C6872" s="57" t="str">
        <f t="shared" si="471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72"/>
        <v>0</v>
      </c>
      <c r="L6872" s="57">
        <f t="shared" si="473"/>
        <v>0</v>
      </c>
      <c r="M6872" s="4"/>
      <c r="N6872" s="57"/>
      <c r="O6872" s="57"/>
      <c r="P6872" s="4"/>
      <c r="Q6872" s="4"/>
    </row>
    <row r="6873" spans="1:17" s="1" customFormat="1" ht="18.649999999999999" hidden="1" customHeight="1" x14ac:dyDescent="0.35">
      <c r="A6873" s="3"/>
      <c r="B6873" s="57">
        <f t="shared" si="470"/>
        <v>0</v>
      </c>
      <c r="C6873" s="57" t="str">
        <f t="shared" si="471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72"/>
        <v>0</v>
      </c>
      <c r="L6873" s="57">
        <f t="shared" si="473"/>
        <v>0</v>
      </c>
      <c r="M6873" s="4"/>
      <c r="N6873" s="57"/>
      <c r="O6873" s="57"/>
      <c r="P6873" s="4"/>
      <c r="Q6873" s="4"/>
    </row>
    <row r="6874" spans="1:17" s="1" customFormat="1" ht="18.649999999999999" hidden="1" customHeight="1" x14ac:dyDescent="0.35">
      <c r="A6874" s="3"/>
      <c r="B6874" s="57">
        <f t="shared" si="470"/>
        <v>0</v>
      </c>
      <c r="C6874" s="57" t="str">
        <f t="shared" si="471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72"/>
        <v>0</v>
      </c>
      <c r="L6874" s="57">
        <f t="shared" si="473"/>
        <v>0</v>
      </c>
      <c r="M6874" s="4"/>
      <c r="N6874" s="57"/>
      <c r="O6874" s="57"/>
      <c r="P6874" s="4"/>
      <c r="Q6874" s="4"/>
    </row>
    <row r="6875" spans="1:17" s="1" customFormat="1" ht="18.649999999999999" hidden="1" customHeight="1" x14ac:dyDescent="0.35">
      <c r="A6875" s="3"/>
      <c r="B6875" s="57">
        <f t="shared" si="470"/>
        <v>0</v>
      </c>
      <c r="C6875" s="57" t="str">
        <f t="shared" si="471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72"/>
        <v>0</v>
      </c>
      <c r="L6875" s="57">
        <f t="shared" si="473"/>
        <v>0</v>
      </c>
      <c r="M6875" s="4"/>
      <c r="N6875" s="57"/>
      <c r="O6875" s="57"/>
      <c r="P6875" s="4"/>
      <c r="Q6875" s="4"/>
    </row>
    <row r="6876" spans="1:17" s="1" customFormat="1" ht="18.649999999999999" hidden="1" customHeight="1" x14ac:dyDescent="0.35">
      <c r="A6876" s="3"/>
      <c r="B6876" s="57">
        <f t="shared" si="470"/>
        <v>0</v>
      </c>
      <c r="C6876" s="57" t="str">
        <f t="shared" si="471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72"/>
        <v>0</v>
      </c>
      <c r="L6876" s="57">
        <f t="shared" si="473"/>
        <v>0</v>
      </c>
      <c r="M6876" s="4"/>
      <c r="N6876" s="57"/>
      <c r="O6876" s="57"/>
      <c r="P6876" s="4"/>
      <c r="Q6876" s="4"/>
    </row>
    <row r="6877" spans="1:17" s="1" customFormat="1" ht="18.649999999999999" hidden="1" customHeight="1" x14ac:dyDescent="0.35">
      <c r="A6877" s="3"/>
      <c r="B6877" s="57">
        <f t="shared" si="470"/>
        <v>0</v>
      </c>
      <c r="C6877" s="57" t="str">
        <f t="shared" si="471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72"/>
        <v>0</v>
      </c>
      <c r="L6877" s="57">
        <f t="shared" si="473"/>
        <v>0</v>
      </c>
      <c r="M6877" s="4"/>
      <c r="N6877" s="57"/>
      <c r="O6877" s="57"/>
      <c r="P6877" s="4"/>
      <c r="Q6877" s="4"/>
    </row>
    <row r="6878" spans="1:17" s="1" customFormat="1" ht="18.649999999999999" hidden="1" customHeight="1" x14ac:dyDescent="0.35">
      <c r="A6878" s="3"/>
      <c r="B6878" s="57">
        <f t="shared" si="470"/>
        <v>0</v>
      </c>
      <c r="C6878" s="57" t="str">
        <f t="shared" si="471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72"/>
        <v>0</v>
      </c>
      <c r="L6878" s="57">
        <f t="shared" si="473"/>
        <v>0</v>
      </c>
      <c r="M6878" s="4"/>
      <c r="N6878" s="57"/>
      <c r="O6878" s="57"/>
      <c r="P6878" s="4"/>
      <c r="Q6878" s="4"/>
    </row>
    <row r="6879" spans="1:17" s="1" customFormat="1" ht="18.649999999999999" hidden="1" customHeight="1" x14ac:dyDescent="0.35">
      <c r="A6879" s="3"/>
      <c r="B6879" s="57">
        <f t="shared" si="470"/>
        <v>0</v>
      </c>
      <c r="C6879" s="57" t="str">
        <f t="shared" si="471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72"/>
        <v>0</v>
      </c>
      <c r="L6879" s="57">
        <f t="shared" si="473"/>
        <v>0</v>
      </c>
      <c r="M6879" s="4"/>
      <c r="N6879" s="57"/>
      <c r="O6879" s="57"/>
      <c r="P6879" s="4"/>
      <c r="Q6879" s="4"/>
    </row>
    <row r="6880" spans="1:17" s="1" customFormat="1" ht="18.649999999999999" hidden="1" customHeight="1" x14ac:dyDescent="0.35">
      <c r="A6880" s="3"/>
      <c r="B6880" s="57">
        <f t="shared" si="470"/>
        <v>0</v>
      </c>
      <c r="C6880" s="57" t="str">
        <f t="shared" si="471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72"/>
        <v>0</v>
      </c>
      <c r="L6880" s="57">
        <f t="shared" si="473"/>
        <v>0</v>
      </c>
      <c r="M6880" s="4"/>
      <c r="N6880" s="57"/>
      <c r="O6880" s="57"/>
      <c r="P6880" s="4"/>
      <c r="Q6880" s="4"/>
    </row>
    <row r="6881" spans="1:17" s="1" customFormat="1" ht="18.649999999999999" hidden="1" customHeight="1" x14ac:dyDescent="0.35">
      <c r="A6881" s="3"/>
      <c r="B6881" s="57">
        <f t="shared" si="470"/>
        <v>0</v>
      </c>
      <c r="C6881" s="57" t="str">
        <f t="shared" si="471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72"/>
        <v>0</v>
      </c>
      <c r="L6881" s="57">
        <f t="shared" si="473"/>
        <v>0</v>
      </c>
      <c r="M6881" s="4"/>
      <c r="N6881" s="57"/>
      <c r="O6881" s="57"/>
      <c r="P6881" s="4"/>
      <c r="Q6881" s="4"/>
    </row>
    <row r="6882" spans="1:17" s="1" customFormat="1" ht="18.649999999999999" hidden="1" customHeight="1" x14ac:dyDescent="0.35">
      <c r="A6882" s="3"/>
      <c r="B6882" s="57">
        <f t="shared" ref="B6882:B6941" si="474">WEEKNUM(A6882)</f>
        <v>0</v>
      </c>
      <c r="C6882" s="57" t="str">
        <f t="shared" ref="C6882:C6941" si="475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72"/>
        <v>0</v>
      </c>
      <c r="L6882" s="57">
        <f t="shared" si="473"/>
        <v>0</v>
      </c>
      <c r="M6882" s="4"/>
      <c r="N6882" s="57"/>
      <c r="O6882" s="57"/>
      <c r="P6882" s="4"/>
      <c r="Q6882" s="4"/>
    </row>
    <row r="6883" spans="1:17" s="1" customFormat="1" ht="18.649999999999999" hidden="1" customHeight="1" x14ac:dyDescent="0.35">
      <c r="A6883" s="3"/>
      <c r="B6883" s="57">
        <f t="shared" si="474"/>
        <v>0</v>
      </c>
      <c r="C6883" s="57" t="str">
        <f t="shared" si="475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72"/>
        <v>0</v>
      </c>
      <c r="L6883" s="57">
        <f t="shared" si="473"/>
        <v>0</v>
      </c>
      <c r="M6883" s="4"/>
      <c r="N6883" s="57"/>
      <c r="O6883" s="57"/>
      <c r="P6883" s="4"/>
      <c r="Q6883" s="4"/>
    </row>
    <row r="6884" spans="1:17" s="1" customFormat="1" ht="18.649999999999999" hidden="1" customHeight="1" x14ac:dyDescent="0.35">
      <c r="A6884" s="3"/>
      <c r="B6884" s="57">
        <f t="shared" si="474"/>
        <v>0</v>
      </c>
      <c r="C6884" s="57" t="str">
        <f t="shared" si="475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72"/>
        <v>0</v>
      </c>
      <c r="L6884" s="57">
        <f t="shared" si="473"/>
        <v>0</v>
      </c>
      <c r="M6884" s="4"/>
      <c r="N6884" s="57"/>
      <c r="O6884" s="57"/>
      <c r="P6884" s="4"/>
      <c r="Q6884" s="4"/>
    </row>
    <row r="6885" spans="1:17" s="1" customFormat="1" ht="18.649999999999999" hidden="1" customHeight="1" x14ac:dyDescent="0.35">
      <c r="A6885" s="3"/>
      <c r="B6885" s="57">
        <f t="shared" si="474"/>
        <v>0</v>
      </c>
      <c r="C6885" s="57" t="str">
        <f t="shared" si="475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72"/>
        <v>0</v>
      </c>
      <c r="L6885" s="57">
        <f t="shared" si="473"/>
        <v>0</v>
      </c>
      <c r="M6885" s="4"/>
      <c r="N6885" s="57"/>
      <c r="O6885" s="57"/>
      <c r="P6885" s="4"/>
      <c r="Q6885" s="4"/>
    </row>
    <row r="6886" spans="1:17" s="1" customFormat="1" ht="18.649999999999999" hidden="1" customHeight="1" x14ac:dyDescent="0.35">
      <c r="A6886" s="3"/>
      <c r="B6886" s="57">
        <f t="shared" si="474"/>
        <v>0</v>
      </c>
      <c r="C6886" s="57" t="str">
        <f t="shared" si="475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72"/>
        <v>0</v>
      </c>
      <c r="L6886" s="57">
        <f t="shared" si="473"/>
        <v>0</v>
      </c>
      <c r="M6886" s="4"/>
      <c r="N6886" s="57"/>
      <c r="O6886" s="57"/>
      <c r="P6886" s="4"/>
      <c r="Q6886" s="4"/>
    </row>
    <row r="6887" spans="1:17" s="1" customFormat="1" ht="18.649999999999999" hidden="1" customHeight="1" x14ac:dyDescent="0.35">
      <c r="A6887" s="3"/>
      <c r="B6887" s="57">
        <f t="shared" si="474"/>
        <v>0</v>
      </c>
      <c r="C6887" s="57" t="str">
        <f t="shared" si="475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72"/>
        <v>0</v>
      </c>
      <c r="L6887" s="57">
        <f t="shared" si="473"/>
        <v>0</v>
      </c>
      <c r="M6887" s="4"/>
      <c r="N6887" s="57"/>
      <c r="O6887" s="57"/>
      <c r="P6887" s="4"/>
      <c r="Q6887" s="4"/>
    </row>
    <row r="6888" spans="1:17" s="1" customFormat="1" ht="18.649999999999999" hidden="1" customHeight="1" x14ac:dyDescent="0.35">
      <c r="A6888" s="3"/>
      <c r="B6888" s="57">
        <f t="shared" si="474"/>
        <v>0</v>
      </c>
      <c r="C6888" s="57" t="str">
        <f t="shared" si="475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72"/>
        <v>0</v>
      </c>
      <c r="L6888" s="57">
        <f t="shared" si="473"/>
        <v>0</v>
      </c>
      <c r="M6888" s="4"/>
      <c r="N6888" s="57"/>
      <c r="O6888" s="57"/>
      <c r="P6888" s="4"/>
      <c r="Q6888" s="4"/>
    </row>
    <row r="6889" spans="1:17" s="1" customFormat="1" ht="18.649999999999999" hidden="1" customHeight="1" x14ac:dyDescent="0.35">
      <c r="A6889" s="3"/>
      <c r="B6889" s="57">
        <f t="shared" si="474"/>
        <v>0</v>
      </c>
      <c r="C6889" s="57" t="str">
        <f t="shared" si="475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72"/>
        <v>0</v>
      </c>
      <c r="L6889" s="57">
        <f t="shared" si="473"/>
        <v>0</v>
      </c>
      <c r="M6889" s="4"/>
      <c r="N6889" s="57"/>
      <c r="O6889" s="57"/>
      <c r="P6889" s="4"/>
      <c r="Q6889" s="4"/>
    </row>
    <row r="6890" spans="1:17" s="1" customFormat="1" ht="18.649999999999999" hidden="1" customHeight="1" x14ac:dyDescent="0.35">
      <c r="A6890" s="3"/>
      <c r="B6890" s="57">
        <f t="shared" si="474"/>
        <v>0</v>
      </c>
      <c r="C6890" s="57" t="str">
        <f t="shared" si="475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72"/>
        <v>0</v>
      </c>
      <c r="L6890" s="57">
        <f t="shared" si="473"/>
        <v>0</v>
      </c>
      <c r="M6890" s="4"/>
      <c r="N6890" s="57"/>
      <c r="O6890" s="57"/>
      <c r="P6890" s="4"/>
      <c r="Q6890" s="4"/>
    </row>
    <row r="6891" spans="1:17" s="1" customFormat="1" ht="18.649999999999999" hidden="1" customHeight="1" x14ac:dyDescent="0.35">
      <c r="A6891" s="3"/>
      <c r="B6891" s="57">
        <f t="shared" si="474"/>
        <v>0</v>
      </c>
      <c r="C6891" s="57" t="str">
        <f t="shared" si="475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72"/>
        <v>0</v>
      </c>
      <c r="L6891" s="57">
        <f t="shared" si="473"/>
        <v>0</v>
      </c>
      <c r="M6891" s="4"/>
      <c r="N6891" s="57"/>
      <c r="O6891" s="57"/>
      <c r="P6891" s="4"/>
      <c r="Q6891" s="4"/>
    </row>
    <row r="6892" spans="1:17" s="1" customFormat="1" ht="18.649999999999999" hidden="1" customHeight="1" x14ac:dyDescent="0.35">
      <c r="A6892" s="3"/>
      <c r="B6892" s="57">
        <f t="shared" si="474"/>
        <v>0</v>
      </c>
      <c r="C6892" s="57" t="str">
        <f t="shared" si="475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472"/>
        <v>0</v>
      </c>
      <c r="L6892" s="57">
        <f t="shared" si="473"/>
        <v>0</v>
      </c>
      <c r="M6892" s="4"/>
      <c r="N6892" s="57"/>
      <c r="O6892" s="57"/>
      <c r="P6892" s="4"/>
      <c r="Q6892" s="4"/>
    </row>
    <row r="6893" spans="1:17" s="1" customFormat="1" ht="18.649999999999999" hidden="1" customHeight="1" x14ac:dyDescent="0.35">
      <c r="A6893" s="3"/>
      <c r="B6893" s="57">
        <f t="shared" si="474"/>
        <v>0</v>
      </c>
      <c r="C6893" s="57" t="str">
        <f t="shared" si="475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41" si="476">I6893+J6893</f>
        <v>0</v>
      </c>
      <c r="L6893" s="57">
        <f t="shared" ref="L6893:L6941" si="477">H6893*K6893</f>
        <v>0</v>
      </c>
      <c r="M6893" s="4"/>
      <c r="N6893" s="57"/>
      <c r="O6893" s="57"/>
      <c r="P6893" s="4"/>
      <c r="Q6893" s="4"/>
    </row>
    <row r="6894" spans="1:17" s="1" customFormat="1" ht="18.649999999999999" hidden="1" customHeight="1" x14ac:dyDescent="0.35">
      <c r="A6894" s="3"/>
      <c r="B6894" s="57">
        <f t="shared" si="474"/>
        <v>0</v>
      </c>
      <c r="C6894" s="57" t="str">
        <f t="shared" si="475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76"/>
        <v>0</v>
      </c>
      <c r="L6894" s="57">
        <f t="shared" si="477"/>
        <v>0</v>
      </c>
      <c r="M6894" s="4"/>
      <c r="N6894" s="57"/>
      <c r="O6894" s="57"/>
      <c r="P6894" s="4"/>
      <c r="Q6894" s="4"/>
    </row>
    <row r="6895" spans="1:17" s="1" customFormat="1" ht="18.649999999999999" hidden="1" customHeight="1" x14ac:dyDescent="0.35">
      <c r="A6895" s="3"/>
      <c r="B6895" s="57">
        <f t="shared" si="474"/>
        <v>0</v>
      </c>
      <c r="C6895" s="57" t="str">
        <f t="shared" si="475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76"/>
        <v>0</v>
      </c>
      <c r="L6895" s="57">
        <f t="shared" si="477"/>
        <v>0</v>
      </c>
      <c r="M6895" s="4"/>
      <c r="N6895" s="57"/>
      <c r="O6895" s="57"/>
      <c r="P6895" s="4"/>
      <c r="Q6895" s="4"/>
    </row>
    <row r="6896" spans="1:17" s="1" customFormat="1" ht="18.649999999999999" hidden="1" customHeight="1" x14ac:dyDescent="0.35">
      <c r="A6896" s="3"/>
      <c r="B6896" s="57">
        <f t="shared" si="474"/>
        <v>0</v>
      </c>
      <c r="C6896" s="57" t="str">
        <f t="shared" si="475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76"/>
        <v>0</v>
      </c>
      <c r="L6896" s="57">
        <f t="shared" si="477"/>
        <v>0</v>
      </c>
      <c r="M6896" s="4"/>
      <c r="N6896" s="57"/>
      <c r="O6896" s="57"/>
      <c r="P6896" s="4"/>
      <c r="Q6896" s="4"/>
    </row>
    <row r="6897" spans="1:17" s="1" customFormat="1" ht="18.649999999999999" hidden="1" customHeight="1" x14ac:dyDescent="0.35">
      <c r="A6897" s="3"/>
      <c r="B6897" s="57">
        <f t="shared" si="474"/>
        <v>0</v>
      </c>
      <c r="C6897" s="57" t="str">
        <f t="shared" si="475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76"/>
        <v>0</v>
      </c>
      <c r="L6897" s="57">
        <f t="shared" si="477"/>
        <v>0</v>
      </c>
      <c r="M6897" s="4"/>
      <c r="N6897" s="57"/>
      <c r="O6897" s="57"/>
      <c r="P6897" s="4"/>
      <c r="Q6897" s="4"/>
    </row>
    <row r="6898" spans="1:17" s="1" customFormat="1" ht="18.649999999999999" hidden="1" customHeight="1" x14ac:dyDescent="0.35">
      <c r="A6898" s="3"/>
      <c r="B6898" s="57">
        <f t="shared" si="474"/>
        <v>0</v>
      </c>
      <c r="C6898" s="57" t="str">
        <f t="shared" si="475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76"/>
        <v>0</v>
      </c>
      <c r="L6898" s="57">
        <f t="shared" si="477"/>
        <v>0</v>
      </c>
      <c r="M6898" s="4"/>
      <c r="N6898" s="57"/>
      <c r="O6898" s="57"/>
      <c r="P6898" s="4"/>
      <c r="Q6898" s="4"/>
    </row>
    <row r="6899" spans="1:17" s="1" customFormat="1" ht="18.649999999999999" hidden="1" customHeight="1" x14ac:dyDescent="0.35">
      <c r="A6899" s="3"/>
      <c r="B6899" s="57">
        <f t="shared" si="474"/>
        <v>0</v>
      </c>
      <c r="C6899" s="57" t="str">
        <f t="shared" si="475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76"/>
        <v>0</v>
      </c>
      <c r="L6899" s="57">
        <f t="shared" si="477"/>
        <v>0</v>
      </c>
      <c r="M6899" s="4"/>
      <c r="N6899" s="57"/>
      <c r="O6899" s="57"/>
      <c r="P6899" s="4"/>
      <c r="Q6899" s="4"/>
    </row>
    <row r="6900" spans="1:17" s="1" customFormat="1" ht="18.649999999999999" hidden="1" customHeight="1" x14ac:dyDescent="0.35">
      <c r="A6900" s="3"/>
      <c r="B6900" s="57">
        <f t="shared" si="474"/>
        <v>0</v>
      </c>
      <c r="C6900" s="57" t="str">
        <f t="shared" si="475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76"/>
        <v>0</v>
      </c>
      <c r="L6900" s="57">
        <f t="shared" si="477"/>
        <v>0</v>
      </c>
      <c r="M6900" s="4"/>
      <c r="N6900" s="57"/>
      <c r="O6900" s="57"/>
      <c r="P6900" s="4"/>
      <c r="Q6900" s="4"/>
    </row>
    <row r="6901" spans="1:17" s="1" customFormat="1" ht="18.649999999999999" hidden="1" customHeight="1" x14ac:dyDescent="0.35">
      <c r="A6901" s="3"/>
      <c r="B6901" s="57">
        <f t="shared" si="474"/>
        <v>0</v>
      </c>
      <c r="C6901" s="57" t="str">
        <f t="shared" si="475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76"/>
        <v>0</v>
      </c>
      <c r="L6901" s="57">
        <f t="shared" si="477"/>
        <v>0</v>
      </c>
      <c r="M6901" s="4"/>
      <c r="N6901" s="57"/>
      <c r="O6901" s="57"/>
      <c r="P6901" s="4"/>
      <c r="Q6901" s="4"/>
    </row>
    <row r="6902" spans="1:17" s="1" customFormat="1" ht="18.649999999999999" hidden="1" customHeight="1" x14ac:dyDescent="0.35">
      <c r="A6902" s="3"/>
      <c r="B6902" s="57">
        <f t="shared" si="474"/>
        <v>0</v>
      </c>
      <c r="C6902" s="57" t="str">
        <f t="shared" si="475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76"/>
        <v>0</v>
      </c>
      <c r="L6902" s="57">
        <f t="shared" si="477"/>
        <v>0</v>
      </c>
      <c r="M6902" s="4"/>
      <c r="N6902" s="57"/>
      <c r="O6902" s="57"/>
      <c r="P6902" s="4"/>
      <c r="Q6902" s="4"/>
    </row>
    <row r="6903" spans="1:17" s="1" customFormat="1" ht="18.649999999999999" hidden="1" customHeight="1" x14ac:dyDescent="0.35">
      <c r="A6903" s="3"/>
      <c r="B6903" s="57">
        <f t="shared" si="474"/>
        <v>0</v>
      </c>
      <c r="C6903" s="57" t="str">
        <f t="shared" si="475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76"/>
        <v>0</v>
      </c>
      <c r="L6903" s="57">
        <f t="shared" si="477"/>
        <v>0</v>
      </c>
      <c r="M6903" s="4"/>
      <c r="N6903" s="57"/>
      <c r="O6903" s="57"/>
      <c r="P6903" s="4"/>
      <c r="Q6903" s="4"/>
    </row>
    <row r="6904" spans="1:17" s="1" customFormat="1" ht="18.649999999999999" hidden="1" customHeight="1" x14ac:dyDescent="0.35">
      <c r="A6904" s="3"/>
      <c r="B6904" s="57">
        <f t="shared" si="474"/>
        <v>0</v>
      </c>
      <c r="C6904" s="57" t="str">
        <f t="shared" si="475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76"/>
        <v>0</v>
      </c>
      <c r="L6904" s="57">
        <f t="shared" si="477"/>
        <v>0</v>
      </c>
      <c r="M6904" s="4"/>
      <c r="N6904" s="57"/>
      <c r="O6904" s="57"/>
      <c r="P6904" s="4"/>
      <c r="Q6904" s="4"/>
    </row>
    <row r="6905" spans="1:17" s="1" customFormat="1" ht="18.649999999999999" hidden="1" customHeight="1" x14ac:dyDescent="0.35">
      <c r="A6905" s="3"/>
      <c r="B6905" s="57">
        <f t="shared" si="474"/>
        <v>0</v>
      </c>
      <c r="C6905" s="57" t="str">
        <f t="shared" si="475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76"/>
        <v>0</v>
      </c>
      <c r="L6905" s="57">
        <f t="shared" si="477"/>
        <v>0</v>
      </c>
      <c r="M6905" s="4"/>
      <c r="N6905" s="57"/>
      <c r="O6905" s="57"/>
      <c r="P6905" s="4"/>
      <c r="Q6905" s="4"/>
    </row>
    <row r="6906" spans="1:17" s="1" customFormat="1" ht="18.649999999999999" hidden="1" customHeight="1" x14ac:dyDescent="0.35">
      <c r="A6906" s="3"/>
      <c r="B6906" s="57">
        <f t="shared" si="474"/>
        <v>0</v>
      </c>
      <c r="C6906" s="57" t="str">
        <f t="shared" si="475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76"/>
        <v>0</v>
      </c>
      <c r="L6906" s="57">
        <f t="shared" si="477"/>
        <v>0</v>
      </c>
      <c r="M6906" s="4"/>
      <c r="N6906" s="57"/>
      <c r="O6906" s="57"/>
      <c r="P6906" s="4"/>
      <c r="Q6906" s="4"/>
    </row>
    <row r="6907" spans="1:17" s="1" customFormat="1" ht="18.649999999999999" hidden="1" customHeight="1" x14ac:dyDescent="0.35">
      <c r="A6907" s="3"/>
      <c r="B6907" s="57">
        <f t="shared" si="474"/>
        <v>0</v>
      </c>
      <c r="C6907" s="57" t="str">
        <f t="shared" si="475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76"/>
        <v>0</v>
      </c>
      <c r="L6907" s="57">
        <f t="shared" si="477"/>
        <v>0</v>
      </c>
      <c r="M6907" s="4"/>
      <c r="N6907" s="57"/>
      <c r="O6907" s="57"/>
      <c r="P6907" s="4"/>
      <c r="Q6907" s="4"/>
    </row>
    <row r="6908" spans="1:17" s="1" customFormat="1" ht="18.649999999999999" hidden="1" customHeight="1" x14ac:dyDescent="0.35">
      <c r="A6908" s="3"/>
      <c r="B6908" s="57">
        <f t="shared" si="474"/>
        <v>0</v>
      </c>
      <c r="C6908" s="57" t="str">
        <f t="shared" si="475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76"/>
        <v>0</v>
      </c>
      <c r="L6908" s="57">
        <f t="shared" si="477"/>
        <v>0</v>
      </c>
      <c r="M6908" s="4"/>
      <c r="N6908" s="57"/>
      <c r="O6908" s="57"/>
      <c r="P6908" s="4"/>
      <c r="Q6908" s="4"/>
    </row>
    <row r="6909" spans="1:17" s="1" customFormat="1" ht="18.649999999999999" hidden="1" customHeight="1" x14ac:dyDescent="0.35">
      <c r="A6909" s="3"/>
      <c r="B6909" s="57">
        <f t="shared" si="474"/>
        <v>0</v>
      </c>
      <c r="C6909" s="57" t="str">
        <f t="shared" si="475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76"/>
        <v>0</v>
      </c>
      <c r="L6909" s="57">
        <f t="shared" si="477"/>
        <v>0</v>
      </c>
      <c r="M6909" s="4"/>
      <c r="N6909" s="57"/>
      <c r="O6909" s="57"/>
      <c r="P6909" s="4"/>
      <c r="Q6909" s="4"/>
    </row>
    <row r="6910" spans="1:17" s="1" customFormat="1" ht="18.649999999999999" hidden="1" customHeight="1" x14ac:dyDescent="0.35">
      <c r="A6910" s="3"/>
      <c r="B6910" s="57">
        <f t="shared" si="474"/>
        <v>0</v>
      </c>
      <c r="C6910" s="57" t="str">
        <f t="shared" si="475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76"/>
        <v>0</v>
      </c>
      <c r="L6910" s="57">
        <f t="shared" si="477"/>
        <v>0</v>
      </c>
      <c r="M6910" s="4"/>
      <c r="N6910" s="57"/>
      <c r="O6910" s="57"/>
      <c r="P6910" s="4"/>
      <c r="Q6910" s="4"/>
    </row>
    <row r="6911" spans="1:17" s="1" customFormat="1" ht="18.649999999999999" hidden="1" customHeight="1" x14ac:dyDescent="0.35">
      <c r="A6911" s="3"/>
      <c r="B6911" s="57">
        <f t="shared" si="474"/>
        <v>0</v>
      </c>
      <c r="C6911" s="57" t="str">
        <f t="shared" si="475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76"/>
        <v>0</v>
      </c>
      <c r="L6911" s="57">
        <f t="shared" si="477"/>
        <v>0</v>
      </c>
      <c r="M6911" s="4"/>
      <c r="N6911" s="57"/>
      <c r="O6911" s="57"/>
      <c r="P6911" s="4"/>
      <c r="Q6911" s="4"/>
    </row>
    <row r="6912" spans="1:17" s="1" customFormat="1" ht="18.649999999999999" hidden="1" customHeight="1" x14ac:dyDescent="0.35">
      <c r="A6912" s="3"/>
      <c r="B6912" s="57">
        <f t="shared" si="474"/>
        <v>0</v>
      </c>
      <c r="C6912" s="57" t="str">
        <f t="shared" si="475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76"/>
        <v>0</v>
      </c>
      <c r="L6912" s="57">
        <f t="shared" si="477"/>
        <v>0</v>
      </c>
      <c r="M6912" s="4"/>
      <c r="N6912" s="57"/>
      <c r="O6912" s="57"/>
      <c r="P6912" s="4"/>
      <c r="Q6912" s="4"/>
    </row>
    <row r="6913" spans="1:17" s="1" customFormat="1" ht="18.649999999999999" hidden="1" customHeight="1" x14ac:dyDescent="0.35">
      <c r="A6913" s="3"/>
      <c r="B6913" s="57">
        <f t="shared" si="474"/>
        <v>0</v>
      </c>
      <c r="C6913" s="57" t="str">
        <f t="shared" si="475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76"/>
        <v>0</v>
      </c>
      <c r="L6913" s="57">
        <f t="shared" si="477"/>
        <v>0</v>
      </c>
      <c r="M6913" s="4"/>
      <c r="N6913" s="57"/>
      <c r="O6913" s="57"/>
      <c r="P6913" s="4"/>
      <c r="Q6913" s="4"/>
    </row>
    <row r="6914" spans="1:17" s="1" customFormat="1" ht="18.649999999999999" hidden="1" customHeight="1" x14ac:dyDescent="0.35">
      <c r="A6914" s="3"/>
      <c r="B6914" s="57">
        <f t="shared" si="474"/>
        <v>0</v>
      </c>
      <c r="C6914" s="57" t="str">
        <f t="shared" si="475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76"/>
        <v>0</v>
      </c>
      <c r="L6914" s="57">
        <f t="shared" si="477"/>
        <v>0</v>
      </c>
      <c r="M6914" s="4"/>
      <c r="N6914" s="57"/>
      <c r="O6914" s="57"/>
      <c r="P6914" s="4"/>
      <c r="Q6914" s="4"/>
    </row>
    <row r="6915" spans="1:17" s="1" customFormat="1" ht="18.649999999999999" hidden="1" customHeight="1" x14ac:dyDescent="0.35">
      <c r="A6915" s="3"/>
      <c r="B6915" s="57">
        <f t="shared" si="474"/>
        <v>0</v>
      </c>
      <c r="C6915" s="57" t="str">
        <f t="shared" si="475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76"/>
        <v>0</v>
      </c>
      <c r="L6915" s="57">
        <f t="shared" si="477"/>
        <v>0</v>
      </c>
      <c r="M6915" s="4"/>
      <c r="N6915" s="57"/>
      <c r="O6915" s="57"/>
      <c r="P6915" s="4"/>
      <c r="Q6915" s="4"/>
    </row>
    <row r="6916" spans="1:17" s="1" customFormat="1" ht="18.649999999999999" hidden="1" customHeight="1" x14ac:dyDescent="0.35">
      <c r="A6916" s="3"/>
      <c r="B6916" s="57">
        <f t="shared" si="474"/>
        <v>0</v>
      </c>
      <c r="C6916" s="57" t="str">
        <f t="shared" si="475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76"/>
        <v>0</v>
      </c>
      <c r="L6916" s="57">
        <f t="shared" si="477"/>
        <v>0</v>
      </c>
      <c r="M6916" s="4"/>
      <c r="N6916" s="57"/>
      <c r="O6916" s="57"/>
      <c r="P6916" s="4"/>
      <c r="Q6916" s="4"/>
    </row>
    <row r="6917" spans="1:17" s="1" customFormat="1" ht="18.649999999999999" hidden="1" customHeight="1" x14ac:dyDescent="0.35">
      <c r="A6917" s="3"/>
      <c r="B6917" s="57">
        <f t="shared" si="474"/>
        <v>0</v>
      </c>
      <c r="C6917" s="57" t="str">
        <f t="shared" si="475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76"/>
        <v>0</v>
      </c>
      <c r="L6917" s="57">
        <f t="shared" si="477"/>
        <v>0</v>
      </c>
      <c r="M6917" s="4"/>
      <c r="N6917" s="57"/>
      <c r="O6917" s="57"/>
      <c r="P6917" s="4"/>
      <c r="Q6917" s="4"/>
    </row>
    <row r="6918" spans="1:17" s="1" customFormat="1" ht="18.649999999999999" hidden="1" customHeight="1" x14ac:dyDescent="0.35">
      <c r="A6918" s="3"/>
      <c r="B6918" s="57">
        <f t="shared" si="474"/>
        <v>0</v>
      </c>
      <c r="C6918" s="57" t="str">
        <f t="shared" si="475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76"/>
        <v>0</v>
      </c>
      <c r="L6918" s="57">
        <f t="shared" si="477"/>
        <v>0</v>
      </c>
      <c r="M6918" s="4"/>
      <c r="N6918" s="57"/>
      <c r="O6918" s="57"/>
      <c r="P6918" s="4"/>
      <c r="Q6918" s="4"/>
    </row>
    <row r="6919" spans="1:17" s="1" customFormat="1" ht="18.649999999999999" hidden="1" customHeight="1" x14ac:dyDescent="0.35">
      <c r="A6919" s="3"/>
      <c r="B6919" s="57">
        <f t="shared" si="474"/>
        <v>0</v>
      </c>
      <c r="C6919" s="57" t="str">
        <f t="shared" si="475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76"/>
        <v>0</v>
      </c>
      <c r="L6919" s="57">
        <f t="shared" si="477"/>
        <v>0</v>
      </c>
      <c r="M6919" s="4"/>
      <c r="N6919" s="57"/>
      <c r="O6919" s="57"/>
      <c r="P6919" s="4"/>
      <c r="Q6919" s="4"/>
    </row>
    <row r="6920" spans="1:17" s="1" customFormat="1" ht="18.649999999999999" hidden="1" customHeight="1" x14ac:dyDescent="0.35">
      <c r="A6920" s="3"/>
      <c r="B6920" s="57">
        <f t="shared" si="474"/>
        <v>0</v>
      </c>
      <c r="C6920" s="57" t="str">
        <f t="shared" si="475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76"/>
        <v>0</v>
      </c>
      <c r="L6920" s="57">
        <f t="shared" si="477"/>
        <v>0</v>
      </c>
      <c r="M6920" s="4"/>
      <c r="N6920" s="57"/>
      <c r="O6920" s="57"/>
      <c r="P6920" s="4"/>
      <c r="Q6920" s="4"/>
    </row>
    <row r="6921" spans="1:17" s="1" customFormat="1" ht="18.649999999999999" hidden="1" customHeight="1" x14ac:dyDescent="0.35">
      <c r="A6921" s="3"/>
      <c r="B6921" s="57">
        <f t="shared" si="474"/>
        <v>0</v>
      </c>
      <c r="C6921" s="57" t="str">
        <f t="shared" si="475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76"/>
        <v>0</v>
      </c>
      <c r="L6921" s="57">
        <f t="shared" si="477"/>
        <v>0</v>
      </c>
      <c r="M6921" s="4"/>
      <c r="N6921" s="57"/>
      <c r="O6921" s="57"/>
      <c r="P6921" s="4"/>
      <c r="Q6921" s="4"/>
    </row>
    <row r="6922" spans="1:17" s="1" customFormat="1" ht="18.649999999999999" hidden="1" customHeight="1" x14ac:dyDescent="0.35">
      <c r="A6922" s="3"/>
      <c r="B6922" s="57">
        <f t="shared" si="474"/>
        <v>0</v>
      </c>
      <c r="C6922" s="57" t="str">
        <f t="shared" si="475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76"/>
        <v>0</v>
      </c>
      <c r="L6922" s="57">
        <f t="shared" si="477"/>
        <v>0</v>
      </c>
      <c r="M6922" s="4"/>
      <c r="N6922" s="57"/>
      <c r="O6922" s="57"/>
      <c r="P6922" s="4"/>
      <c r="Q6922" s="4"/>
    </row>
    <row r="6923" spans="1:17" s="1" customFormat="1" ht="18.649999999999999" hidden="1" customHeight="1" x14ac:dyDescent="0.35">
      <c r="A6923" s="3"/>
      <c r="B6923" s="57">
        <f t="shared" si="474"/>
        <v>0</v>
      </c>
      <c r="C6923" s="57" t="str">
        <f t="shared" si="475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76"/>
        <v>0</v>
      </c>
      <c r="L6923" s="57">
        <f t="shared" si="477"/>
        <v>0</v>
      </c>
      <c r="M6923" s="4"/>
      <c r="N6923" s="57"/>
      <c r="O6923" s="57"/>
      <c r="P6923" s="4"/>
      <c r="Q6923" s="4"/>
    </row>
    <row r="6924" spans="1:17" s="1" customFormat="1" ht="18.649999999999999" hidden="1" customHeight="1" x14ac:dyDescent="0.35">
      <c r="A6924" s="3"/>
      <c r="B6924" s="57">
        <f t="shared" si="474"/>
        <v>0</v>
      </c>
      <c r="C6924" s="57" t="str">
        <f t="shared" si="475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76"/>
        <v>0</v>
      </c>
      <c r="L6924" s="57">
        <f t="shared" si="477"/>
        <v>0</v>
      </c>
      <c r="M6924" s="4"/>
      <c r="N6924" s="57"/>
      <c r="O6924" s="57"/>
      <c r="P6924" s="4"/>
      <c r="Q6924" s="4"/>
    </row>
    <row r="6925" spans="1:17" s="1" customFormat="1" ht="18.649999999999999" hidden="1" customHeight="1" x14ac:dyDescent="0.35">
      <c r="A6925" s="3"/>
      <c r="B6925" s="57">
        <f t="shared" si="474"/>
        <v>0</v>
      </c>
      <c r="C6925" s="57" t="str">
        <f t="shared" si="475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76"/>
        <v>0</v>
      </c>
      <c r="L6925" s="57">
        <f t="shared" si="477"/>
        <v>0</v>
      </c>
      <c r="M6925" s="4"/>
      <c r="N6925" s="57"/>
      <c r="O6925" s="57"/>
      <c r="P6925" s="4"/>
      <c r="Q6925" s="4"/>
    </row>
    <row r="6926" spans="1:17" s="1" customFormat="1" ht="18.649999999999999" hidden="1" customHeight="1" x14ac:dyDescent="0.35">
      <c r="A6926" s="3"/>
      <c r="B6926" s="57">
        <f t="shared" si="474"/>
        <v>0</v>
      </c>
      <c r="C6926" s="57" t="str">
        <f t="shared" si="475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76"/>
        <v>0</v>
      </c>
      <c r="L6926" s="57">
        <f t="shared" si="477"/>
        <v>0</v>
      </c>
      <c r="M6926" s="4"/>
      <c r="N6926" s="57"/>
      <c r="O6926" s="57"/>
      <c r="P6926" s="4"/>
      <c r="Q6926" s="4"/>
    </row>
    <row r="6927" spans="1:17" s="1" customFormat="1" ht="18.649999999999999" hidden="1" customHeight="1" x14ac:dyDescent="0.35">
      <c r="A6927" s="3"/>
      <c r="B6927" s="57">
        <f t="shared" si="474"/>
        <v>0</v>
      </c>
      <c r="C6927" s="57" t="str">
        <f t="shared" si="475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76"/>
        <v>0</v>
      </c>
      <c r="L6927" s="57">
        <f t="shared" si="477"/>
        <v>0</v>
      </c>
      <c r="M6927" s="4"/>
      <c r="N6927" s="57"/>
      <c r="O6927" s="57"/>
      <c r="P6927" s="4"/>
      <c r="Q6927" s="4"/>
    </row>
    <row r="6928" spans="1:17" s="1" customFormat="1" ht="18.649999999999999" hidden="1" customHeight="1" x14ac:dyDescent="0.35">
      <c r="A6928" s="3"/>
      <c r="B6928" s="57">
        <f t="shared" si="474"/>
        <v>0</v>
      </c>
      <c r="C6928" s="57" t="str">
        <f t="shared" si="475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76"/>
        <v>0</v>
      </c>
      <c r="L6928" s="57">
        <f t="shared" si="477"/>
        <v>0</v>
      </c>
      <c r="M6928" s="4"/>
      <c r="N6928" s="57"/>
      <c r="O6928" s="57"/>
      <c r="P6928" s="4"/>
      <c r="Q6928" s="4"/>
    </row>
    <row r="6929" spans="1:17" s="1" customFormat="1" ht="18.649999999999999" hidden="1" customHeight="1" x14ac:dyDescent="0.35">
      <c r="A6929" s="3"/>
      <c r="B6929" s="57">
        <f t="shared" si="474"/>
        <v>0</v>
      </c>
      <c r="C6929" s="57" t="str">
        <f t="shared" si="475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76"/>
        <v>0</v>
      </c>
      <c r="L6929" s="57">
        <f t="shared" si="477"/>
        <v>0</v>
      </c>
      <c r="M6929" s="4"/>
      <c r="N6929" s="57"/>
      <c r="O6929" s="57"/>
      <c r="P6929" s="4"/>
      <c r="Q6929" s="4"/>
    </row>
    <row r="6930" spans="1:17" s="1" customFormat="1" ht="18.649999999999999" hidden="1" customHeight="1" x14ac:dyDescent="0.35">
      <c r="A6930" s="3"/>
      <c r="B6930" s="57">
        <f t="shared" si="474"/>
        <v>0</v>
      </c>
      <c r="C6930" s="57" t="str">
        <f t="shared" si="475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76"/>
        <v>0</v>
      </c>
      <c r="L6930" s="57">
        <f t="shared" si="477"/>
        <v>0</v>
      </c>
      <c r="M6930" s="4"/>
      <c r="N6930" s="57"/>
      <c r="O6930" s="57"/>
      <c r="P6930" s="4"/>
      <c r="Q6930" s="4"/>
    </row>
    <row r="6931" spans="1:17" s="1" customFormat="1" ht="18.649999999999999" hidden="1" customHeight="1" x14ac:dyDescent="0.35">
      <c r="A6931" s="3"/>
      <c r="B6931" s="57">
        <f t="shared" si="474"/>
        <v>0</v>
      </c>
      <c r="C6931" s="57" t="str">
        <f t="shared" si="475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76"/>
        <v>0</v>
      </c>
      <c r="L6931" s="57">
        <f t="shared" si="477"/>
        <v>0</v>
      </c>
      <c r="M6931" s="4"/>
      <c r="N6931" s="57"/>
      <c r="O6931" s="57"/>
      <c r="P6931" s="4"/>
      <c r="Q6931" s="4"/>
    </row>
    <row r="6932" spans="1:17" s="1" customFormat="1" ht="18.649999999999999" hidden="1" customHeight="1" x14ac:dyDescent="0.35">
      <c r="A6932" s="3"/>
      <c r="B6932" s="57">
        <f t="shared" si="474"/>
        <v>0</v>
      </c>
      <c r="C6932" s="57" t="str">
        <f t="shared" si="475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76"/>
        <v>0</v>
      </c>
      <c r="L6932" s="57">
        <f t="shared" si="477"/>
        <v>0</v>
      </c>
      <c r="M6932" s="4"/>
      <c r="N6932" s="57"/>
      <c r="O6932" s="57"/>
      <c r="P6932" s="4"/>
      <c r="Q6932" s="4"/>
    </row>
    <row r="6933" spans="1:17" s="1" customFormat="1" ht="18.649999999999999" hidden="1" customHeight="1" x14ac:dyDescent="0.35">
      <c r="A6933" s="3"/>
      <c r="B6933" s="57">
        <f t="shared" si="474"/>
        <v>0</v>
      </c>
      <c r="C6933" s="57" t="str">
        <f t="shared" si="475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76"/>
        <v>0</v>
      </c>
      <c r="L6933" s="57">
        <f t="shared" si="477"/>
        <v>0</v>
      </c>
      <c r="M6933" s="4"/>
      <c r="N6933" s="57"/>
      <c r="O6933" s="57"/>
      <c r="P6933" s="4"/>
      <c r="Q6933" s="4"/>
    </row>
    <row r="6934" spans="1:17" s="1" customFormat="1" ht="18.649999999999999" hidden="1" customHeight="1" x14ac:dyDescent="0.35">
      <c r="A6934" s="3"/>
      <c r="B6934" s="57">
        <f t="shared" si="474"/>
        <v>0</v>
      </c>
      <c r="C6934" s="57" t="str">
        <f t="shared" si="475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76"/>
        <v>0</v>
      </c>
      <c r="L6934" s="57">
        <f t="shared" si="477"/>
        <v>0</v>
      </c>
      <c r="M6934" s="4"/>
      <c r="N6934" s="57"/>
      <c r="O6934" s="57"/>
      <c r="P6934" s="4"/>
      <c r="Q6934" s="4"/>
    </row>
    <row r="6935" spans="1:17" s="1" customFormat="1" ht="18.649999999999999" hidden="1" customHeight="1" x14ac:dyDescent="0.35">
      <c r="A6935" s="3"/>
      <c r="B6935" s="57">
        <f t="shared" si="474"/>
        <v>0</v>
      </c>
      <c r="C6935" s="57" t="str">
        <f t="shared" si="475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76"/>
        <v>0</v>
      </c>
      <c r="L6935" s="57">
        <f t="shared" si="477"/>
        <v>0</v>
      </c>
      <c r="M6935" s="4"/>
      <c r="N6935" s="57"/>
      <c r="O6935" s="57"/>
      <c r="P6935" s="4"/>
      <c r="Q6935" s="4"/>
    </row>
    <row r="6936" spans="1:17" s="1" customFormat="1" ht="18.649999999999999" hidden="1" customHeight="1" x14ac:dyDescent="0.35">
      <c r="A6936" s="3"/>
      <c r="B6936" s="57">
        <f t="shared" si="474"/>
        <v>0</v>
      </c>
      <c r="C6936" s="57" t="str">
        <f t="shared" si="475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76"/>
        <v>0</v>
      </c>
      <c r="L6936" s="57">
        <f t="shared" si="477"/>
        <v>0</v>
      </c>
      <c r="M6936" s="4"/>
      <c r="N6936" s="57"/>
      <c r="O6936" s="57"/>
      <c r="P6936" s="4"/>
      <c r="Q6936" s="4"/>
    </row>
    <row r="6937" spans="1:17" s="1" customFormat="1" ht="18.649999999999999" hidden="1" customHeight="1" x14ac:dyDescent="0.35">
      <c r="A6937" s="3"/>
      <c r="B6937" s="57">
        <f t="shared" si="474"/>
        <v>0</v>
      </c>
      <c r="C6937" s="57" t="str">
        <f t="shared" si="475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76"/>
        <v>0</v>
      </c>
      <c r="L6937" s="57">
        <f t="shared" si="477"/>
        <v>0</v>
      </c>
      <c r="M6937" s="4"/>
      <c r="N6937" s="57"/>
      <c r="O6937" s="57"/>
      <c r="P6937" s="4"/>
      <c r="Q6937" s="4"/>
    </row>
    <row r="6938" spans="1:17" s="1" customFormat="1" ht="18.649999999999999" hidden="1" customHeight="1" x14ac:dyDescent="0.35">
      <c r="A6938" s="3"/>
      <c r="B6938" s="57">
        <f t="shared" si="474"/>
        <v>0</v>
      </c>
      <c r="C6938" s="57" t="str">
        <f t="shared" si="475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76"/>
        <v>0</v>
      </c>
      <c r="L6938" s="57">
        <f t="shared" si="477"/>
        <v>0</v>
      </c>
      <c r="M6938" s="4"/>
      <c r="N6938" s="57"/>
      <c r="O6938" s="57"/>
      <c r="P6938" s="4"/>
      <c r="Q6938" s="4"/>
    </row>
    <row r="6939" spans="1:17" s="1" customFormat="1" ht="18.649999999999999" hidden="1" customHeight="1" x14ac:dyDescent="0.35">
      <c r="A6939" s="3"/>
      <c r="B6939" s="57">
        <f t="shared" si="474"/>
        <v>0</v>
      </c>
      <c r="C6939" s="57" t="str">
        <f t="shared" si="475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76"/>
        <v>0</v>
      </c>
      <c r="L6939" s="57">
        <f t="shared" si="477"/>
        <v>0</v>
      </c>
      <c r="M6939" s="4"/>
      <c r="N6939" s="57"/>
      <c r="O6939" s="57"/>
      <c r="P6939" s="4"/>
      <c r="Q6939" s="4"/>
    </row>
    <row r="6940" spans="1:17" s="1" customFormat="1" ht="18.649999999999999" hidden="1" customHeight="1" x14ac:dyDescent="0.35">
      <c r="A6940" s="3"/>
      <c r="B6940" s="57">
        <f t="shared" si="474"/>
        <v>0</v>
      </c>
      <c r="C6940" s="57" t="str">
        <f t="shared" si="475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76"/>
        <v>0</v>
      </c>
      <c r="L6940" s="57">
        <f t="shared" si="477"/>
        <v>0</v>
      </c>
      <c r="M6940" s="4"/>
      <c r="N6940" s="57"/>
      <c r="O6940" s="57"/>
      <c r="P6940" s="4"/>
      <c r="Q6940" s="4"/>
    </row>
    <row r="6941" spans="1:17" s="1" customFormat="1" ht="18.649999999999999" hidden="1" customHeight="1" x14ac:dyDescent="0.35">
      <c r="A6941" s="3"/>
      <c r="B6941" s="57">
        <f t="shared" si="474"/>
        <v>0</v>
      </c>
      <c r="C6941" s="57" t="str">
        <f t="shared" si="475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76"/>
        <v>0</v>
      </c>
      <c r="L6941" s="57">
        <f t="shared" si="477"/>
        <v>0</v>
      </c>
      <c r="M6941" s="4"/>
      <c r="N6941" s="57"/>
      <c r="O6941" s="57"/>
      <c r="P6941" s="4"/>
      <c r="Q6941" s="4"/>
    </row>
  </sheetData>
  <autoFilter ref="A2:Q6941" xr:uid="{88738C97-E8F4-4000-A8F6-488ED5DC9E97}">
    <filterColumn colId="0">
      <filters blank="1"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5" dateTimeGrouping="month"/>
      </filters>
    </filterColumn>
    <filterColumn colId="13">
      <filters>
        <filter val="ME"/>
      </filters>
    </filterColumn>
    <filterColumn colId="14">
      <filters>
        <filter val="UI2511"/>
      </filters>
    </filterColumn>
  </autoFilter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2026-05-21T09:59:59Z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