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1595" documentId="13_ncr:1_{A2CA39A0-3505-4B40-85CB-F41E171A782C}" xr6:coauthVersionLast="47" xr6:coauthVersionMax="47" xr10:uidLastSave="{644F6822-4210-4781-9A75-1246169449DA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Lending!$A$2:$Q$2512</definedName>
    <definedName name="_xlnm._FilterDatabase" localSheetId="1" hidden="1">'Quality &amp; Downtime'!$A$2:$AB$1893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9" r:id="rId10"/>
    <pivotCache cacheId="74" r:id="rId11"/>
    <pivotCache cacheId="79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15" i="1" l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2" i="6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N301" i="6"/>
  <c r="N300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<sst xmlns="http://schemas.openxmlformats.org/spreadsheetml/2006/main" count="38146" uniqueCount="3737">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</sst>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2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5.587026851848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12T00:00:00" count="9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40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5.587067245368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12T00:00:00" count="91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6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5.587107754633" createdVersion="8" refreshedVersion="8" minRefreshableVersion="3" recordCount="2511" xr:uid="{4750BD9C-1197-403D-ACD8-921D93EFB11A}">
  <cacheSource type="worksheet">
    <worksheetSource ref="A2:Q4334" sheet="Lending"/>
  </cacheSource>
  <cacheFields count="17">
    <cacheField name="Date" numFmtId="0">
      <sharedItems containsNonDate="0" containsDate="1" containsString="0" containsBlank="1" minDate="2025-12-22T00:00:00" maxDate="2026-04-12T00:00:00" count="10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m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m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m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m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m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m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m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m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m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m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m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m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m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m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m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  <r>
    <x v="98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s v="24UI60"/>
    <s v="PCBA damage - Rework PP"/>
    <s v="N/A"/>
    <s v="Fill in"/>
    <m/>
    <m/>
  </r>
  <r>
    <x v="56"/>
    <n v="10"/>
    <s v="Mar"/>
    <s v="C2-137"/>
    <s v="EEC"/>
    <s v="OP"/>
    <n v="9814"/>
    <s v="RW_SPL_2026_095930828_PP_PMC14"/>
    <n v="0.5"/>
    <x v="26"/>
    <s v="24UI60"/>
    <s v="PCBA damage - Rework PP"/>
    <s v="N/A"/>
    <s v="Fill in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1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6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Fill in"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n v="0"/>
    <s v="Jan"/>
    <m/>
    <m/>
    <m/>
    <m/>
    <m/>
    <m/>
    <x v="41"/>
    <m/>
    <m/>
    <m/>
    <m/>
    <m/>
    <m/>
  </r>
  <r>
    <x v="87"/>
    <m/>
    <m/>
    <m/>
    <m/>
    <m/>
    <m/>
    <m/>
    <m/>
    <x v="4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1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7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7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7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n v="0"/>
    <s v="Jan"/>
    <m/>
    <m/>
    <m/>
    <m/>
    <m/>
    <m/>
    <m/>
    <n v="0"/>
    <n v="0"/>
    <m/>
    <x v="20"/>
    <m/>
    <m/>
    <m/>
  </r>
  <r>
    <x v="108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8" firstHeaderRow="1" firstDataRow="1" firstDataCol="1" rowPageCount="1" colPageCount="1"/>
  <pivotFields count="28">
    <pivotField axis="axisPage" compact="0" outline="0" showAll="0">
      <items count="100">
        <item x="0"/>
        <item x="1"/>
        <item x="2"/>
        <item x="3"/>
        <item x="9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2">
    <i>
      <x v="6"/>
    </i>
    <i t="grand">
      <x/>
    </i>
  </rowItems>
  <colItems count="1">
    <i/>
  </colItems>
  <pageFields count="1">
    <pageField fld="0" item="98" hier="-1"/>
  </pageFields>
  <dataFields count="1">
    <dataField name="Total hrs" fld="18" baseField="0" baseItem="0"/>
  </dataFields>
  <formats count="1">
    <format dxfId="17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2">
        <item x="87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9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7">
        <item x="41"/>
        <item m="1" x="60"/>
        <item x="8"/>
        <item m="1" x="54"/>
        <item x="0"/>
        <item m="1" x="61"/>
        <item x="1"/>
        <item m="1" x="51"/>
        <item x="3"/>
        <item x="4"/>
        <item x="5"/>
        <item x="6"/>
        <item m="1" x="59"/>
        <item x="31"/>
        <item x="19"/>
        <item m="1" x="50"/>
        <item x="11"/>
        <item m="1" x="65"/>
        <item m="1" x="62"/>
        <item x="13"/>
        <item m="1" x="42"/>
        <item m="1" x="63"/>
        <item m="1" x="56"/>
        <item x="17"/>
        <item m="1" x="64"/>
        <item m="1" x="57"/>
        <item m="1" x="58"/>
        <item x="7"/>
        <item x="9"/>
        <item m="1" x="52"/>
        <item m="1" x="55"/>
        <item x="10"/>
        <item x="20"/>
        <item x="21"/>
        <item x="15"/>
        <item m="1" x="53"/>
        <item x="18"/>
        <item x="22"/>
        <item x="12"/>
        <item x="16"/>
        <item m="1" x="49"/>
        <item x="24"/>
        <item x="2"/>
        <item x="25"/>
        <item m="1" x="48"/>
        <item x="27"/>
        <item x="28"/>
        <item x="29"/>
        <item x="30"/>
        <item x="23"/>
        <item x="32"/>
        <item x="33"/>
        <item m="1" x="43"/>
        <item m="1" x="47"/>
        <item x="34"/>
        <item x="35"/>
        <item m="1" x="45"/>
        <item m="1" x="46"/>
        <item x="36"/>
        <item m="1" x="44"/>
        <item x="38"/>
        <item x="39"/>
        <item x="14"/>
        <item x="40"/>
        <item x="26"/>
        <item x="3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65"/>
    </i>
    <i t="grand">
      <x/>
    </i>
  </rowItems>
  <colItems count="1">
    <i/>
  </colItems>
  <pageFields count="1">
    <pageField fld="0" item="90" hier="-1"/>
  </pageFields>
  <dataFields count="1">
    <dataField name="Total hrs" fld="8" baseField="9" baseItem="0"/>
  </dataFields>
  <formats count="1">
    <format dxfId="1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10">
        <item x="12"/>
        <item x="10"/>
        <item x="11"/>
        <item x="13"/>
        <item x="108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3"/>
    </i>
    <i t="grand">
      <x/>
    </i>
  </rowItems>
  <colItems count="1">
    <i/>
  </colItems>
  <pageFields count="1">
    <pageField fld="0" item="108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F16" sqref="F16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21.816406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46123</v>
      </c>
      <c r="E4" s="53" t="s">
        <v>1</v>
      </c>
      <c r="F4" s="54">
        <v>46123</v>
      </c>
      <c r="I4" s="53" t="s">
        <v>1</v>
      </c>
      <c r="J4" s="54">
        <v>46123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40.269999999999996</v>
      </c>
      <c r="E7" s="2" t="s">
        <v>30</v>
      </c>
      <c r="F7" s="118">
        <v>88</v>
      </c>
      <c r="I7" t="s">
        <v>456</v>
      </c>
      <c r="J7" s="98">
        <v>44</v>
      </c>
    </row>
    <row r="8" spans="1:10" x14ac:dyDescent="0.35">
      <c r="A8" t="s">
        <v>231</v>
      </c>
      <c r="B8" s="118">
        <v>40.269999999999996</v>
      </c>
      <c r="E8" s="2" t="s">
        <v>3714</v>
      </c>
      <c r="F8" s="118">
        <v>22</v>
      </c>
      <c r="I8" t="s">
        <v>445</v>
      </c>
      <c r="J8" s="98">
        <v>361.75</v>
      </c>
    </row>
    <row r="9" spans="1:10" x14ac:dyDescent="0.35">
      <c r="E9" s="2" t="s">
        <v>231</v>
      </c>
      <c r="F9" s="118">
        <v>110</v>
      </c>
      <c r="I9" t="s">
        <v>198</v>
      </c>
      <c r="J9" s="98">
        <v>20</v>
      </c>
    </row>
    <row r="10" spans="1:10" x14ac:dyDescent="0.35">
      <c r="I10" t="s">
        <v>443</v>
      </c>
      <c r="J10" s="98">
        <v>57</v>
      </c>
    </row>
    <row r="11" spans="1:10" x14ac:dyDescent="0.35">
      <c r="I11" t="s">
        <v>444</v>
      </c>
      <c r="J11" s="98">
        <v>620</v>
      </c>
    </row>
    <row r="12" spans="1:10" x14ac:dyDescent="0.35">
      <c r="I12" t="s">
        <v>436</v>
      </c>
      <c r="J12" s="98">
        <v>86.5</v>
      </c>
    </row>
    <row r="13" spans="1:10" x14ac:dyDescent="0.35">
      <c r="I13" t="s">
        <v>457</v>
      </c>
      <c r="J13" s="98">
        <v>19.5</v>
      </c>
    </row>
    <row r="14" spans="1:10" x14ac:dyDescent="0.35">
      <c r="I14" t="s">
        <v>52</v>
      </c>
      <c r="J14" s="98">
        <v>4</v>
      </c>
    </row>
    <row r="15" spans="1:10" x14ac:dyDescent="0.35">
      <c r="I15" t="s">
        <v>231</v>
      </c>
      <c r="J15" s="98">
        <v>1212.75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1912" activePane="bottomRight" state="frozen"/>
      <selection activeCell="I102" sqref="I102"/>
      <selection pane="topRight" activeCell="I102" sqref="I102"/>
      <selection pane="bottomLeft" activeCell="I102" sqref="I102"/>
      <selection pane="bottomRight" activeCell="U1914" sqref="U1914:U1929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20224.891000000036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30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/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/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/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/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/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/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/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/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/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/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/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/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/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/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29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29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/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/>
      <c r="B1930" s="64"/>
      <c r="C1930" s="65"/>
      <c r="D1930" s="65"/>
      <c r="E1930" s="65"/>
      <c r="F1930" s="65"/>
      <c r="G1930" s="73"/>
      <c r="H1930" s="64"/>
      <c r="I1930" s="65"/>
      <c r="J1930" s="64"/>
      <c r="K1930" s="65"/>
      <c r="L1930" s="65"/>
      <c r="M1930" s="101"/>
      <c r="N1930" s="101"/>
      <c r="O1930" s="67"/>
      <c r="P1930" s="68"/>
      <c r="Q1930" s="69"/>
      <c r="R1930" s="69"/>
      <c r="S1930" s="69"/>
      <c r="T1930" s="70"/>
      <c r="U1930" s="64"/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/>
      <c r="B1931" s="64"/>
      <c r="C1931" s="65"/>
      <c r="D1931" s="65"/>
      <c r="E1931" s="65"/>
      <c r="F1931" s="65"/>
      <c r="G1931" s="73"/>
      <c r="H1931" s="64"/>
      <c r="I1931" s="65"/>
      <c r="J1931" s="64"/>
      <c r="K1931" s="65"/>
      <c r="L1931" s="65"/>
      <c r="M1931" s="101"/>
      <c r="N1931" s="101"/>
      <c r="O1931" s="67"/>
      <c r="P1931" s="68"/>
      <c r="Q1931" s="69"/>
      <c r="R1931" s="69"/>
      <c r="S1931" s="69"/>
      <c r="T1931" s="70"/>
      <c r="U1931" s="64"/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/>
      <c r="B1932" s="64"/>
      <c r="C1932" s="65"/>
      <c r="D1932" s="65"/>
      <c r="E1932" s="65"/>
      <c r="F1932" s="65"/>
      <c r="G1932" s="73"/>
      <c r="H1932" s="64"/>
      <c r="I1932" s="65"/>
      <c r="J1932" s="64"/>
      <c r="K1932" s="65"/>
      <c r="L1932" s="65"/>
      <c r="M1932" s="101"/>
      <c r="N1932" s="101"/>
      <c r="O1932" s="67"/>
      <c r="P1932" s="68"/>
      <c r="Q1932" s="69"/>
      <c r="R1932" s="69"/>
      <c r="S1932" s="69"/>
      <c r="T1932" s="70"/>
      <c r="U1932" s="64"/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/>
      <c r="B1933" s="64"/>
      <c r="C1933" s="65"/>
      <c r="D1933" s="65"/>
      <c r="E1933" s="65"/>
      <c r="F1933" s="65"/>
      <c r="G1933" s="73"/>
      <c r="H1933" s="64"/>
      <c r="I1933" s="65"/>
      <c r="J1933" s="64"/>
      <c r="K1933" s="65"/>
      <c r="L1933" s="65"/>
      <c r="M1933" s="101"/>
      <c r="N1933" s="101"/>
      <c r="O1933" s="67"/>
      <c r="P1933" s="68"/>
      <c r="Q1933" s="69"/>
      <c r="R1933" s="69"/>
      <c r="S1933" s="69"/>
      <c r="T1933" s="70"/>
      <c r="U1933" s="64"/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/>
      <c r="B1934" s="64"/>
      <c r="C1934" s="65"/>
      <c r="D1934" s="65"/>
      <c r="E1934" s="65"/>
      <c r="F1934" s="65"/>
      <c r="G1934" s="73"/>
      <c r="H1934" s="64"/>
      <c r="I1934" s="65"/>
      <c r="J1934" s="64"/>
      <c r="K1934" s="65"/>
      <c r="L1934" s="65"/>
      <c r="M1934" s="101"/>
      <c r="N1934" s="101"/>
      <c r="O1934" s="67"/>
      <c r="P1934" s="68"/>
      <c r="Q1934" s="69"/>
      <c r="R1934" s="69"/>
      <c r="S1934" s="69"/>
      <c r="T1934" s="70"/>
      <c r="U1934" s="64"/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/>
      <c r="B1935" s="64"/>
      <c r="C1935" s="65"/>
      <c r="D1935" s="65"/>
      <c r="E1935" s="65"/>
      <c r="F1935" s="65"/>
      <c r="G1935" s="73"/>
      <c r="H1935" s="64"/>
      <c r="I1935" s="65"/>
      <c r="J1935" s="64"/>
      <c r="K1935" s="65"/>
      <c r="L1935" s="65"/>
      <c r="M1935" s="101"/>
      <c r="N1935" s="101"/>
      <c r="O1935" s="67"/>
      <c r="P1935" s="68"/>
      <c r="Q1935" s="69"/>
      <c r="R1935" s="69"/>
      <c r="S1935" s="69"/>
      <c r="T1935" s="70"/>
      <c r="U1935" s="64"/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/>
      <c r="B1936" s="64"/>
      <c r="C1936" s="65"/>
      <c r="D1936" s="65"/>
      <c r="E1936" s="65"/>
      <c r="F1936" s="65"/>
      <c r="G1936" s="73"/>
      <c r="H1936" s="64"/>
      <c r="I1936" s="65"/>
      <c r="J1936" s="64"/>
      <c r="K1936" s="65"/>
      <c r="L1936" s="65"/>
      <c r="M1936" s="101"/>
      <c r="N1936" s="101"/>
      <c r="O1936" s="67"/>
      <c r="P1936" s="68"/>
      <c r="Q1936" s="69"/>
      <c r="R1936" s="69"/>
      <c r="S1936" s="69"/>
      <c r="T1936" s="70"/>
      <c r="U1936" s="64"/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/>
      <c r="B1937" s="64"/>
      <c r="C1937" s="65"/>
      <c r="D1937" s="65"/>
      <c r="E1937" s="65"/>
      <c r="F1937" s="65"/>
      <c r="G1937" s="73"/>
      <c r="H1937" s="64"/>
      <c r="I1937" s="65"/>
      <c r="J1937" s="64"/>
      <c r="K1937" s="65"/>
      <c r="L1937" s="65"/>
      <c r="M1937" s="101"/>
      <c r="N1937" s="101"/>
      <c r="O1937" s="67"/>
      <c r="P1937" s="68"/>
      <c r="Q1937" s="69"/>
      <c r="R1937" s="69"/>
      <c r="S1937" s="69"/>
      <c r="T1937" s="70"/>
      <c r="U1937" s="64"/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/>
      <c r="B1938" s="64"/>
      <c r="C1938" s="65"/>
      <c r="D1938" s="65"/>
      <c r="E1938" s="65"/>
      <c r="F1938" s="65"/>
      <c r="G1938" s="73"/>
      <c r="H1938" s="64"/>
      <c r="I1938" s="65"/>
      <c r="J1938" s="64"/>
      <c r="K1938" s="65"/>
      <c r="L1938" s="65"/>
      <c r="M1938" s="101"/>
      <c r="N1938" s="101"/>
      <c r="O1938" s="67"/>
      <c r="P1938" s="68"/>
      <c r="Q1938" s="69"/>
      <c r="R1938" s="69"/>
      <c r="S1938" s="69"/>
      <c r="T1938" s="70"/>
      <c r="U1938" s="64"/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/>
      <c r="B1939" s="64"/>
      <c r="C1939" s="65"/>
      <c r="D1939" s="65"/>
      <c r="E1939" s="65"/>
      <c r="F1939" s="65"/>
      <c r="G1939" s="73"/>
      <c r="H1939" s="64"/>
      <c r="I1939" s="65"/>
      <c r="J1939" s="64"/>
      <c r="K1939" s="65"/>
      <c r="L1939" s="65"/>
      <c r="M1939" s="101"/>
      <c r="N1939" s="101"/>
      <c r="O1939" s="67"/>
      <c r="P1939" s="68"/>
      <c r="Q1939" s="69"/>
      <c r="R1939" s="69"/>
      <c r="S1939" s="69"/>
      <c r="T1939" s="70"/>
      <c r="U1939" s="64"/>
      <c r="V1939" s="64"/>
      <c r="W1939" s="64"/>
      <c r="X1939" s="64"/>
      <c r="Y1939" s="64"/>
      <c r="Z1939" s="64"/>
      <c r="AA1939" s="64"/>
      <c r="AB1939" s="65"/>
    </row>
    <row r="1940" spans="1:28" s="72" customFormat="1" ht="23.5" customHeight="1" x14ac:dyDescent="0.35">
      <c r="A1940" s="63"/>
      <c r="B1940" s="64"/>
      <c r="C1940" s="65"/>
      <c r="D1940" s="65"/>
      <c r="E1940" s="65"/>
      <c r="F1940" s="65"/>
      <c r="G1940" s="73"/>
      <c r="H1940" s="64"/>
      <c r="I1940" s="65"/>
      <c r="J1940" s="64"/>
      <c r="K1940" s="65"/>
      <c r="L1940" s="65"/>
      <c r="M1940" s="101"/>
      <c r="N1940" s="101"/>
      <c r="O1940" s="67"/>
      <c r="P1940" s="68"/>
      <c r="Q1940" s="69"/>
      <c r="R1940" s="69"/>
      <c r="S1940" s="69"/>
      <c r="T1940" s="70"/>
      <c r="U1940" s="64"/>
      <c r="V1940" s="64"/>
      <c r="W1940" s="64"/>
      <c r="X1940" s="64"/>
      <c r="Y1940" s="64"/>
      <c r="Z1940" s="64"/>
      <c r="AA1940" s="64"/>
      <c r="AB1940" s="65"/>
    </row>
    <row r="1941" spans="1:28" s="72" customFormat="1" ht="23.5" customHeight="1" x14ac:dyDescent="0.35">
      <c r="A1941" s="63"/>
      <c r="B1941" s="64"/>
      <c r="C1941" s="65"/>
      <c r="D1941" s="65"/>
      <c r="E1941" s="65"/>
      <c r="F1941" s="65"/>
      <c r="G1941" s="73"/>
      <c r="H1941" s="64"/>
      <c r="I1941" s="65"/>
      <c r="J1941" s="64"/>
      <c r="K1941" s="65"/>
      <c r="L1941" s="65"/>
      <c r="M1941" s="101"/>
      <c r="N1941" s="101"/>
      <c r="O1941" s="67"/>
      <c r="P1941" s="68"/>
      <c r="Q1941" s="69"/>
      <c r="R1941" s="69"/>
      <c r="S1941" s="69"/>
      <c r="T1941" s="70"/>
      <c r="U1941" s="64"/>
      <c r="V1941" s="64"/>
      <c r="W1941" s="64"/>
      <c r="X1941" s="64"/>
      <c r="Y1941" s="64"/>
      <c r="Z1941" s="64"/>
      <c r="AA1941" s="64"/>
      <c r="AB1941" s="65"/>
    </row>
    <row r="1942" spans="1:28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  <c r="AB1960" s="65"/>
    </row>
    <row r="1961" spans="1:28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  <c r="AB1961" s="65"/>
    </row>
    <row r="1962" spans="1:28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  <c r="AB1962" s="65"/>
    </row>
    <row r="1963" spans="1:28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  <c r="AB1963" s="65"/>
    </row>
    <row r="1964" spans="1:28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  <c r="AB1964" s="65"/>
    </row>
    <row r="1965" spans="1:28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  <c r="AB1965" s="65"/>
    </row>
    <row r="1966" spans="1:28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  <c r="AB1966" s="65"/>
    </row>
    <row r="1967" spans="1:28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  <c r="AB1994" s="65"/>
    </row>
    <row r="1995" spans="1:28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  <c r="AB1995" s="65"/>
    </row>
    <row r="1996" spans="1:28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  <c r="AB1996" s="65"/>
    </row>
    <row r="1997" spans="1:28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  <c r="AB1997" s="65"/>
    </row>
    <row r="1998" spans="1:28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  <c r="AB1998" s="65"/>
    </row>
    <row r="1999" spans="1:28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  <c r="AB2027" s="65"/>
    </row>
    <row r="2028" spans="1:28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  <c r="AB2028" s="65"/>
    </row>
    <row r="2029" spans="1:28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  <c r="AB2029" s="65"/>
    </row>
    <row r="2030" spans="1:28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  <c r="AB2049" s="65"/>
    </row>
    <row r="2050" spans="1:28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  <c r="AB2050" s="65"/>
    </row>
    <row r="2051" spans="1:28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  <c r="AB2067" s="65"/>
    </row>
    <row r="2068" spans="1:28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  <c r="AB2082" s="65"/>
    </row>
    <row r="2083" spans="1:28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  <c r="AB2083" s="65"/>
    </row>
    <row r="2084" spans="1:28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  <c r="AB2084" s="65"/>
    </row>
    <row r="2085" spans="1:28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  <c r="AB2085" s="65"/>
    </row>
    <row r="2086" spans="1:28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  <c r="AB2086" s="65"/>
    </row>
    <row r="2087" spans="1:28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  <c r="AB2087" s="65"/>
    </row>
    <row r="2088" spans="1:28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  <c r="AB2088" s="65"/>
    </row>
    <row r="2089" spans="1:28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  <c r="AB2089" s="65"/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893" xr:uid="{9AECCF16-380A-4DE8-B85F-BFD8043EBF12}"/>
  <conditionalFormatting sqref="AA1:AA1048576">
    <cfRule type="duplicateValues" dxfId="16" priority="1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5" activePane="bottomRight" state="frozen"/>
      <selection activeCell="L265" sqref="L265"/>
      <selection pane="topRight" activeCell="L265" sqref="L265"/>
      <selection pane="bottomLeft" activeCell="L265" sqref="L265"/>
      <selection pane="bottomRight" activeCell="H426" sqref="H42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25342.363999999998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tr">
        <f>IFERROR(VLOOKUP(J300,'Issue Code'!$C$54:$D$68,2,0),"Fill in")</f>
        <v>Fill in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tr">
        <f>IFERROR(VLOOKUP(J301,'Issue Code'!$C$54:$D$68,2,0),"Fill in")</f>
        <v>Fill in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tr">
        <f>IFERROR(VLOOKUP(J422,'Issue Code'!$C$54:$D$68,2,0),"Fill in")</f>
        <v>Fill in</v>
      </c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2"/>
  <sheetViews>
    <sheetView showGridLines="0" zoomScale="70" zoomScaleNormal="70" workbookViewId="0">
      <pane xSplit="11" ySplit="2" topLeftCell="L2291" activePane="bottomRight" state="frozen"/>
      <selection activeCell="F6" sqref="F6"/>
      <selection pane="topRight" activeCell="F6" sqref="F6"/>
      <selection pane="bottomLeft" activeCell="F6" sqref="F6"/>
      <selection pane="bottomRight" activeCell="I2304" sqref="I2304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16455</v>
      </c>
      <c r="I1" s="57"/>
      <c r="J1" s="57"/>
      <c r="K1" s="57"/>
      <c r="L1" s="82">
        <f>SUBTOTAL(9,L3:L1048576)</f>
        <v>182509.875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198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198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198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7" si="153">I2284+J2284</f>
        <v>2</v>
      </c>
      <c r="L2284" s="58">
        <f t="shared" ref="L2284:L2347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/>
      <c r="B2306" s="58">
        <f t="shared" si="147"/>
        <v>0</v>
      </c>
      <c r="C2306" s="58" t="str">
        <f t="shared" si="148"/>
        <v>Jan</v>
      </c>
      <c r="D2306" s="4"/>
      <c r="E2306" s="58"/>
      <c r="F2306" s="58"/>
      <c r="G2306" s="58"/>
      <c r="H2306" s="58"/>
      <c r="I2306" s="58"/>
      <c r="J2306" s="58"/>
      <c r="K2306" s="58">
        <f t="shared" si="153"/>
        <v>0</v>
      </c>
      <c r="L2306" s="58">
        <f t="shared" si="154"/>
        <v>0</v>
      </c>
      <c r="M2306" s="4"/>
      <c r="N2306" s="58"/>
      <c r="O2306" s="58"/>
      <c r="P2306" s="4"/>
      <c r="Q2306" s="4"/>
    </row>
    <row r="2307" spans="1:17" s="1" customFormat="1" ht="18.649999999999999" customHeight="1" x14ac:dyDescent="0.35">
      <c r="A2307" s="3"/>
      <c r="B2307" s="58">
        <f t="shared" si="147"/>
        <v>0</v>
      </c>
      <c r="C2307" s="58" t="str">
        <f t="shared" si="148"/>
        <v>Jan</v>
      </c>
      <c r="D2307" s="4"/>
      <c r="E2307" s="58"/>
      <c r="F2307" s="58"/>
      <c r="G2307" s="58"/>
      <c r="H2307" s="58"/>
      <c r="I2307" s="58"/>
      <c r="J2307" s="58"/>
      <c r="K2307" s="58">
        <f t="shared" si="153"/>
        <v>0</v>
      </c>
      <c r="L2307" s="58">
        <f t="shared" si="154"/>
        <v>0</v>
      </c>
      <c r="M2307" s="4"/>
      <c r="N2307" s="58"/>
      <c r="O2307" s="58"/>
      <c r="P2307" s="4"/>
      <c r="Q2307" s="4"/>
    </row>
    <row r="2308" spans="1:17" s="1" customFormat="1" ht="18.649999999999999" customHeight="1" x14ac:dyDescent="0.35">
      <c r="A2308" s="3"/>
      <c r="B2308" s="58">
        <f t="shared" si="147"/>
        <v>0</v>
      </c>
      <c r="C2308" s="58" t="str">
        <f t="shared" si="148"/>
        <v>Jan</v>
      </c>
      <c r="D2308" s="4"/>
      <c r="E2308" s="58"/>
      <c r="F2308" s="58"/>
      <c r="G2308" s="58"/>
      <c r="H2308" s="58"/>
      <c r="I2308" s="58"/>
      <c r="J2308" s="58"/>
      <c r="K2308" s="58">
        <f t="shared" si="153"/>
        <v>0</v>
      </c>
      <c r="L2308" s="58">
        <f t="shared" si="154"/>
        <v>0</v>
      </c>
      <c r="M2308" s="4"/>
      <c r="N2308" s="58"/>
      <c r="O2308" s="58"/>
      <c r="P2308" s="4"/>
      <c r="Q2308" s="4"/>
    </row>
    <row r="2309" spans="1:17" s="1" customFormat="1" ht="18.649999999999999" customHeight="1" x14ac:dyDescent="0.35">
      <c r="A2309" s="3"/>
      <c r="B2309" s="58">
        <f t="shared" si="147"/>
        <v>0</v>
      </c>
      <c r="C2309" s="58" t="str">
        <f t="shared" si="148"/>
        <v>Jan</v>
      </c>
      <c r="D2309" s="4"/>
      <c r="E2309" s="58"/>
      <c r="F2309" s="58"/>
      <c r="G2309" s="58"/>
      <c r="H2309" s="58"/>
      <c r="I2309" s="58"/>
      <c r="J2309" s="58"/>
      <c r="K2309" s="58">
        <f t="shared" si="153"/>
        <v>0</v>
      </c>
      <c r="L2309" s="58">
        <f t="shared" si="154"/>
        <v>0</v>
      </c>
      <c r="M2309" s="4"/>
      <c r="N2309" s="58"/>
      <c r="O2309" s="58"/>
      <c r="P2309" s="4"/>
      <c r="Q2309" s="4"/>
    </row>
    <row r="2310" spans="1:17" s="1" customFormat="1" ht="18.649999999999999" customHeight="1" x14ac:dyDescent="0.35">
      <c r="A2310" s="3"/>
      <c r="B2310" s="58">
        <f t="shared" si="147"/>
        <v>0</v>
      </c>
      <c r="C2310" s="58" t="str">
        <f t="shared" si="148"/>
        <v>Jan</v>
      </c>
      <c r="D2310" s="4"/>
      <c r="E2310" s="58"/>
      <c r="F2310" s="58"/>
      <c r="G2310" s="58"/>
      <c r="H2310" s="58"/>
      <c r="I2310" s="58"/>
      <c r="J2310" s="58"/>
      <c r="K2310" s="58">
        <f t="shared" si="153"/>
        <v>0</v>
      </c>
      <c r="L2310" s="58">
        <f t="shared" si="154"/>
        <v>0</v>
      </c>
      <c r="M2310" s="4"/>
      <c r="N2310" s="58"/>
      <c r="O2310" s="58"/>
      <c r="P2310" s="4"/>
      <c r="Q2310" s="4"/>
    </row>
    <row r="2311" spans="1:17" s="1" customFormat="1" ht="18.649999999999999" customHeight="1" x14ac:dyDescent="0.35">
      <c r="A2311" s="3"/>
      <c r="B2311" s="58">
        <f t="shared" si="147"/>
        <v>0</v>
      </c>
      <c r="C2311" s="58" t="str">
        <f t="shared" si="148"/>
        <v>Jan</v>
      </c>
      <c r="D2311" s="4"/>
      <c r="E2311" s="58"/>
      <c r="F2311" s="58"/>
      <c r="G2311" s="58"/>
      <c r="H2311" s="58"/>
      <c r="I2311" s="58"/>
      <c r="J2311" s="58"/>
      <c r="K2311" s="58">
        <f t="shared" si="153"/>
        <v>0</v>
      </c>
      <c r="L2311" s="58">
        <f t="shared" si="154"/>
        <v>0</v>
      </c>
      <c r="M2311" s="4"/>
      <c r="N2311" s="58"/>
      <c r="O2311" s="58"/>
      <c r="P2311" s="4"/>
      <c r="Q2311" s="4"/>
    </row>
    <row r="2312" spans="1:17" s="1" customFormat="1" ht="18.649999999999999" customHeight="1" x14ac:dyDescent="0.35">
      <c r="A2312" s="3"/>
      <c r="B2312" s="58">
        <f t="shared" si="147"/>
        <v>0</v>
      </c>
      <c r="C2312" s="58" t="str">
        <f t="shared" si="148"/>
        <v>Jan</v>
      </c>
      <c r="D2312" s="4"/>
      <c r="E2312" s="58"/>
      <c r="F2312" s="58"/>
      <c r="G2312" s="58"/>
      <c r="H2312" s="58"/>
      <c r="I2312" s="58"/>
      <c r="J2312" s="58"/>
      <c r="K2312" s="58">
        <f t="shared" si="153"/>
        <v>0</v>
      </c>
      <c r="L2312" s="58">
        <f t="shared" si="154"/>
        <v>0</v>
      </c>
      <c r="M2312" s="4"/>
      <c r="N2312" s="58"/>
      <c r="O2312" s="58"/>
      <c r="P2312" s="4"/>
      <c r="Q2312" s="4"/>
    </row>
    <row r="2313" spans="1:17" s="1" customFormat="1" ht="18.649999999999999" customHeight="1" x14ac:dyDescent="0.35">
      <c r="A2313" s="3"/>
      <c r="B2313" s="58">
        <f t="shared" si="147"/>
        <v>0</v>
      </c>
      <c r="C2313" s="58" t="str">
        <f t="shared" si="148"/>
        <v>Jan</v>
      </c>
      <c r="D2313" s="4"/>
      <c r="E2313" s="58"/>
      <c r="F2313" s="58"/>
      <c r="G2313" s="58"/>
      <c r="H2313" s="58"/>
      <c r="I2313" s="58"/>
      <c r="J2313" s="58"/>
      <c r="K2313" s="58">
        <f t="shared" si="153"/>
        <v>0</v>
      </c>
      <c r="L2313" s="58">
        <f t="shared" si="154"/>
        <v>0</v>
      </c>
      <c r="M2313" s="4"/>
      <c r="N2313" s="58"/>
      <c r="O2313" s="58"/>
      <c r="P2313" s="4"/>
      <c r="Q2313" s="4"/>
    </row>
    <row r="2314" spans="1:17" s="1" customFormat="1" ht="18.649999999999999" customHeight="1" x14ac:dyDescent="0.35">
      <c r="A2314" s="3"/>
      <c r="B2314" s="58">
        <f t="shared" si="147"/>
        <v>0</v>
      </c>
      <c r="C2314" s="58" t="str">
        <f t="shared" si="148"/>
        <v>Jan</v>
      </c>
      <c r="D2314" s="4"/>
      <c r="E2314" s="58"/>
      <c r="F2314" s="58"/>
      <c r="G2314" s="58"/>
      <c r="H2314" s="58"/>
      <c r="I2314" s="58"/>
      <c r="J2314" s="58"/>
      <c r="K2314" s="58">
        <f t="shared" si="153"/>
        <v>0</v>
      </c>
      <c r="L2314" s="58">
        <f t="shared" si="154"/>
        <v>0</v>
      </c>
      <c r="M2314" s="4"/>
      <c r="N2314" s="58"/>
      <c r="O2314" s="58"/>
      <c r="P2314" s="4"/>
      <c r="Q2314" s="4"/>
    </row>
    <row r="2315" spans="1:17" s="1" customFormat="1" ht="18.649999999999999" customHeight="1" x14ac:dyDescent="0.35">
      <c r="A2315" s="3"/>
      <c r="B2315" s="58">
        <f t="shared" si="147"/>
        <v>0</v>
      </c>
      <c r="C2315" s="58" t="str">
        <f t="shared" si="148"/>
        <v>Jan</v>
      </c>
      <c r="D2315" s="4"/>
      <c r="E2315" s="58"/>
      <c r="F2315" s="58"/>
      <c r="G2315" s="58"/>
      <c r="H2315" s="58"/>
      <c r="I2315" s="58"/>
      <c r="J2315" s="58"/>
      <c r="K2315" s="58">
        <f t="shared" si="153"/>
        <v>0</v>
      </c>
      <c r="L2315" s="58">
        <f t="shared" si="154"/>
        <v>0</v>
      </c>
      <c r="M2315" s="4"/>
      <c r="N2315" s="58"/>
      <c r="O2315" s="58"/>
      <c r="P2315" s="4"/>
      <c r="Q2315" s="4"/>
    </row>
    <row r="2316" spans="1:17" s="1" customFormat="1" ht="18.649999999999999" customHeight="1" x14ac:dyDescent="0.35">
      <c r="A2316" s="3"/>
      <c r="B2316" s="58">
        <f t="shared" ref="B2316:B2379" si="155">WEEKNUM(A2316)</f>
        <v>0</v>
      </c>
      <c r="C2316" s="58" t="str">
        <f t="shared" ref="C2316:C2379" si="156">TEXT(A2316,"Mmm")</f>
        <v>Jan</v>
      </c>
      <c r="D2316" s="4"/>
      <c r="E2316" s="58"/>
      <c r="F2316" s="58"/>
      <c r="G2316" s="58"/>
      <c r="H2316" s="58"/>
      <c r="I2316" s="58"/>
      <c r="J2316" s="58"/>
      <c r="K2316" s="58">
        <f t="shared" si="153"/>
        <v>0</v>
      </c>
      <c r="L2316" s="58">
        <f t="shared" si="154"/>
        <v>0</v>
      </c>
      <c r="M2316" s="4"/>
      <c r="N2316" s="58"/>
      <c r="O2316" s="58"/>
      <c r="P2316" s="4"/>
      <c r="Q2316" s="4"/>
    </row>
    <row r="2317" spans="1:17" s="1" customFormat="1" ht="18.649999999999999" customHeight="1" x14ac:dyDescent="0.35">
      <c r="A2317" s="3"/>
      <c r="B2317" s="58">
        <f t="shared" si="155"/>
        <v>0</v>
      </c>
      <c r="C2317" s="58" t="str">
        <f t="shared" si="156"/>
        <v>Jan</v>
      </c>
      <c r="D2317" s="4"/>
      <c r="E2317" s="58"/>
      <c r="F2317" s="58"/>
      <c r="G2317" s="58"/>
      <c r="H2317" s="58"/>
      <c r="I2317" s="58"/>
      <c r="J2317" s="58"/>
      <c r="K2317" s="58">
        <f t="shared" si="153"/>
        <v>0</v>
      </c>
      <c r="L2317" s="58">
        <f t="shared" si="154"/>
        <v>0</v>
      </c>
      <c r="M2317" s="4"/>
      <c r="N2317" s="58"/>
      <c r="O2317" s="58"/>
      <c r="P2317" s="4"/>
      <c r="Q2317" s="4"/>
    </row>
    <row r="2318" spans="1:17" s="1" customFormat="1" ht="18.649999999999999" customHeight="1" x14ac:dyDescent="0.35">
      <c r="A2318" s="3"/>
      <c r="B2318" s="58">
        <f t="shared" si="155"/>
        <v>0</v>
      </c>
      <c r="C2318" s="58" t="str">
        <f t="shared" si="156"/>
        <v>Jan</v>
      </c>
      <c r="D2318" s="4"/>
      <c r="E2318" s="58"/>
      <c r="F2318" s="58"/>
      <c r="G2318" s="58"/>
      <c r="H2318" s="58"/>
      <c r="I2318" s="58"/>
      <c r="J2318" s="58"/>
      <c r="K2318" s="58">
        <f t="shared" si="153"/>
        <v>0</v>
      </c>
      <c r="L2318" s="58">
        <f t="shared" si="154"/>
        <v>0</v>
      </c>
      <c r="M2318" s="4"/>
      <c r="N2318" s="58"/>
      <c r="O2318" s="58"/>
      <c r="P2318" s="4"/>
      <c r="Q2318" s="4"/>
    </row>
    <row r="2319" spans="1:17" s="1" customFormat="1" ht="18.649999999999999" customHeight="1" x14ac:dyDescent="0.35">
      <c r="A2319" s="3"/>
      <c r="B2319" s="58">
        <f t="shared" si="155"/>
        <v>0</v>
      </c>
      <c r="C2319" s="58" t="str">
        <f t="shared" si="156"/>
        <v>Jan</v>
      </c>
      <c r="D2319" s="4"/>
      <c r="E2319" s="58"/>
      <c r="F2319" s="58"/>
      <c r="G2319" s="58"/>
      <c r="H2319" s="58"/>
      <c r="I2319" s="58"/>
      <c r="J2319" s="58"/>
      <c r="K2319" s="58">
        <f t="shared" si="153"/>
        <v>0</v>
      </c>
      <c r="L2319" s="58">
        <f t="shared" si="154"/>
        <v>0</v>
      </c>
      <c r="M2319" s="4"/>
      <c r="N2319" s="58"/>
      <c r="O2319" s="58"/>
      <c r="P2319" s="4"/>
      <c r="Q2319" s="4"/>
    </row>
    <row r="2320" spans="1:17" s="1" customFormat="1" ht="18.649999999999999" customHeight="1" x14ac:dyDescent="0.35">
      <c r="A2320" s="3"/>
      <c r="B2320" s="58">
        <f t="shared" si="155"/>
        <v>0</v>
      </c>
      <c r="C2320" s="58" t="str">
        <f t="shared" si="156"/>
        <v>Jan</v>
      </c>
      <c r="D2320" s="4"/>
      <c r="E2320" s="58"/>
      <c r="F2320" s="58"/>
      <c r="G2320" s="58"/>
      <c r="H2320" s="58"/>
      <c r="I2320" s="58"/>
      <c r="J2320" s="58"/>
      <c r="K2320" s="58">
        <f t="shared" si="153"/>
        <v>0</v>
      </c>
      <c r="L2320" s="58">
        <f t="shared" si="154"/>
        <v>0</v>
      </c>
      <c r="M2320" s="4"/>
      <c r="N2320" s="58"/>
      <c r="O2320" s="58"/>
      <c r="P2320" s="4"/>
      <c r="Q2320" s="4"/>
    </row>
    <row r="2321" spans="1:17" s="1" customFormat="1" ht="18.649999999999999" customHeight="1" x14ac:dyDescent="0.35">
      <c r="A2321" s="3"/>
      <c r="B2321" s="58">
        <f t="shared" si="155"/>
        <v>0</v>
      </c>
      <c r="C2321" s="58" t="str">
        <f t="shared" si="156"/>
        <v>Jan</v>
      </c>
      <c r="D2321" s="4"/>
      <c r="E2321" s="58"/>
      <c r="F2321" s="58"/>
      <c r="G2321" s="58"/>
      <c r="H2321" s="58"/>
      <c r="I2321" s="58"/>
      <c r="J2321" s="58"/>
      <c r="K2321" s="58">
        <f t="shared" si="153"/>
        <v>0</v>
      </c>
      <c r="L2321" s="58">
        <f t="shared" si="154"/>
        <v>0</v>
      </c>
      <c r="M2321" s="4"/>
      <c r="N2321" s="58"/>
      <c r="O2321" s="58"/>
      <c r="P2321" s="4"/>
      <c r="Q2321" s="4"/>
    </row>
    <row r="2322" spans="1:17" s="1" customFormat="1" ht="18.649999999999999" customHeight="1" x14ac:dyDescent="0.35">
      <c r="A2322" s="3"/>
      <c r="B2322" s="58">
        <f t="shared" si="155"/>
        <v>0</v>
      </c>
      <c r="C2322" s="58" t="str">
        <f t="shared" si="156"/>
        <v>Jan</v>
      </c>
      <c r="D2322" s="4"/>
      <c r="E2322" s="58"/>
      <c r="F2322" s="58"/>
      <c r="G2322" s="58"/>
      <c r="H2322" s="58"/>
      <c r="I2322" s="58"/>
      <c r="J2322" s="58"/>
      <c r="K2322" s="58">
        <f t="shared" si="153"/>
        <v>0</v>
      </c>
      <c r="L2322" s="58">
        <f t="shared" si="154"/>
        <v>0</v>
      </c>
      <c r="M2322" s="4"/>
      <c r="N2322" s="58"/>
      <c r="O2322" s="58"/>
      <c r="P2322" s="4"/>
      <c r="Q2322" s="4"/>
    </row>
    <row r="2323" spans="1:17" s="1" customFormat="1" ht="18.649999999999999" customHeight="1" x14ac:dyDescent="0.35">
      <c r="A2323" s="3"/>
      <c r="B2323" s="58">
        <f t="shared" si="155"/>
        <v>0</v>
      </c>
      <c r="C2323" s="58" t="str">
        <f t="shared" si="156"/>
        <v>Jan</v>
      </c>
      <c r="D2323" s="4"/>
      <c r="E2323" s="58"/>
      <c r="F2323" s="58"/>
      <c r="G2323" s="58"/>
      <c r="H2323" s="58"/>
      <c r="I2323" s="58"/>
      <c r="J2323" s="58"/>
      <c r="K2323" s="58">
        <f t="shared" si="153"/>
        <v>0</v>
      </c>
      <c r="L2323" s="58">
        <f t="shared" si="154"/>
        <v>0</v>
      </c>
      <c r="M2323" s="4"/>
      <c r="N2323" s="58"/>
      <c r="O2323" s="58"/>
      <c r="P2323" s="4"/>
      <c r="Q2323" s="4"/>
    </row>
    <row r="2324" spans="1:17" s="1" customFormat="1" ht="18.649999999999999" customHeight="1" x14ac:dyDescent="0.35">
      <c r="A2324" s="3"/>
      <c r="B2324" s="58">
        <f t="shared" si="155"/>
        <v>0</v>
      </c>
      <c r="C2324" s="58" t="str">
        <f t="shared" si="156"/>
        <v>Jan</v>
      </c>
      <c r="D2324" s="4"/>
      <c r="E2324" s="58"/>
      <c r="F2324" s="58"/>
      <c r="G2324" s="58"/>
      <c r="H2324" s="58"/>
      <c r="I2324" s="58"/>
      <c r="J2324" s="58"/>
      <c r="K2324" s="58">
        <f t="shared" si="153"/>
        <v>0</v>
      </c>
      <c r="L2324" s="58">
        <f t="shared" si="154"/>
        <v>0</v>
      </c>
      <c r="M2324" s="4"/>
      <c r="N2324" s="58"/>
      <c r="O2324" s="58"/>
      <c r="P2324" s="4"/>
      <c r="Q2324" s="4"/>
    </row>
    <row r="2325" spans="1:17" s="1" customFormat="1" ht="18.649999999999999" customHeight="1" x14ac:dyDescent="0.35">
      <c r="A2325" s="3"/>
      <c r="B2325" s="58">
        <f t="shared" si="155"/>
        <v>0</v>
      </c>
      <c r="C2325" s="58" t="str">
        <f t="shared" si="156"/>
        <v>Jan</v>
      </c>
      <c r="D2325" s="4"/>
      <c r="E2325" s="58"/>
      <c r="F2325" s="58"/>
      <c r="G2325" s="58"/>
      <c r="H2325" s="58"/>
      <c r="I2325" s="58"/>
      <c r="J2325" s="58"/>
      <c r="K2325" s="58">
        <f t="shared" si="153"/>
        <v>0</v>
      </c>
      <c r="L2325" s="58">
        <f t="shared" si="154"/>
        <v>0</v>
      </c>
      <c r="M2325" s="4"/>
      <c r="N2325" s="58"/>
      <c r="O2325" s="58"/>
      <c r="P2325" s="4"/>
      <c r="Q2325" s="4"/>
    </row>
    <row r="2326" spans="1:17" s="1" customFormat="1" ht="18.649999999999999" customHeight="1" x14ac:dyDescent="0.35">
      <c r="A2326" s="3"/>
      <c r="B2326" s="58">
        <f t="shared" si="155"/>
        <v>0</v>
      </c>
      <c r="C2326" s="58" t="str">
        <f t="shared" si="156"/>
        <v>Jan</v>
      </c>
      <c r="D2326" s="4"/>
      <c r="E2326" s="58"/>
      <c r="F2326" s="58"/>
      <c r="G2326" s="58"/>
      <c r="H2326" s="58"/>
      <c r="I2326" s="58"/>
      <c r="J2326" s="58"/>
      <c r="K2326" s="58">
        <f t="shared" si="153"/>
        <v>0</v>
      </c>
      <c r="L2326" s="58">
        <f t="shared" si="154"/>
        <v>0</v>
      </c>
      <c r="M2326" s="4"/>
      <c r="N2326" s="58"/>
      <c r="O2326" s="58"/>
      <c r="P2326" s="4"/>
      <c r="Q2326" s="4"/>
    </row>
    <row r="2327" spans="1:17" s="1" customFormat="1" ht="18.649999999999999" customHeight="1" x14ac:dyDescent="0.35">
      <c r="A2327" s="3"/>
      <c r="B2327" s="58">
        <f t="shared" si="155"/>
        <v>0</v>
      </c>
      <c r="C2327" s="58" t="str">
        <f t="shared" si="156"/>
        <v>Jan</v>
      </c>
      <c r="D2327" s="4"/>
      <c r="E2327" s="58"/>
      <c r="F2327" s="58"/>
      <c r="G2327" s="58"/>
      <c r="H2327" s="58"/>
      <c r="I2327" s="58"/>
      <c r="J2327" s="58"/>
      <c r="K2327" s="58">
        <f t="shared" si="153"/>
        <v>0</v>
      </c>
      <c r="L2327" s="58">
        <f t="shared" si="154"/>
        <v>0</v>
      </c>
      <c r="M2327" s="4"/>
      <c r="N2327" s="58"/>
      <c r="O2327" s="58"/>
      <c r="P2327" s="4"/>
      <c r="Q2327" s="4"/>
    </row>
    <row r="2328" spans="1:17" s="1" customFormat="1" ht="18.649999999999999" customHeight="1" x14ac:dyDescent="0.35">
      <c r="A2328" s="3"/>
      <c r="B2328" s="58">
        <f t="shared" si="155"/>
        <v>0</v>
      </c>
      <c r="C2328" s="58" t="str">
        <f t="shared" si="156"/>
        <v>Jan</v>
      </c>
      <c r="D2328" s="4"/>
      <c r="E2328" s="58"/>
      <c r="F2328" s="58"/>
      <c r="G2328" s="58"/>
      <c r="H2328" s="58"/>
      <c r="I2328" s="58"/>
      <c r="J2328" s="58"/>
      <c r="K2328" s="58">
        <f t="shared" si="153"/>
        <v>0</v>
      </c>
      <c r="L2328" s="58">
        <f t="shared" si="154"/>
        <v>0</v>
      </c>
      <c r="M2328" s="4"/>
      <c r="N2328" s="58"/>
      <c r="O2328" s="58"/>
      <c r="P2328" s="4"/>
      <c r="Q2328" s="4"/>
    </row>
    <row r="2329" spans="1:17" s="1" customFormat="1" ht="18.649999999999999" customHeight="1" x14ac:dyDescent="0.35">
      <c r="A2329" s="3"/>
      <c r="B2329" s="58">
        <f t="shared" si="155"/>
        <v>0</v>
      </c>
      <c r="C2329" s="58" t="str">
        <f t="shared" si="156"/>
        <v>Jan</v>
      </c>
      <c r="D2329" s="4"/>
      <c r="E2329" s="58"/>
      <c r="F2329" s="58"/>
      <c r="G2329" s="58"/>
      <c r="H2329" s="58"/>
      <c r="I2329" s="58"/>
      <c r="J2329" s="58"/>
      <c r="K2329" s="58">
        <f t="shared" si="153"/>
        <v>0</v>
      </c>
      <c r="L2329" s="58">
        <f t="shared" si="154"/>
        <v>0</v>
      </c>
      <c r="M2329" s="4"/>
      <c r="N2329" s="58"/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5"/>
        <v>0</v>
      </c>
      <c r="C2330" s="58" t="str">
        <f t="shared" si="156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53"/>
        <v>0</v>
      </c>
      <c r="L2330" s="58">
        <f t="shared" si="154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5"/>
        <v>0</v>
      </c>
      <c r="C2331" s="58" t="str">
        <f t="shared" si="156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53"/>
        <v>0</v>
      </c>
      <c r="L2331" s="58">
        <f t="shared" si="154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5"/>
        <v>0</v>
      </c>
      <c r="C2332" s="58" t="str">
        <f t="shared" si="156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53"/>
        <v>0</v>
      </c>
      <c r="L2332" s="58">
        <f t="shared" si="154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5"/>
        <v>0</v>
      </c>
      <c r="C2333" s="58" t="str">
        <f t="shared" si="156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53"/>
        <v>0</v>
      </c>
      <c r="L2333" s="58">
        <f t="shared" si="154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5"/>
        <v>0</v>
      </c>
      <c r="C2334" s="58" t="str">
        <f t="shared" si="156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53"/>
        <v>0</v>
      </c>
      <c r="L2334" s="58">
        <f t="shared" si="154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5"/>
        <v>0</v>
      </c>
      <c r="C2335" s="58" t="str">
        <f t="shared" si="156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53"/>
        <v>0</v>
      </c>
      <c r="L2335" s="58">
        <f t="shared" si="154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5"/>
        <v>0</v>
      </c>
      <c r="C2336" s="58" t="str">
        <f t="shared" si="156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53"/>
        <v>0</v>
      </c>
      <c r="L2336" s="58">
        <f t="shared" si="154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5"/>
        <v>0</v>
      </c>
      <c r="C2337" s="58" t="str">
        <f t="shared" si="156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53"/>
        <v>0</v>
      </c>
      <c r="L2337" s="58">
        <f t="shared" si="154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5"/>
        <v>0</v>
      </c>
      <c r="C2338" s="58" t="str">
        <f t="shared" si="156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53"/>
        <v>0</v>
      </c>
      <c r="L2338" s="58">
        <f t="shared" si="154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5"/>
        <v>0</v>
      </c>
      <c r="C2339" s="58" t="str">
        <f t="shared" si="156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53"/>
        <v>0</v>
      </c>
      <c r="L2339" s="58">
        <f t="shared" si="154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5"/>
        <v>0</v>
      </c>
      <c r="C2340" s="58" t="str">
        <f t="shared" si="156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53"/>
        <v>0</v>
      </c>
      <c r="L2340" s="58">
        <f t="shared" si="154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5"/>
        <v>0</v>
      </c>
      <c r="C2341" s="58" t="str">
        <f t="shared" si="156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53"/>
        <v>0</v>
      </c>
      <c r="L2341" s="58">
        <f t="shared" si="154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5"/>
        <v>0</v>
      </c>
      <c r="C2342" s="58" t="str">
        <f t="shared" si="156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53"/>
        <v>0</v>
      </c>
      <c r="L2342" s="58">
        <f t="shared" si="154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5"/>
        <v>0</v>
      </c>
      <c r="C2343" s="58" t="str">
        <f t="shared" si="156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53"/>
        <v>0</v>
      </c>
      <c r="L2343" s="58">
        <f t="shared" si="154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5"/>
        <v>0</v>
      </c>
      <c r="C2344" s="58" t="str">
        <f t="shared" si="156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53"/>
        <v>0</v>
      </c>
      <c r="L2344" s="58">
        <f t="shared" si="154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5"/>
        <v>0</v>
      </c>
      <c r="C2345" s="58" t="str">
        <f t="shared" si="156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53"/>
        <v>0</v>
      </c>
      <c r="L2345" s="58">
        <f t="shared" si="154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5"/>
        <v>0</v>
      </c>
      <c r="C2346" s="58" t="str">
        <f t="shared" si="156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53"/>
        <v>0</v>
      </c>
      <c r="L2346" s="58">
        <f t="shared" si="154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5"/>
        <v>0</v>
      </c>
      <c r="C2347" s="58" t="str">
        <f t="shared" si="156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53"/>
        <v>0</v>
      </c>
      <c r="L2347" s="58">
        <f t="shared" si="154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5"/>
        <v>0</v>
      </c>
      <c r="C2348" s="58" t="str">
        <f t="shared" si="156"/>
        <v>Jan</v>
      </c>
      <c r="D2348" s="4"/>
      <c r="E2348" s="58"/>
      <c r="F2348" s="58"/>
      <c r="G2348" s="58"/>
      <c r="H2348" s="58"/>
      <c r="I2348" s="58"/>
      <c r="J2348" s="58"/>
      <c r="K2348" s="58">
        <f t="shared" ref="K2348:K2411" si="157">I2348+J2348</f>
        <v>0</v>
      </c>
      <c r="L2348" s="58">
        <f t="shared" ref="L2348:L2411" si="158">H2348*K2348</f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5"/>
        <v>0</v>
      </c>
      <c r="C2349" s="58" t="str">
        <f t="shared" si="156"/>
        <v>Jan</v>
      </c>
      <c r="D2349" s="4"/>
      <c r="E2349" s="58"/>
      <c r="F2349" s="58"/>
      <c r="G2349" s="58"/>
      <c r="H2349" s="58"/>
      <c r="I2349" s="58"/>
      <c r="J2349" s="58"/>
      <c r="K2349" s="58">
        <f t="shared" si="157"/>
        <v>0</v>
      </c>
      <c r="L2349" s="58">
        <f t="shared" si="158"/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5"/>
        <v>0</v>
      </c>
      <c r="C2350" s="58" t="str">
        <f t="shared" si="156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7"/>
        <v>0</v>
      </c>
      <c r="L2350" s="58">
        <f t="shared" si="158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5"/>
        <v>0</v>
      </c>
      <c r="C2351" s="58" t="str">
        <f t="shared" si="156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7"/>
        <v>0</v>
      </c>
      <c r="L2351" s="58">
        <f t="shared" si="158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5"/>
        <v>0</v>
      </c>
      <c r="C2352" s="58" t="str">
        <f t="shared" si="156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7"/>
        <v>0</v>
      </c>
      <c r="L2352" s="58">
        <f t="shared" si="158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5"/>
        <v>0</v>
      </c>
      <c r="C2353" s="58" t="str">
        <f t="shared" si="156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7"/>
        <v>0</v>
      </c>
      <c r="L2353" s="58">
        <f t="shared" si="158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5"/>
        <v>0</v>
      </c>
      <c r="C2354" s="58" t="str">
        <f t="shared" si="156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7"/>
        <v>0</v>
      </c>
      <c r="L2354" s="58">
        <f t="shared" si="158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5"/>
        <v>0</v>
      </c>
      <c r="C2355" s="58" t="str">
        <f t="shared" si="156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7"/>
        <v>0</v>
      </c>
      <c r="L2355" s="58">
        <f t="shared" si="158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5"/>
        <v>0</v>
      </c>
      <c r="C2356" s="58" t="str">
        <f t="shared" si="156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7"/>
        <v>0</v>
      </c>
      <c r="L2356" s="58">
        <f t="shared" si="158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5"/>
        <v>0</v>
      </c>
      <c r="C2357" s="58" t="str">
        <f t="shared" si="156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7"/>
        <v>0</v>
      </c>
      <c r="L2357" s="58">
        <f t="shared" si="158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5"/>
        <v>0</v>
      </c>
      <c r="C2358" s="58" t="str">
        <f t="shared" si="156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7"/>
        <v>0</v>
      </c>
      <c r="L2358" s="58">
        <f t="shared" si="158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5"/>
        <v>0</v>
      </c>
      <c r="C2359" s="58" t="str">
        <f t="shared" si="156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7"/>
        <v>0</v>
      </c>
      <c r="L2359" s="58">
        <f t="shared" si="158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5"/>
        <v>0</v>
      </c>
      <c r="C2360" s="58" t="str">
        <f t="shared" si="156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7"/>
        <v>0</v>
      </c>
      <c r="L2360" s="58">
        <f t="shared" si="158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5"/>
        <v>0</v>
      </c>
      <c r="C2361" s="58" t="str">
        <f t="shared" si="156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7"/>
        <v>0</v>
      </c>
      <c r="L2361" s="58">
        <f t="shared" si="158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5"/>
        <v>0</v>
      </c>
      <c r="C2362" s="58" t="str">
        <f t="shared" si="156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7"/>
        <v>0</v>
      </c>
      <c r="L2362" s="58">
        <f t="shared" si="158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5"/>
        <v>0</v>
      </c>
      <c r="C2363" s="58" t="str">
        <f t="shared" si="156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7"/>
        <v>0</v>
      </c>
      <c r="L2363" s="58">
        <f t="shared" si="158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5"/>
        <v>0</v>
      </c>
      <c r="C2364" s="58" t="str">
        <f t="shared" si="156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7"/>
        <v>0</v>
      </c>
      <c r="L2364" s="58">
        <f t="shared" si="158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5"/>
        <v>0</v>
      </c>
      <c r="C2365" s="58" t="str">
        <f t="shared" si="156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7"/>
        <v>0</v>
      </c>
      <c r="L2365" s="58">
        <f t="shared" si="158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5"/>
        <v>0</v>
      </c>
      <c r="C2366" s="58" t="str">
        <f t="shared" si="156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7"/>
        <v>0</v>
      </c>
      <c r="L2366" s="58">
        <f t="shared" si="158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5"/>
        <v>0</v>
      </c>
      <c r="C2367" s="58" t="str">
        <f t="shared" si="156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7"/>
        <v>0</v>
      </c>
      <c r="L2367" s="58">
        <f t="shared" si="158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5"/>
        <v>0</v>
      </c>
      <c r="C2368" s="58" t="str">
        <f t="shared" si="156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7"/>
        <v>0</v>
      </c>
      <c r="L2368" s="58">
        <f t="shared" si="158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5"/>
        <v>0</v>
      </c>
      <c r="C2369" s="58" t="str">
        <f t="shared" si="156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7"/>
        <v>0</v>
      </c>
      <c r="L2369" s="58">
        <f t="shared" si="158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5"/>
        <v>0</v>
      </c>
      <c r="C2370" s="58" t="str">
        <f t="shared" si="156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7"/>
        <v>0</v>
      </c>
      <c r="L2370" s="58">
        <f t="shared" si="158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5"/>
        <v>0</v>
      </c>
      <c r="C2371" s="58" t="str">
        <f t="shared" si="156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7"/>
        <v>0</v>
      </c>
      <c r="L2371" s="58">
        <f t="shared" si="158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5"/>
        <v>0</v>
      </c>
      <c r="C2372" s="58" t="str">
        <f t="shared" si="156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7"/>
        <v>0</v>
      </c>
      <c r="L2372" s="58">
        <f t="shared" si="158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5"/>
        <v>0</v>
      </c>
      <c r="C2373" s="58" t="str">
        <f t="shared" si="156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7"/>
        <v>0</v>
      </c>
      <c r="L2373" s="58">
        <f t="shared" si="158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5"/>
        <v>0</v>
      </c>
      <c r="C2374" s="58" t="str">
        <f t="shared" si="156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7"/>
        <v>0</v>
      </c>
      <c r="L2374" s="58">
        <f t="shared" si="158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5"/>
        <v>0</v>
      </c>
      <c r="C2375" s="58" t="str">
        <f t="shared" si="156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7"/>
        <v>0</v>
      </c>
      <c r="L2375" s="58">
        <f t="shared" si="158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5"/>
        <v>0</v>
      </c>
      <c r="C2376" s="58" t="str">
        <f t="shared" si="156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7"/>
        <v>0</v>
      </c>
      <c r="L2376" s="58">
        <f t="shared" si="158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5"/>
        <v>0</v>
      </c>
      <c r="C2377" s="58" t="str">
        <f t="shared" si="156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7"/>
        <v>0</v>
      </c>
      <c r="L2377" s="58">
        <f t="shared" si="158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5"/>
        <v>0</v>
      </c>
      <c r="C2378" s="58" t="str">
        <f t="shared" si="156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7"/>
        <v>0</v>
      </c>
      <c r="L2378" s="58">
        <f t="shared" si="158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5"/>
        <v>0</v>
      </c>
      <c r="C2379" s="58" t="str">
        <f t="shared" si="156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7"/>
        <v>0</v>
      </c>
      <c r="L2379" s="58">
        <f t="shared" si="158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ref="B2380:B2443" si="159">WEEKNUM(A2380)</f>
        <v>0</v>
      </c>
      <c r="C2380" s="58" t="str">
        <f t="shared" ref="C2380:C2443" si="160">TEXT(A2380,"Mmm")</f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7"/>
        <v>0</v>
      </c>
      <c r="L2380" s="58">
        <f t="shared" si="158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si="159"/>
        <v>0</v>
      </c>
      <c r="C2381" s="58" t="str">
        <f t="shared" si="160"/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7"/>
        <v>0</v>
      </c>
      <c r="L2381" s="58">
        <f t="shared" si="158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9"/>
        <v>0</v>
      </c>
      <c r="C2382" s="58" t="str">
        <f t="shared" si="160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7"/>
        <v>0</v>
      </c>
      <c r="L2382" s="58">
        <f t="shared" si="158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9"/>
        <v>0</v>
      </c>
      <c r="C2383" s="58" t="str">
        <f t="shared" si="160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7"/>
        <v>0</v>
      </c>
      <c r="L2383" s="58">
        <f t="shared" si="158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9"/>
        <v>0</v>
      </c>
      <c r="C2384" s="58" t="str">
        <f t="shared" si="160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7"/>
        <v>0</v>
      </c>
      <c r="L2384" s="58">
        <f t="shared" si="158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9"/>
        <v>0</v>
      </c>
      <c r="C2385" s="58" t="str">
        <f t="shared" si="160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7"/>
        <v>0</v>
      </c>
      <c r="L2385" s="58">
        <f t="shared" si="158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9"/>
        <v>0</v>
      </c>
      <c r="C2386" s="58" t="str">
        <f t="shared" si="160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7"/>
        <v>0</v>
      </c>
      <c r="L2386" s="58">
        <f t="shared" si="158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9"/>
        <v>0</v>
      </c>
      <c r="C2387" s="58" t="str">
        <f t="shared" si="160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7"/>
        <v>0</v>
      </c>
      <c r="L2387" s="58">
        <f t="shared" si="158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9"/>
        <v>0</v>
      </c>
      <c r="C2388" s="58" t="str">
        <f t="shared" si="160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7"/>
        <v>0</v>
      </c>
      <c r="L2388" s="58">
        <f t="shared" si="158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9"/>
        <v>0</v>
      </c>
      <c r="C2389" s="58" t="str">
        <f t="shared" si="160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7"/>
        <v>0</v>
      </c>
      <c r="L2389" s="58">
        <f t="shared" si="158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9"/>
        <v>0</v>
      </c>
      <c r="C2390" s="58" t="str">
        <f t="shared" si="160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7"/>
        <v>0</v>
      </c>
      <c r="L2390" s="58">
        <f t="shared" si="158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9"/>
        <v>0</v>
      </c>
      <c r="C2391" s="58" t="str">
        <f t="shared" si="160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7"/>
        <v>0</v>
      </c>
      <c r="L2391" s="58">
        <f t="shared" si="158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9"/>
        <v>0</v>
      </c>
      <c r="C2392" s="58" t="str">
        <f t="shared" si="160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7"/>
        <v>0</v>
      </c>
      <c r="L2392" s="58">
        <f t="shared" si="158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9"/>
        <v>0</v>
      </c>
      <c r="C2393" s="58" t="str">
        <f t="shared" si="160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7"/>
        <v>0</v>
      </c>
      <c r="L2393" s="58">
        <f t="shared" si="158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9"/>
        <v>0</v>
      </c>
      <c r="C2394" s="58" t="str">
        <f t="shared" si="160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7"/>
        <v>0</v>
      </c>
      <c r="L2394" s="58">
        <f t="shared" si="158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9"/>
        <v>0</v>
      </c>
      <c r="C2395" s="58" t="str">
        <f t="shared" si="160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7"/>
        <v>0</v>
      </c>
      <c r="L2395" s="58">
        <f t="shared" si="158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9"/>
        <v>0</v>
      </c>
      <c r="C2396" s="58" t="str">
        <f t="shared" si="160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7"/>
        <v>0</v>
      </c>
      <c r="L2396" s="58">
        <f t="shared" si="158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9"/>
        <v>0</v>
      </c>
      <c r="C2397" s="58" t="str">
        <f t="shared" si="160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7"/>
        <v>0</v>
      </c>
      <c r="L2397" s="58">
        <f t="shared" si="158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9"/>
        <v>0</v>
      </c>
      <c r="C2398" s="58" t="str">
        <f t="shared" si="160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7"/>
        <v>0</v>
      </c>
      <c r="L2398" s="58">
        <f t="shared" si="158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9"/>
        <v>0</v>
      </c>
      <c r="C2399" s="58" t="str">
        <f t="shared" si="160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7"/>
        <v>0</v>
      </c>
      <c r="L2399" s="58">
        <f t="shared" si="158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9"/>
        <v>0</v>
      </c>
      <c r="C2400" s="58" t="str">
        <f t="shared" si="160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7"/>
        <v>0</v>
      </c>
      <c r="L2400" s="58">
        <f t="shared" si="158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9"/>
        <v>0</v>
      </c>
      <c r="C2401" s="58" t="str">
        <f t="shared" si="160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7"/>
        <v>0</v>
      </c>
      <c r="L2401" s="58">
        <f t="shared" si="158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9"/>
        <v>0</v>
      </c>
      <c r="C2402" s="58" t="str">
        <f t="shared" si="160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7"/>
        <v>0</v>
      </c>
      <c r="L2402" s="58">
        <f t="shared" si="158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9"/>
        <v>0</v>
      </c>
      <c r="C2403" s="58" t="str">
        <f t="shared" si="160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7"/>
        <v>0</v>
      </c>
      <c r="L2403" s="58">
        <f t="shared" si="158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9"/>
        <v>0</v>
      </c>
      <c r="C2404" s="58" t="str">
        <f t="shared" si="160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7"/>
        <v>0</v>
      </c>
      <c r="L2404" s="58">
        <f t="shared" si="158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9"/>
        <v>0</v>
      </c>
      <c r="C2405" s="58" t="str">
        <f t="shared" si="160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7"/>
        <v>0</v>
      </c>
      <c r="L2405" s="58">
        <f t="shared" si="158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9"/>
        <v>0</v>
      </c>
      <c r="C2406" s="58" t="str">
        <f t="shared" si="160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7"/>
        <v>0</v>
      </c>
      <c r="L2406" s="58">
        <f t="shared" si="158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9"/>
        <v>0</v>
      </c>
      <c r="C2407" s="58" t="str">
        <f t="shared" si="160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7"/>
        <v>0</v>
      </c>
      <c r="L2407" s="58">
        <f t="shared" si="158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9"/>
        <v>0</v>
      </c>
      <c r="C2408" s="58" t="str">
        <f t="shared" si="160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7"/>
        <v>0</v>
      </c>
      <c r="L2408" s="58">
        <f t="shared" si="158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9"/>
        <v>0</v>
      </c>
      <c r="C2409" s="58" t="str">
        <f t="shared" si="160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7"/>
        <v>0</v>
      </c>
      <c r="L2409" s="58">
        <f t="shared" si="158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9"/>
        <v>0</v>
      </c>
      <c r="C2410" s="58" t="str">
        <f t="shared" si="160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7"/>
        <v>0</v>
      </c>
      <c r="L2410" s="58">
        <f t="shared" si="158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9"/>
        <v>0</v>
      </c>
      <c r="C2411" s="58" t="str">
        <f t="shared" si="160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7"/>
        <v>0</v>
      </c>
      <c r="L2411" s="58">
        <f t="shared" si="158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9"/>
        <v>0</v>
      </c>
      <c r="C2412" s="58" t="str">
        <f t="shared" si="160"/>
        <v>Jan</v>
      </c>
      <c r="D2412" s="4"/>
      <c r="E2412" s="58"/>
      <c r="F2412" s="58"/>
      <c r="G2412" s="58"/>
      <c r="H2412" s="58"/>
      <c r="I2412" s="58"/>
      <c r="J2412" s="58"/>
      <c r="K2412" s="58">
        <f t="shared" ref="K2412:K2475" si="161">I2412+J2412</f>
        <v>0</v>
      </c>
      <c r="L2412" s="58">
        <f t="shared" ref="L2412:L2475" si="162">H2412*K2412</f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9"/>
        <v>0</v>
      </c>
      <c r="C2413" s="58" t="str">
        <f t="shared" si="160"/>
        <v>Jan</v>
      </c>
      <c r="D2413" s="4"/>
      <c r="E2413" s="58"/>
      <c r="F2413" s="58"/>
      <c r="G2413" s="58"/>
      <c r="H2413" s="58"/>
      <c r="I2413" s="58"/>
      <c r="J2413" s="58"/>
      <c r="K2413" s="58">
        <f t="shared" si="161"/>
        <v>0</v>
      </c>
      <c r="L2413" s="58">
        <f t="shared" si="162"/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9"/>
        <v>0</v>
      </c>
      <c r="C2414" s="58" t="str">
        <f t="shared" si="160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61"/>
        <v>0</v>
      </c>
      <c r="L2414" s="58">
        <f t="shared" si="162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9"/>
        <v>0</v>
      </c>
      <c r="C2415" s="58" t="str">
        <f t="shared" si="160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61"/>
        <v>0</v>
      </c>
      <c r="L2415" s="58">
        <f t="shared" si="162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9"/>
        <v>0</v>
      </c>
      <c r="C2416" s="58" t="str">
        <f t="shared" si="160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61"/>
        <v>0</v>
      </c>
      <c r="L2416" s="58">
        <f t="shared" si="162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9"/>
        <v>0</v>
      </c>
      <c r="C2417" s="58" t="str">
        <f t="shared" si="160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61"/>
        <v>0</v>
      </c>
      <c r="L2417" s="58">
        <f t="shared" si="162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9"/>
        <v>0</v>
      </c>
      <c r="C2418" s="58" t="str">
        <f t="shared" si="160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61"/>
        <v>0</v>
      </c>
      <c r="L2418" s="58">
        <f t="shared" si="162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9"/>
        <v>0</v>
      </c>
      <c r="C2419" s="58" t="str">
        <f t="shared" si="160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61"/>
        <v>0</v>
      </c>
      <c r="L2419" s="58">
        <f t="shared" si="162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9"/>
        <v>0</v>
      </c>
      <c r="C2420" s="58" t="str">
        <f t="shared" si="160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61"/>
        <v>0</v>
      </c>
      <c r="L2420" s="58">
        <f t="shared" si="162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9"/>
        <v>0</v>
      </c>
      <c r="C2421" s="58" t="str">
        <f t="shared" si="160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61"/>
        <v>0</v>
      </c>
      <c r="L2421" s="58">
        <f t="shared" si="162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9"/>
        <v>0</v>
      </c>
      <c r="C2422" s="58" t="str">
        <f t="shared" si="160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61"/>
        <v>0</v>
      </c>
      <c r="L2422" s="58">
        <f t="shared" si="162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9"/>
        <v>0</v>
      </c>
      <c r="C2423" s="58" t="str">
        <f t="shared" si="160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61"/>
        <v>0</v>
      </c>
      <c r="L2423" s="58">
        <f t="shared" si="162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9"/>
        <v>0</v>
      </c>
      <c r="C2424" s="58" t="str">
        <f t="shared" si="160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61"/>
        <v>0</v>
      </c>
      <c r="L2424" s="58">
        <f t="shared" si="162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9"/>
        <v>0</v>
      </c>
      <c r="C2425" s="58" t="str">
        <f t="shared" si="160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61"/>
        <v>0</v>
      </c>
      <c r="L2425" s="58">
        <f t="shared" si="162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9"/>
        <v>0</v>
      </c>
      <c r="C2426" s="58" t="str">
        <f t="shared" si="160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61"/>
        <v>0</v>
      </c>
      <c r="L2426" s="58">
        <f t="shared" si="162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9"/>
        <v>0</v>
      </c>
      <c r="C2427" s="58" t="str">
        <f t="shared" si="160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61"/>
        <v>0</v>
      </c>
      <c r="L2427" s="58">
        <f t="shared" si="162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9"/>
        <v>0</v>
      </c>
      <c r="C2428" s="58" t="str">
        <f t="shared" si="160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61"/>
        <v>0</v>
      </c>
      <c r="L2428" s="58">
        <f t="shared" si="162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9"/>
        <v>0</v>
      </c>
      <c r="C2429" s="58" t="str">
        <f t="shared" si="160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61"/>
        <v>0</v>
      </c>
      <c r="L2429" s="58">
        <f t="shared" si="162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9"/>
        <v>0</v>
      </c>
      <c r="C2430" s="58" t="str">
        <f t="shared" si="160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61"/>
        <v>0</v>
      </c>
      <c r="L2430" s="58">
        <f t="shared" si="162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9"/>
        <v>0</v>
      </c>
      <c r="C2431" s="58" t="str">
        <f t="shared" si="160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61"/>
        <v>0</v>
      </c>
      <c r="L2431" s="58">
        <f t="shared" si="162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9"/>
        <v>0</v>
      </c>
      <c r="C2432" s="58" t="str">
        <f t="shared" si="160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61"/>
        <v>0</v>
      </c>
      <c r="L2432" s="58">
        <f t="shared" si="162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9"/>
        <v>0</v>
      </c>
      <c r="C2433" s="58" t="str">
        <f t="shared" si="160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61"/>
        <v>0</v>
      </c>
      <c r="L2433" s="58">
        <f t="shared" si="162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9"/>
        <v>0</v>
      </c>
      <c r="C2434" s="58" t="str">
        <f t="shared" si="160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61"/>
        <v>0</v>
      </c>
      <c r="L2434" s="58">
        <f t="shared" si="162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9"/>
        <v>0</v>
      </c>
      <c r="C2435" s="58" t="str">
        <f t="shared" si="160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61"/>
        <v>0</v>
      </c>
      <c r="L2435" s="58">
        <f t="shared" si="162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9"/>
        <v>0</v>
      </c>
      <c r="C2436" s="58" t="str">
        <f t="shared" si="160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61"/>
        <v>0</v>
      </c>
      <c r="L2436" s="58">
        <f t="shared" si="162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9"/>
        <v>0</v>
      </c>
      <c r="C2437" s="58" t="str">
        <f t="shared" si="160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61"/>
        <v>0</v>
      </c>
      <c r="L2437" s="58">
        <f t="shared" si="162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9"/>
        <v>0</v>
      </c>
      <c r="C2438" s="58" t="str">
        <f t="shared" si="160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61"/>
        <v>0</v>
      </c>
      <c r="L2438" s="58">
        <f t="shared" si="162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9"/>
        <v>0</v>
      </c>
      <c r="C2439" s="58" t="str">
        <f t="shared" si="160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61"/>
        <v>0</v>
      </c>
      <c r="L2439" s="58">
        <f t="shared" si="162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9"/>
        <v>0</v>
      </c>
      <c r="C2440" s="58" t="str">
        <f t="shared" si="160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61"/>
        <v>0</v>
      </c>
      <c r="L2440" s="58">
        <f t="shared" si="162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9"/>
        <v>0</v>
      </c>
      <c r="C2441" s="58" t="str">
        <f t="shared" si="160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61"/>
        <v>0</v>
      </c>
      <c r="L2441" s="58">
        <f t="shared" si="162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9"/>
        <v>0</v>
      </c>
      <c r="C2442" s="58" t="str">
        <f t="shared" si="160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61"/>
        <v>0</v>
      </c>
      <c r="L2442" s="58">
        <f t="shared" si="162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9"/>
        <v>0</v>
      </c>
      <c r="C2443" s="58" t="str">
        <f t="shared" si="160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61"/>
        <v>0</v>
      </c>
      <c r="L2443" s="58">
        <f t="shared" si="162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ref="B2444:B2507" si="163">WEEKNUM(A2444)</f>
        <v>0</v>
      </c>
      <c r="C2444" s="58" t="str">
        <f t="shared" ref="C2444:C2512" si="164">TEXT(A2444,"Mmm")</f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61"/>
        <v>0</v>
      </c>
      <c r="L2444" s="58">
        <f t="shared" si="162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si="163"/>
        <v>0</v>
      </c>
      <c r="C2445" s="58" t="str">
        <f t="shared" si="164"/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61"/>
        <v>0</v>
      </c>
      <c r="L2445" s="58">
        <f t="shared" si="162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63"/>
        <v>0</v>
      </c>
      <c r="C2446" s="58" t="str">
        <f t="shared" si="164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61"/>
        <v>0</v>
      </c>
      <c r="L2446" s="58">
        <f t="shared" si="162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63"/>
        <v>0</v>
      </c>
      <c r="C2447" s="58" t="str">
        <f t="shared" si="164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61"/>
        <v>0</v>
      </c>
      <c r="L2447" s="58">
        <f t="shared" si="162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63"/>
        <v>0</v>
      </c>
      <c r="C2448" s="58" t="str">
        <f t="shared" si="164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61"/>
        <v>0</v>
      </c>
      <c r="L2448" s="58">
        <f t="shared" si="162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63"/>
        <v>0</v>
      </c>
      <c r="C2449" s="58" t="str">
        <f t="shared" si="164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61"/>
        <v>0</v>
      </c>
      <c r="L2449" s="58">
        <f t="shared" si="162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63"/>
        <v>0</v>
      </c>
      <c r="C2450" s="58" t="str">
        <f t="shared" si="164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61"/>
        <v>0</v>
      </c>
      <c r="L2450" s="58">
        <f t="shared" si="162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63"/>
        <v>0</v>
      </c>
      <c r="C2451" s="58" t="str">
        <f t="shared" si="164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61"/>
        <v>0</v>
      </c>
      <c r="L2451" s="58">
        <f t="shared" si="162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63"/>
        <v>0</v>
      </c>
      <c r="C2452" s="58" t="str">
        <f t="shared" si="164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61"/>
        <v>0</v>
      </c>
      <c r="L2452" s="58">
        <f t="shared" si="162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63"/>
        <v>0</v>
      </c>
      <c r="C2453" s="58" t="str">
        <f t="shared" si="164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61"/>
        <v>0</v>
      </c>
      <c r="L2453" s="58">
        <f t="shared" si="162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63"/>
        <v>0</v>
      </c>
      <c r="C2454" s="58" t="str">
        <f t="shared" si="164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61"/>
        <v>0</v>
      </c>
      <c r="L2454" s="58">
        <f t="shared" si="162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63"/>
        <v>0</v>
      </c>
      <c r="C2455" s="58" t="str">
        <f t="shared" si="164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61"/>
        <v>0</v>
      </c>
      <c r="L2455" s="58">
        <f t="shared" si="162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63"/>
        <v>0</v>
      </c>
      <c r="C2456" s="58" t="str">
        <f t="shared" si="164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61"/>
        <v>0</v>
      </c>
      <c r="L2456" s="58">
        <f t="shared" si="162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63"/>
        <v>0</v>
      </c>
      <c r="C2457" s="58" t="str">
        <f t="shared" si="164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61"/>
        <v>0</v>
      </c>
      <c r="L2457" s="58">
        <f t="shared" si="162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61"/>
        <v>0</v>
      </c>
      <c r="L2468" s="58">
        <f t="shared" si="162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1"/>
        <v>0</v>
      </c>
      <c r="L2469" s="58">
        <f t="shared" si="162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1"/>
        <v>0</v>
      </c>
      <c r="L2470" s="58">
        <f t="shared" si="162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1"/>
        <v>0</v>
      </c>
      <c r="L2471" s="58">
        <f t="shared" si="162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1"/>
        <v>0</v>
      </c>
      <c r="L2472" s="58">
        <f t="shared" si="162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1"/>
        <v>0</v>
      </c>
      <c r="L2473" s="58">
        <f t="shared" si="162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1"/>
        <v>0</v>
      </c>
      <c r="L2474" s="58">
        <f t="shared" si="162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1"/>
        <v>0</v>
      </c>
      <c r="L2475" s="58">
        <f t="shared" si="162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ref="K2476:K2512" si="165">I2476+J2476</f>
        <v>0</v>
      </c>
      <c r="L2476" s="58">
        <f t="shared" ref="L2476:L2512" si="166">H2476*K2476</f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63"/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3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3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3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3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63"/>
        <v>0</v>
      </c>
      <c r="C2505" s="58" t="str">
        <f t="shared" si="164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5"/>
        <v>0</v>
      </c>
      <c r="L2505" s="58">
        <f t="shared" si="166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63"/>
        <v>0</v>
      </c>
      <c r="C2506" s="58" t="str">
        <f t="shared" si="164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5"/>
        <v>0</v>
      </c>
      <c r="L2506" s="58">
        <f t="shared" si="166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63"/>
        <v>0</v>
      </c>
      <c r="C2507" s="58" t="str">
        <f t="shared" si="164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5"/>
        <v>0</v>
      </c>
      <c r="L2507" s="58">
        <f t="shared" si="166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ref="B2508:B2512" si="167">WEEKNUM(A2508)</f>
        <v>0</v>
      </c>
      <c r="C2508" s="58" t="str">
        <f t="shared" si="164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5"/>
        <v>0</v>
      </c>
      <c r="L2508" s="58">
        <f t="shared" si="166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167"/>
        <v>0</v>
      </c>
      <c r="C2509" s="58" t="str">
        <f t="shared" si="164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5"/>
        <v>0</v>
      </c>
      <c r="L2509" s="58">
        <f t="shared" si="166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7"/>
        <v>0</v>
      </c>
      <c r="C2510" s="58" t="str">
        <f t="shared" si="164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5"/>
        <v>0</v>
      </c>
      <c r="L2510" s="58">
        <f t="shared" si="166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7"/>
        <v>0</v>
      </c>
      <c r="C2511" s="58" t="str">
        <f t="shared" si="164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5"/>
        <v>0</v>
      </c>
      <c r="L2511" s="58">
        <f t="shared" si="166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7"/>
        <v>0</v>
      </c>
      <c r="C2512" s="58" t="str">
        <f t="shared" si="164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5"/>
        <v>0</v>
      </c>
      <c r="L2512" s="58">
        <f t="shared" si="166"/>
        <v>0</v>
      </c>
      <c r="M2512" s="4"/>
      <c r="N2512" s="58"/>
      <c r="O2512" s="58"/>
      <c r="P2512" s="4"/>
      <c r="Q2512" s="4"/>
    </row>
  </sheetData>
  <autoFilter ref="A2:Q2512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B2513:B1048576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D2513:F1048576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I2513:I1048576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C2513:C1048576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2026-04-13T07:06:16Z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