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91" documentId="6_{7005FAEC-A017-46ED-A0E7-E8B870EB4520}" xr6:coauthVersionLast="47" xr6:coauthVersionMax="47" xr10:uidLastSave="{58CBE29E-DD8B-4D7D-BFFD-A7338A7B94AE}"/>
  <bookViews>
    <workbookView xWindow="-110" yWindow="-110" windowWidth="19420" windowHeight="1030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Lending!$A$2:$Q$6845</definedName>
    <definedName name="_xlnm._FilterDatabase" localSheetId="1" hidden="1">'Quality &amp; Downtime'!$A$2:$AB$2788</definedName>
    <definedName name="_xlnm._FilterDatabase" localSheetId="4" hidden="1">Rework!$A$2:$P$970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86" r:id="rId10"/>
    <pivotCache cacheId="87" r:id="rId11"/>
    <pivotCache cacheId="8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<sst xmlns="http://schemas.openxmlformats.org/spreadsheetml/2006/main" count="52271" uniqueCount="5176">
  <si>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</si>
  <si>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</si>
  <si>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</si>
  <si>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</si>
  <si>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</si>
  <si>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</si>
  <si>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</si>
  <si>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</si>
  <si>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</si>
  <si>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</si>
  <si>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</si>
  <si>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</si>
  <si>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</si>
  <si>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</si>
  <si>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</si>
  <si>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</si>
  <si>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</si>
  <si>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</si>
  <si>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</si>
  <si>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</si>
  <si>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</si>
  <si>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</si>
  <si>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</si>
  <si>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</si>
  <si>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</si>
  <si>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</si>
  <si>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</si>
  <si>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</si>
  <si>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</si>
  <si>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</si>
  <si>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</si>
  <si>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</si>
  <si>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</si>
  <si>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</si>
  <si>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</si>
  <si>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</si>
  <si>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</si>
  <si>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</si>
  <si>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</si>
  <si>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</si>
  <si>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</si>
  <si>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</si>
  <si>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</si>
  <si>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</si>
  <si>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</si>
  <si>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</si>
  <si>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</si>
  <si>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</si>
  <si>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</si>
  <si>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</si>
  <si>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</si>
  <si>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</si>
  <si>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</si>
  <si>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</si>
  <si>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</si>
  <si>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</si>
  <si>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</si>
  <si>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</si>
  <si>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</si>
  <si>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</si>
  <si>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</si>
  <si>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</si>
  <si>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</si>
  <si>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</si>
  <si>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</si>
  <si>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</si>
  <si>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</si>
  <si>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</si>
  <si>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</si>
  <si>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</si>
  <si>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</si>
  <si>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</si>
  <si>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</si>
  <si>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</si>
  <si>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</si>
  <si>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</si>
  <si>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</si>
  <si>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</si>
  <si>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</si>
  <si>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</si>
  <si>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</si>
  <si>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</si>
  <si>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</si>
  <si>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</si>
  <si>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</si>
  <si>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</si>
  <si>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</si>
  <si>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</si>
  <si>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</si>
  <si>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</si>
  <si>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</si>
  <si>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</si>
  <si>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</si>
  <si>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</si>
  <si>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</si>
  <si>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</si>
  <si>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</si>
  <si>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</si>
  <si>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</si>
  <si>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</si>
  <si>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</si>
  <si>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</si>
  <si>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</si>
  <si>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</si>
  <si>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</si>
  <si>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</si>
  <si>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</si>
  <si>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</si>
  <si>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</si>
  <si>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</si>
  <si>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</si>
  <si>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</si>
  <si>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</si>
  <si>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</si>
  <si>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</si>
  <si>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</si>
  <si>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</si>
  <si>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</si>
  <si>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</si>
  <si>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</si>
  <si>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</si>
  <si>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</si>
  <si>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</si>
  <si>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</si>
  <si>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</si>
  <si>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</si>
  <si>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</si>
  <si>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</si>
  <si>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</si>
  <si>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</si>
  <si>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</si>
  <si>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</si>
  <si>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</si>
  <si>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</si>
  <si>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</si>
  <si>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</si>
  <si>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</si>
  <si>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</si>
  <si>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</si>
  <si>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</si>
  <si>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</si>
  <si>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</si>
  <si>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</si>
  <si>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</si>
  <si>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</si>
  <si>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</si>
  <si>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</si>
  <si>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</si>
  <si>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</si>
  <si>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</si>
  <si>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</si>
  <si>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</si>
  <si>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</si>
  <si>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</si>
  <si>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</si>
  <si>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</si>
  <si>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</si>
  <si>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</si>
  <si>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</si>
  <si>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</si>
  <si>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</si>
  <si>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</si>
  <si>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</si>
  <si>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</si>
  <si>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</si>
  <si>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</si>
  <si>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</si>
  <si>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</si>
  <si>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</si>
  <si>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</si>
  <si>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</si>
  <si>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</si>
  <si>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</si>
  <si>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</si>
  <si>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</si>
  <si>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</si>
  <si>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</si>
  <si>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</si>
  <si>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</si>
  <si>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</si>
  <si>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</si>
  <si>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</si>
  <si>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</si>
  <si>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</si>
  <si>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</si>
  <si>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</si>
  <si>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</si>
  <si>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</si>
  <si>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</si>
  <si>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</si>
  <si>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</si>
  <si>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</si>
  <si>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</si>
  <si>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</si>
  <si>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</si>
  <si>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</si>
  <si>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</si>
  <si>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</si>
  <si>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</si>
  <si>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</si>
  <si>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</si>
  <si>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</si>
  <si>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</si>
  <si>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</si>
  <si>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</si>
  <si>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</si>
  <si>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</si>
  <si>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</si>
  <si>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</si>
  <si>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</si>
  <si>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</si>
  <si>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</si>
  <si>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</si>
  <si>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</si>
  <si>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</si>
  <si>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</si>
  <si>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</si>
  <si>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</si>
  <si>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</si>
  <si>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</si>
  <si>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</si>
  <si>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</si>
  <si>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</si>
  <si>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</si>
  <si>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</si>
  <si>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</si>
  <si>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</si>
  <si>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</si>
  <si>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</si>
  <si>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</si>
  <si>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</si>
  <si>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</si>
  <si>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</si>
  <si>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</si>
  <si>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</si>
  <si>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</si>
  <si>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</si>
  <si>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</si>
  <si>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</si>
  <si>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</si>
  <si>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</si>
  <si>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</si>
  <si>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</si>
  <si>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</si>
  <si>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</si>
  <si>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</si>
  <si>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</si>
  <si>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</si>
  <si>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</si>
  <si>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</si>
  <si>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</si>
  <si>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</si>
  <si>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</si>
  <si>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</si>
  <si>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</si>
  <si>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</si>
  <si>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</si>
  <si>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</si>
  <si>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</si>
  <si>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</si>
  <si>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</si>
  <si>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</si>
  <si>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</si>
  <si>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</si>
  <si>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</si>
  <si>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</si>
  <si>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</si>
  <si>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</si>
  <si>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</si>
  <si>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</si>
  <si>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</si>
  <si>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</si>
  <si>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</si>
  <si>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</si>
  <si>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</si>
  <si>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</si>
  <si>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</si>
  <si>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</si>
  <si>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</si>
  <si>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</si>
  <si>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</si>
  <si>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</si>
  <si>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</si>
  <si>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</si>
  <si>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</si>
  <si>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</si>
  <si>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</si>
  <si>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</si>
  <si>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</si>
  <si>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</si>
  <si>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</si>
  <si>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</si>
  <si>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</si>
  <si>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</si>
  <si>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</si>
  <si>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</si>
  <si>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</si>
  <si>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</si>
  <si>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</si>
  <si>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</si>
  <si>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</si>
  <si>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</si>
  <si>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</si>
  <si>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</si>
  <si>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</si>
  <si>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</si>
  <si>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</si>
  <si>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</si>
  <si>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</si>
  <si>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</si>
  <si>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</si>
  <si>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</si>
  <si>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</si>
  <si>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</si>
  <si>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</si>
  <si>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</si>
  <si>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</si>
  <si>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</si>
  <si>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</si>
  <si>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</si>
  <si>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</si>
  <si>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</si>
  <si>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</si>
  <si>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</si>
  <si>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</si>
  <si>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</si>
  <si>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</si>
  <si>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</si>
  <si>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</si>
  <si>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</si>
  <si>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</si>
  <si>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</si>
  <si>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</si>
  <si>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</si>
  <si>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</si>
  <si>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</si>
  <si>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</si>
  <si>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</si>
  <si>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</si>
  <si>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</si>
  <si>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</si>
  <si>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</si>
  <si>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</si>
  <si>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</si>
  <si>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</si>
  <si>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</si>
  <si>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</si>
  <si>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</si>
  <si>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</si>
  <si>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</si>
  <si>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</si>
  <si>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</si>
  <si>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</si>
  <si>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</si>
  <si>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</si>
  <si>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</si>
  <si>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</si>
  <si>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</si>
  <si>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</si>
  <si>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</si>
  <si>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</si>
  <si>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</si>
  <si>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</si>
  <si>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</si>
  <si>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</si>
  <si>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</si>
  <si>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</si>
  <si>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</si>
  <si>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</si>
  <si>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</si>
  <si>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</si>
  <si>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</si>
  <si>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</si>
  <si>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</si>
  <si>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</si>
  <si>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</si>
  <si>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</si>
  <si>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</si>
  <si>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</si>
  <si>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</si>
  <si>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</si>
  <si>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</si>
  <si>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</si>
  <si>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</si>
  <si>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</si>
  <si>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</si>
  <si>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</si>
  <si>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</si>
  <si>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</si>
  <si>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</si>
  <si>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</si>
  <si>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</si>
  <si>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</si>
  <si>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</si>
  <si>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</si>
  <si>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</si>
  <si>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</si>
  <si>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</si>
  <si>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</si>
  <si>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</si>
  <si>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</si>
  <si>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</si>
  <si>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</si>
  <si>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</si>
  <si>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</si>
  <si>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</si>
  <si>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</si>
  <si>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</si>
  <si>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</si>
  <si>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</si>
  <si>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</si>
  <si>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</si>
  <si>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</si>
  <si>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</si>
  <si>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</si>
  <si>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</si>
  <si>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</si>
  <si>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</si>
  <si>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</si>
  <si>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</si>
  <si>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</si>
  <si>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</si>
  <si>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</si>
  <si>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</si>
  <si>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</si>
  <si>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</si>
  <si>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</si>
  <si>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</si>
  <si>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</si>
  <si>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</si>
  <si>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</si>
  <si>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</si>
  <si>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</si>
  <si>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</si>
  <si>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</si>
  <si>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</si>
  <si>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</si>
  <si>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</si>
  <si>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</si>
  <si>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</si>
  <si>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</si>
  <si>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</si>
  <si>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</si>
  <si>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</si>
  <si>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</si>
  <si>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</si>
  <si>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</si>
  <si>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</si>
  <si>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</si>
  <si>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</si>
  <si>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</si>
  <si>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</si>
  <si>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</si>
  <si>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</si>
  <si>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</si>
  <si>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</si>
  <si>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</si>
  <si>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</si>
  <si>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</si>
  <si>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</si>
  <si>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</si>
  <si>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</si>
  <si>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</si>
  <si>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</si>
  <si>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</si>
  <si>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</si>
  <si>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</si>
  <si>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</si>
  <si>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</si>
  <si>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</si>
  <si>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</si>
  <si>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</si>
  <si>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</si>
  <si>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</si>
  <si>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</si>
  <si>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</si>
  <si>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</si>
  <si>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</si>
  <si>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</si>
  <si>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</si>
  <si>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</si>
  <si>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</si>
  <si>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</si>
  <si>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</si>
  <si>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</si>
  <si>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</si>
  <si>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</si>
  <si>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</si>
  <si>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</si>
  <si>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</si>
  <si>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</si>
  <si>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</si>
  <si>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</si>
  <si>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</si>
  <si>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</si>
  <si>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</si>
  <si>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</si>
  <si>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</si>
  <si>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</si>
  <si>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</si>
  <si>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</si>
  <si>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</si>
  <si>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</si>
  <si>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</si>
  <si>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</si>
  <si>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</si>
  <si>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</si>
  <si>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</si>
  <si>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</si>
  <si>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</si>
  <si>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</si>
  <si>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</si>
  <si>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</si>
  <si>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</si>
  <si>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</si>
  <si>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</si>
  <si>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</si>
  <si>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</si>
  <si>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</si>
  <si>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</si>
  <si>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</si>
  <si>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</si>
  <si>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</si>
  <si>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</si>
  <si>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</si>
  <si>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</si>
  <si>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</si>
  <si>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</si>
  <si>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</si>
  <si>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</si>
  <si>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</si>
  <si>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</si>
  <si>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</si>
  <si>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</si>
  <si>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</si>
  <si>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</si>
  <si>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</si>
  <si>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</si>
  <si>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</si>
  <si>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</si>
  <si>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</si>
  <si>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</si>
  <si>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</si>
  <si>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</si>
  <si>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</si>
  <si>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</si>
  <si>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</si>
  <si>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</si>
  <si>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</si>
  <si>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</si>
  <si>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</si>
  <si>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</si>
  <si>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</si>
  <si>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</si>
  <si>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</si>
  <si>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</si>
  <si>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</si>
  <si>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</si>
  <si>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</si>
  <si>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</si>
  <si>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</si>
  <si>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</si>
  <si>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</si>
  <si>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</si>
  <si>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</si>
  <si>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</si>
  <si>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</si>
  <si>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</si>
  <si>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</si>
  <si>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</si>
  <si>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</si>
  <si>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</si>
  <si>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</si>
  <si>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</si>
  <si>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</si>
  <si>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</si>
  <si>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</si>
  <si>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</si>
  <si>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</si>
  <si>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</si>
  <si>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</si>
  <si>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</si>
  <si>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</si>
  <si>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</si>
  <si>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</si>
  <si>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</si>
  <si>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</si>
  <si>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</si>
  <si>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</si>
  <si>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</si>
  <si>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</si>
  <si>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</si>
  <si>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</si>
  <si>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</si>
  <si>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</si>
  <si>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</si>
  <si>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</si>
  <si>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</si>
  <si>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</si>
  <si>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</si>
  <si>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</si>
  <si>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</si>
  <si>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</si>
  <si>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</si>
  <si>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</si>
  <si>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</si>
  <si>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</si>
  <si>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</si>
  <si>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</si>
  <si>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</si>
  <si>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</si>
  <si>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</si>
  <si>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</si>
  <si>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</si>
  <si>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</si>
  <si>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</si>
  <si>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</si>
  <si>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</si>
  <si>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</si>
  <si>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</si>
  <si>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</si>
  <si>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</si>
  <si>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</si>
  <si>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</si>
  <si>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</si>
  <si>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</si>
  <si>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</si>
  <si>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</si>
  <si>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</si>
  <si>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</si>
  <si>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</si>
  <si>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</si>
  <si>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</si>
  <si>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</si>
  <si>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</si>
  <si>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</si>
  <si>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</si>
  <si>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</si>
  <si>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</si>
  <si>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</si>
  <si>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</si>
  <si>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</si>
  <si>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</si>
  <si>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</si>
  <si>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</si>
  <si>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</si>
  <si>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</si>
  <si>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</si>
  <si>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</si>
  <si>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</si>
  <si>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</si>
  <si>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</si>
  <si>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</si>
  <si>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</si>
  <si>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</si>
  <si>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</si>
  <si>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</si>
  <si>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</si>
  <si>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</si>
  <si>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</si>
  <si>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</si>
  <si>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</si>
  <si>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</si>
  <si>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</si>
  <si>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</si>
  <si>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</si>
  <si>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</si>
  <si>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</si>
  <si>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</si>
  <si>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</si>
  <si>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</si>
  <si>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</si>
  <si>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</si>
  <si>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</si>
  <si>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</si>
  <si>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</si>
  <si>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</si>
  <si>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</si>
  <si>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</si>
  <si>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</si>
  <si>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</si>
  <si>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</si>
  <si>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</si>
  <si>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</si>
  <si>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</si>
  <si>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</si>
  <si>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</si>
  <si>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</si>
  <si>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</si>
  <si>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</si>
  <si>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</si>
  <si>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</si>
  <si>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</si>
  <si>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</si>
  <si>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</si>
  <si>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</si>
  <si>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</si>
  <si>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</si>
  <si>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</si>
  <si>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</si>
  <si>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</si>
  <si>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</si>
  <si>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</si>
  <si>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</si>
  <si>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</si>
  <si>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</si>
  <si>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</si>
  <si>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</si>
  <si>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</si>
  <si>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</si>
  <si>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</si>
  <si>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</si>
  <si>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</si>
  <si>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</si>
  <si>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</si>
  <si>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</si>
  <si>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</si>
  <si>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</si>
  <si>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</si>
  <si>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</si>
  <si>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</si>
  <si>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</si>
  <si>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</si>
  <si>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</si>
  <si>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</si>
  <si>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</si>
  <si>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</si>
  <si>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</si>
  <si>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</si>
  <si>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</si>
  <si>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</si>
  <si>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</si>
  <si>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</si>
  <si>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</si>
  <si>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</si>
  <si>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</si>
  <si>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</si>
  <si>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</si>
  <si>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</si>
  <si>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</si>
  <si>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</si>
  <si>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</si>
  <si>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</si>
  <si>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</si>
  <si>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</si>
  <si>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</si>
  <si>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</si>
  <si>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</si>
  <si>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</si>
  <si>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</si>
  <si>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</si>
  <si>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</si>
  <si>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</si>
  <si>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</si>
  <si>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</si>
  <si>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</si>
  <si>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</si>
  <si>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</si>
  <si>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</si>
  <si>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</si>
  <si>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</si>
  <si>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</si>
  <si>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</si>
  <si>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</si>
  <si>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</si>
  <si>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</si>
  <si>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</si>
  <si>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</si>
  <si>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</si>
  <si>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</si>
  <si>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</si>
  <si>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</si>
  <si>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</si>
  <si>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</si>
  <si>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</si>
  <si>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</si>
  <si>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</si>
  <si>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</si>
  <si>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</si>
  <si>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</si>
  <si>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</si>
  <si>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</si>
  <si>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</si>
  <si>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</si>
  <si>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</si>
  <si>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</si>
  <si>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</si>
  <si>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</si>
  <si>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</si>
  <si>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</si>
  <si>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</si>
  <si>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</si>
  <si>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</si>
  <si>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</si>
  <si>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</si>
  <si>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</si>
  <si>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</si>
  <si>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</si>
  <si>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</si>
  <si>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</si>
  <si>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</si>
  <si>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</si>
  <si>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</si>
  <si>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</si>
  <si>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</si>
  <si>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</si>
  <si>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</si>
  <si>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</si>
  <si>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</si>
  <si>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</si>
  <si>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</si>
  <si>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</si>
  <si>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</si>
  <si>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</si>
  <si>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</si>
  <si>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</si>
  <si>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</si>
  <si>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</si>
  <si>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</si>
  <si>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</si>
  <si>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</si>
  <si>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</si>
  <si>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</si>
  <si>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</si>
  <si>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</si>
  <si>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</si>
  <si>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</si>
  <si>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</si>
  <si>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</si>
  <si>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</si>
  <si>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</si>
  <si>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</si>
  <si>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</si>
  <si>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</si>
  <si>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</si>
  <si>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</si>
  <si>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</si>
  <si>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</si>
  <si>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</si>
  <si>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</si>
  <si>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</si>
  <si>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</si>
  <si>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</si>
  <si>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</si>
  <si>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</si>
  <si>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</si>
  <si>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</si>
  <si>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</si>
  <si>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</si>
  <si>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</si>
  <si>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</si>
  <si>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</si>
  <si>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</si>
  <si>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</si>
  <si>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</si>
  <si>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</si>
  <si>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</si>
  <si>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</si>
  <si>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</si>
  <si>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</si>
  <si>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</si>
  <si>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</si>
  <si>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</si>
  <si>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</si>
  <si>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</si>
  <si>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</si>
  <si>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</si>
  <si>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</si>
  <si>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</si>
  <si>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</si>
  <si>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</si>
  <si>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</si>
  <si>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</si>
  <si>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</si>
  <si>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</si>
  <si>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</si>
  <si>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</si>
  <si>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</si>
  <si>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</si>
  <si>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</si>
  <si>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</si>
  <si>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</si>
  <si>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</si>
  <si>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</si>
  <si>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</si>
  <si>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</si>
  <si>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</si>
  <si>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</si>
  <si>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</si>
  <si>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</si>
  <si>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</si>
  <si>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</si>
  <si>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</si>
  <si>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</si>
  <si>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</si>
  <si>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</si>
  <si>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</si>
  <si>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</si>
  <si>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</si>
  <si>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</si>
  <si>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</si>
  <si>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</si>
  <si>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</si>
  <si>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</si>
  <si>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</si>
  <si>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</si>
  <si>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</si>
  <si>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</si>
  <si>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</si>
  <si>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</si>
  <si>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</si>
  <si>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</si>
  <si>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</si>
  <si>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</si>
  <si>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</si>
  <si>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</si>
  <si>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</si>
  <si>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</si>
  <si>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</si>
  <si>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</si>
  <si>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</si>
  <si>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</si>
  <si>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</si>
  <si>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</si>
  <si>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</si>
  <si>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</si>
  <si>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</si>
  <si>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</si>
  <si>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</si>
  <si>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</si>
  <si>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</si>
  <si>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</si>
  <si>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</si>
  <si>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</si>
  <si>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</si>
  <si>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</si>
  <si>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</si>
  <si>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</si>
  <si>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</si>
  <si>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</si>
  <si>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</si>
  <si>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</si>
  <si>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</si>
  <si>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</si>
  <si>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</si>
  <si>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</si>
  <si>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</si>
  <si>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</si>
  <si>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</si>
  <si>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</si>
  <si>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</si>
  <si>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</si>
  <si>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</si>
  <si>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</si>
  <si>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</si>
  <si>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</si>
  <si>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</si>
  <si>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</si>
  <si>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</si>
  <si>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</si>
  <si>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</si>
  <si>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</si>
  <si>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</si>
  <si>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</si>
  <si>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</si>
  <si>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</si>
  <si>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</si>
  <si>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</si>
  <si>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</si>
  <si>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</si>
  <si>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</si>
  <si>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</si>
  <si>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</si>
  <si>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</si>
  <si>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</si>
  <si>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</si>
  <si>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</si>
  <si>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</si>
  <si>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</si>
  <si>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</si>
  <si>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</si>
  <si>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</si>
  <si>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</si>
  <si>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</si>
  <si>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</si>
  <si>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</si>
  <si>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</si>
  <si>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</si>
  <si>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</si>
  <si>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</si>
  <si>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</si>
  <si>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</si>
  <si>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</si>
  <si>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</si>
  <si>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</si>
  <si>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</si>
  <si>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</si>
  <si>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</si>
  <si>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</si>
  <si>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</si>
  <si>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</si>
  <si>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</si>
  <si>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</si>
  <si>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</si>
  <si>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</si>
  <si>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</si>
  <si>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</si>
  <si>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</si>
  <si>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</si>
  <si>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</si>
  <si>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</si>
  <si>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</si>
  <si>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</si>
  <si>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</si>
  <si>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</si>
  <si>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</si>
  <si>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</si>
  <si>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</si>
  <si>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</si>
  <si>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</si>
  <si>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</si>
  <si>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</si>
  <si>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</si>
  <si>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</si>
  <si>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</si>
  <si>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</si>
  <si>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</si>
  <si>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</si>
  <si>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</si>
  <si>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</si>
  <si>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</si>
  <si>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</si>
  <si>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</si>
  <si>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</si>
  <si>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</si>
  <si>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</si>
  <si>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</si>
  <si>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</si>
  <si>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</si>
  <si>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</si>
  <si>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</si>
  <si>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</si>
  <si>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</si>
  <si>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</si>
  <si>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</si>
  <si>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</si>
  <si>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</si>
  <si>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</si>
  <si>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</si>
  <si>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</si>
  <si>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</si>
  <si>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</si>
  <si>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</si>
  <si>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</si>
  <si>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</si>
  <si>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</si>
  <si>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</si>
  <si>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</si>
  <si>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</si>
  <si>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</si>
  <si>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</si>
  <si>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</si>
  <si>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</si>
  <si>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</si>
  <si>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</si>
  <si>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</si>
  <si>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</si>
  <si>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</si>
  <si>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</si>
  <si>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</si>
  <si>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</si>
  <si>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</si>
  <si>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</si>
  <si>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</si>
  <si>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</si>
  <si>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</si>
  <si>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</si>
  <si>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</si>
  <si>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</si>
  <si>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</si>
  <si>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</si>
  <si>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</si>
  <si>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</si>
  <si>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</si>
  <si>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</si>
  <si>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</si>
  <si>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</si>
  <si>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</si>
  <si>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</si>
  <si>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</si>
  <si>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</si>
  <si>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</si>
  <si>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</si>
  <si>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</si>
  <si>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</si>
  <si>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</si>
  <si>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</si>
  <si>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</si>
  <si>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</si>
  <si>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</si>
  <si>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</si>
  <si>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</si>
  <si>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</si>
  <si>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</si>
  <si>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</si>
  <si>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</si>
  <si>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</si>
  <si>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</si>
  <si>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</si>
  <si>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</si>
  <si>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</si>
  <si>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</si>
  <si>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</si>
  <si>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</si>
  <si>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</si>
  <si>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</si>
  <si>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</si>
  <si>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</si>
  <si>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</si>
  <si>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</si>
  <si>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</si>
  <si>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</si>
  <si>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</si>
  <si>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</si>
  <si>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</si>
  <si>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</si>
  <si>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</si>
  <si>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</si>
  <si>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</si>
  <si>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</si>
  <si>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</si>
  <si>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</si>
  <si>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</si>
  <si>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</si>
  <si>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</si>
  <si>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</si>
  <si>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</si>
  <si>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</si>
  <si>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</si>
  <si>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</si>
  <si>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</si>
  <si>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</si>
  <si>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</si>
  <si>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</si>
  <si>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</si>
  <si>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</si>
  <si>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</si>
  <si>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</si>
  <si>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</si>
  <si>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</si>
  <si>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</si>
  <si>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</si>
  <si>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</si>
  <si>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</si>
  <si>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</si>
  <si>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</si>
  <si>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</si>
  <si>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</si>
  <si>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</si>
  <si>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</si>
  <si>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</si>
  <si>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</si>
  <si>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</si>
  <si>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</si>
  <si>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</si>
  <si>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</si>
  <si>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</si>
  <si>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</si>
  <si>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</si>
  <si>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</si>
  <si>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</si>
  <si>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</si>
  <si>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</si>
  <si>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</si>
  <si>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</si>
  <si>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</si>
  <si>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</si>
  <si>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</si>
  <si>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</si>
  <si>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</si>
  <si>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</si>
  <si>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</si>
  <si>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</si>
  <si>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</si>
  <si>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</si>
  <si>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</si>
  <si>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</si>
  <si>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</si>
  <si>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</si>
  <si>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</si>
  <si>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</si>
  <si>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</si>
  <si>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</si>
  <si>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</si>
  <si>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</si>
  <si>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</si>
  <si>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</si>
  <si>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</si>
  <si>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</si>
  <si>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</si>
  <si>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</si>
  <si>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</si>
  <si>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</si>
  <si>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</si>
  <si>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</si>
  <si>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</si>
  <si>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</si>
  <si>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</si>
  <si>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</si>
  <si>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</si>
  <si>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</si>
  <si>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</si>
  <si>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</si>
  <si>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</si>
  <si>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</si>
  <si>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</si>
  <si>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</si>
  <si>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</si>
  <si>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</si>
  <si>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</si>
  <si>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</si>
  <si>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</si>
  <si>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</si>
  <si>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</si>
  <si>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</si>
  <si>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</si>
  <si>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</si>
  <si>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</si>
  <si>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</si>
  <si>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</si>
  <si>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</si>
  <si>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</si>
  <si>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</si>
  <si>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</si>
  <si>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</si>
  <si>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</si>
  <si>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</si>
  <si>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</si>
  <si>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</si>
  <si>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</si>
  <si>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</si>
  <si>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</si>
  <si>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</si>
  <si>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</si>
  <si>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</si>
  <si>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</si>
  <si>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</si>
  <si>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</si>
  <si>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</si>
  <si>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</si>
  <si>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</si>
  <si>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</si>
  <si>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</si>
  <si>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</si>
  <si>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</si>
  <si>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</si>
  <si>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</si>
  <si>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</si>
  <si>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</si>
  <si>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</si>
  <si>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</si>
  <si>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</si>
  <si>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</si>
  <si>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</si>
  <si>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</si>
  <si>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</si>
  <si>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</si>
  <si>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</si>
  <si>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</si>
  <si>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</si>
  <si>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</si>
  <si>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</si>
  <si>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</si>
  <si>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</si>
  <si>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</si>
  <si>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</si>
  <si>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</si>
  <si>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</si>
  <si>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</si>
  <si>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</si>
  <si>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</si>
  <si>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</si>
  <si>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</si>
  <si>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</si>
  <si>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</si>
  <si>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</si>
  <si>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</si>
  <si>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</si>
  <si>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</si>
  <si>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</si>
  <si>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</si>
  <si>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</si>
  <si>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</si>
  <si>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</si>
  <si>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</si>
  <si>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</si>
  <si>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</si>
  <si>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</si>
  <si>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</si>
  <si>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</si>
  <si>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</si>
  <si>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</si>
  <si>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</si>
  <si>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</si>
  <si>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</si>
  <si>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</si>
  <si>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</si>
  <si>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</si>
  <si>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</si>
  <si>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</si>
  <si>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</si>
  <si>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</si>
  <si>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</si>
  <si>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</si>
  <si>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</si>
  <si>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</si>
  <si>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</si>
  <si>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</si>
  <si>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</si>
  <si>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</si>
  <si>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</si>
  <si>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</si>
  <si>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</si>
  <si>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</si>
  <si>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</si>
  <si>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</si>
  <si>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</si>
  <si>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</si>
  <si>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</si>
  <si>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</si>
  <si>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</si>
  <si>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</si>
  <si>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</si>
  <si>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</si>
  <si>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</si>
  <si>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</si>
  <si>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</si>
  <si>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</si>
  <si>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</si>
  <si>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</si>
  <si>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</si>
  <si>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</si>
  <si>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</si>
  <si>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</si>
  <si>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</si>
  <si>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</si>
  <si>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</si>
  <si>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</si>
  <si>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</si>
  <si>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</si>
  <si>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</si>
  <si>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</si>
  <si>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</si>
  <si>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</si>
  <si>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</si>
  <si>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</si>
  <si>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</si>
  <si>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</si>
  <si>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</si>
  <si>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</si>
  <si>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</si>
  <si>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</si>
  <si>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</si>
  <si>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</si>
  <si>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</si>
  <si>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</si>
  <si>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</si>
  <si>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</si>
  <si>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</si>
  <si>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</si>
  <si>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</si>
  <si>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</si>
  <si>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</si>
  <si>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</si>
  <si>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</si>
  <si>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</si>
  <si>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</si>
  <si>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</si>
  <si>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</si>
  <si>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</si>
  <si>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</si>
  <si>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</si>
  <si>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</si>
  <si>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</si>
  <si>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</si>
  <si>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</si>
  <si>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</si>
  <si>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</si>
  <si>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</si>
  <si>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</si>
  <si>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</si>
  <si>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</si>
  <si>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</si>
  <si>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</si>
  <si>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</si>
  <si>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</si>
  <si>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</si>
  <si>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</si>
  <si>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</si>
  <si>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</si>
  <si>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</si>
  <si>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</si>
  <si>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</si>
  <si>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</si>
  <si>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</si>
  <si>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</si>
  <si>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</si>
  <si>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</si>
  <si>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</si>
  <si>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</si>
  <si>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</si>
  <si>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</si>
  <si>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</si>
  <si>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</si>
  <si>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</si>
  <si>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</si>
  <si>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</si>
  <si>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</si>
  <si>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</si>
  <si>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</si>
  <si>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</si>
  <si>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</si>
  <si>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</si>
  <si>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</si>
  <si>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</si>
  <si>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</si>
  <si>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</si>
  <si>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</si>
  <si>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</si>
  <si>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</si>
  <si>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</si>
  <si>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</si>
  <si>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</si>
  <si>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</si>
  <si>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</si>
  <si>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</si>
  <si>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</si>
  <si>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</si>
  <si>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</si>
  <si>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</si>
  <si>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</si>
  <si>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</si>
  <si>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</si>
  <si>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</si>
  <si>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</si>
  <si>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</si>
  <si>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</si>
  <si>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</si>
  <si>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</si>
  <si>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</si>
  <si>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</si>
  <si>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</si>
  <si>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</si>
  <si>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</si>
  <si>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</si>
  <si>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</si>
  <si>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</si>
  <si>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</si>
  <si>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</si>
  <si>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</si>
  <si>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</si>
  <si>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</si>
  <si>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</si>
  <si>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</si>
  <si>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</si>
  <si>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</si>
  <si>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</si>
  <si>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</si>
  <si>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</si>
  <si>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</si>
  <si>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</si>
  <si>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</si>
  <si>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</si>
  <si>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</si>
  <si>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</si>
  <si>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</si>
  <si>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</si>
  <si>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</si>
  <si>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</si>
  <si>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</si>
  <si>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</si>
  <si>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</si>
  <si>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</si>
  <si>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</si>
  <si>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</si>
  <si>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</si>
  <si>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</si>
  <si>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</si>
  <si>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</si>
  <si>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</si>
  <si>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</si>
  <si>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</si>
  <si>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</si>
  <si>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</si>
  <si>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</si>
  <si>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</si>
  <si>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</si>
  <si>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</si>
  <si>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</si>
  <si>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</si>
  <si>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</si>
  <si>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</si>
  <si>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</si>
  <si>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</si>
  <si>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</si>
  <si>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</si>
  <si>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</si>
  <si>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</si>
  <si>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</si>
  <si>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</si>
  <si>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</si>
  <si>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</si>
  <si>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</si>
  <si>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</si>
  <si>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</si>
  <si>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</si>
  <si>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</si>
  <si>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</si>
  <si>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</si>
  <si>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</si>
  <si>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</si>
  <si>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</si>
  <si>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</si>
  <si>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</si>
  <si>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</si>
  <si>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</si>
  <si>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</si>
  <si>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</si>
  <si>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</si>
  <si>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</si>
  <si>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</si>
  <si>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</si>
  <si>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</si>
  <si>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</si>
  <si>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</si>
  <si>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</si>
  <si>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</si>
  <si>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</si>
  <si>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</si>
  <si>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</si>
  <si>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</si>
  <si>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</si>
  <si>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</si>
  <si>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</si>
  <si>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</si>
  <si>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</si>
  <si>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</si>
  <si>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</si>
  <si>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</si>
  <si>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</si>
  <si>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</si>
  <si>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</si>
  <si>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</si>
  <si>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</si>
  <si>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</si>
  <si>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</si>
  <si>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</si>
  <si>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</si>
  <si>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</si>
  <si>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</si>
  <si>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</si>
  <si>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</si>
  <si>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</si>
  <si>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</si>
  <si>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</si>
  <si>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</si>
  <si>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</si>
  <si>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</si>
  <si>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</si>
  <si>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</si>
  <si>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</si>
  <si>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</si>
  <si>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</si>
  <si>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</si>
  <si>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</si>
  <si>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</si>
  <si>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</si>
  <si>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</si>
  <si>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</si>
  <si>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</si>
  <si>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</si>
  <si>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</si>
  <si>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</si>
  <si>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</si>
  <si>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</si>
  <si>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</si>
  <si>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</si>
  <si>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</si>
  <si>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</si>
  <si>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</si>
  <si>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</si>
  <si>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</si>
  <si>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</si>
  <si>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</si>
  <si>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</si>
  <si>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</si>
  <si>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</si>
  <si>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</si>
  <si>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</si>
  <si>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</si>
  <si>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</si>
  <si>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</si>
  <si>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</si>
  <si>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</si>
  <si>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</si>
  <si>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</si>
  <si>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</si>
  <si>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</si>
  <si>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</si>
  <si>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</si>
  <si>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</si>
  <si>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</si>
  <si>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</si>
  <si>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</si>
  <si>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</si>
  <si>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</si>
  <si>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</si>
  <si>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</si>
  <si>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</si>
  <si>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</si>
  <si>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</si>
  <si>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</si>
  <si>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</si>
  <si>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</si>
  <si>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</si>
  <si>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</si>
  <si>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</si>
  <si>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</si>
  <si>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</si>
  <si>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</si>
  <si>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</si>
  <si>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</si>
  <si>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</si>
  <si>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</si>
  <si>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</si>
  <si>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</si>
  <si>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</si>
  <si>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</si>
  <si>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</si>
  <si>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</si>
  <si>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</si>
  <si>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</si>
  <si>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</si>
  <si>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</si>
  <si>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</si>
  <si>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</si>
  <si>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</si>
  <si>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</si>
  <si>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</si>
  <si>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</si>
  <si>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</si>
  <si>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</si>
  <si>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</si>
  <si>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</si>
  <si>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</si>
  <si>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</si>
  <si>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</si>
  <si>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</si>
  <si>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</si>
  <si>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</si>
  <si>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</si>
  <si>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</si>
  <si>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</si>
  <si>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</si>
  <si>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</si>
  <si>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</si>
  <si>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</si>
  <si>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</si>
  <si>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</si>
  <si>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</si>
  <si>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</si>
  <si>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</si>
  <si>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</si>
  <si>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</si>
  <si>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</si>
  <si>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</si>
  <si>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</si>
  <si>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</si>
  <si>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</si>
  <si>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</si>
  <si>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</si>
  <si>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</si>
  <si>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</si>
  <si>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</si>
  <si>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</si>
  <si>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</si>
  <si>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</si>
  <si>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</si>
  <si>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</si>
  <si>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</si>
  <si>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</si>
  <si>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</si>
  <si>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</si>
  <si>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</si>
  <si>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</si>
  <si>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</si>
  <si>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</si>
  <si>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</si>
  <si>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</si>
  <si>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</si>
  <si>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</si>
  <si>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</si>
  <si>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</si>
  <si>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</si>
  <si>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</si>
  <si>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</si>
  <si>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</si>
  <si>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</si>
  <si>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</si>
  <si>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</si>
  <si>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</si>
  <si>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</si>
  <si>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</si>
  <si>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</si>
  <si>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</si>
  <si>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</si>
  <si>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</si>
  <si>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</si>
  <si>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</si>
  <si>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</si>
  <si>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</si>
  <si>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</si>
  <si>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</si>
  <si>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</si>
  <si>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</si>
  <si>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</si>
  <si>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</si>
  <si>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</si>
  <si>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</si>
  <si>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</si>
  <si>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</si>
  <si>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</si>
  <si>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</si>
  <si>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</si>
  <si>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</si>
  <si>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</si>
  <si>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</si>
  <si>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</si>
  <si>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</si>
  <si>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</si>
  <si>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</si>
  <si>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</si>
  <si>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</si>
  <si>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</si>
  <si>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</si>
  <si>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</si>
  <si>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</si>
  <si>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</si>
  <si>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</si>
  <si>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</si>
  <si>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</si>
  <si>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</si>
  <si>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</si>
  <si>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</si>
  <si>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</si>
  <si>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</si>
  <si>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</si>
  <si>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</si>
  <si>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</si>
  <si>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</si>
  <si>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</si>
  <si>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</si>
  <si>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</si>
  <si>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</si>
  <si>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</si>
  <si>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</si>
  <si>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</si>
  <si>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</si>
  <si>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</si>
  <si>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</si>
  <si>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</si>
  <si>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</si>
  <si>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</si>
  <si>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</si>
  <si>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</si>
  <si>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</si>
  <si>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</si>
  <si>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</si>
  <si>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</si>
  <si>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</si>
  <si>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</si>
  <si>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</si>
  <si>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</si>
  <si>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</si>
  <si>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</si>
  <si>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</si>
  <si>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</si>
  <si>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</si>
  <si>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</si>
  <si>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</si>
  <si>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</si>
  <si>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</si>
  <si>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</si>
  <si>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</si>
  <si>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</si>
  <si>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</si>
  <si>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</si>
  <si>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</si>
  <si>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</si>
  <si>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</si>
  <si>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</si>
  <si>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</si>
  <si>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</si>
  <si>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</si>
  <si>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</si>
  <si>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</si>
  <si>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</si>
  <si>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</si>
  <si>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</si>
  <si>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</si>
  <si>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</si>
  <si>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</si>
  <si>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</si>
  <si>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</si>
  <si>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</si>
  <si>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</si>
  <si>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</si>
  <si>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</si>
  <si>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</si>
  <si>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</si>
  <si>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</si>
  <si>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</si>
  <si>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</si>
  <si>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</si>
  <si>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</si>
  <si>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</si>
  <si>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</si>
  <si>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</si>
  <si>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</si>
  <si>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</si>
  <si>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</si>
  <si>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</si>
  <si>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</si>
  <si>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</si>
  <si>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</si>
  <si>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</si>
  <si>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</si>
  <si>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</si>
  <si>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</si>
  <si>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</si>
  <si>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</si>
  <si>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</si>
  <si>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</si>
  <si>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</si>
  <si>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</si>
  <si>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</si>
  <si>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</si>
  <si>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</si>
  <si>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</si>
  <si>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</si>
  <si>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</si>
  <si>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</si>
  <si>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</si>
  <si>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</si>
  <si>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</si>
  <si>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</si>
  <si>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</si>
  <si>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</si>
  <si>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</si>
  <si>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</si>
  <si>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</si>
  <si>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</si>
  <si>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</si>
  <si>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</si>
  <si>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</si>
  <si>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</si>
  <si>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</si>
  <si>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</si>
  <si>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</si>
  <si>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</si>
  <si>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</si>
  <si>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</si>
  <si>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</si>
  <si>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</si>
  <si>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</si>
  <si>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</si>
  <si>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</si>
  <si>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</si>
  <si>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</si>
  <si>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</si>
  <si>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</si>
  <si>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</si>
  <si>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</si>
  <si>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</si>
  <si>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</si>
  <si>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</si>
  <si>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</si>
  <si>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</si>
  <si>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</si>
  <si>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</si>
  <si>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</si>
  <si>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</si>
  <si>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</si>
  <si>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</si>
  <si>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</si>
  <si>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</si>
  <si>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</si>
  <si>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</si>
  <si>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</si>
  <si>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</si>
  <si>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</si>
  <si>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</si>
  <si>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</si>
  <si>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</si>
  <si>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</si>
  <si>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</si>
  <si>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</si>
  <si>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</si>
  <si>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</si>
  <si>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</si>
  <si>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</si>
  <si>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</si>
  <si>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</si>
  <si>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</si>
  <si>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</si>
  <si>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</si>
  <si>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</si>
  <si>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</si>
  <si>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</si>
  <si>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</si>
  <si>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</si>
  <si>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</si>
  <si>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</si>
  <si>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</si>
  <si>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</si>
  <si>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</si>
  <si>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</si>
  <si>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</si>
  <si>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</si>
  <si>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</si>
  <si>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</si>
  <si>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</si>
  <si>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</si>
  <si>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</si>
  <si>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</si>
  <si>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</si>
  <si>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</si>
  <si>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</si>
  <si>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</si>
  <si>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</si>
  <si>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</si>
  <si>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</si>
  <si>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</si>
  <si>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</si>
  <si>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</si>
  <si>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</si>
  <si>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</si>
  <si>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</si>
  <si>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</si>
  <si>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</si>
  <si>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</si>
  <si>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</si>
  <si>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</si>
  <si>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</si>
  <si>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</si>
  <si>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</si>
  <si>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</si>
  <si>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</si>
  <si>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</si>
  <si>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</si>
  <si>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</si>
  <si>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</si>
  <si>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</si>
  <si>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</si>
  <si>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</si>
  <si>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</si>
  <si>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</si>
  <si>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</si>
  <si>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</si>
  <si>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</si>
  <si>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</si>
  <si>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</si>
  <si>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</si>
  <si>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</si>
  <si>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</si>
  <si>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</si>
  <si>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</si>
  <si>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</si>
  <si>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</si>
  <si>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</si>
  <si>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</si>
  <si>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</si>
  <si>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</si>
  <si>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</si>
  <si>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</si>
  <si>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</si>
  <si>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</si>
  <si>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</si>
  <si>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</si>
  <si>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</si>
  <si>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</si>
  <si>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</si>
  <si>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</si>
  <si>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</si>
  <si>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</si>
  <si>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</si>
  <si>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</si>
  <si>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</si>
  <si>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</si>
  <si>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</si>
  <si>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</si>
  <si>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</si>
  <si>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</si>
  <si>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</si>
  <si>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</si>
  <si>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</si>
  <si>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</si>
  <si>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</si>
  <si>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</si>
  <si>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</si>
  <si>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</si>
  <si>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</si>
  <si>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</si>
  <si>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</si>
  <si>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</si>
  <si>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</si>
  <si>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</si>
  <si>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</si>
  <si>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</si>
  <si>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</si>
  <si>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</si>
  <si>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</si>
  <si>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</si>
  <si>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</si>
  <si>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</si>
  <si>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</si>
  <si>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</si>
  <si>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</si>
  <si>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</si>
  <si>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</si>
  <si>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</si>
  <si>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</si>
  <si>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</si>
  <si>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</si>
  <si>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</si>
  <si>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</si>
  <si>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</si>
  <si>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</si>
  <si>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</si>
  <si>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</si>
  <si>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</si>
  <si>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</si>
  <si>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</si>
  <si>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</si>
  <si>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</si>
  <si>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</si>
  <si>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</si>
  <si>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</si>
  <si>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</si>
  <si>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</si>
  <si>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</si>
  <si>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</si>
  <si>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</si>
  <si>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</si>
  <si>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</si>
  <si>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</si>
  <si>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</si>
  <si>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</si>
  <si>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</si>
  <si>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</si>
  <si>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</si>
  <si>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</si>
  <si>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</si>
  <si>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</si>
  <si>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</si>
  <si>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</si>
  <si>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</si>
  <si>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</si>
  <si>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</si>
  <si>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</si>
  <si>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</si>
  <si>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</si>
  <si>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</si>
  <si>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</si>
  <si>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</si>
  <si>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</si>
  <si>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</si>
  <si>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</si>
  <si>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</si>
  <si>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</si>
  <si>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</si>
  <si>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</si>
  <si>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</si>
  <si>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</si>
  <si>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</si>
  <si>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</si>
  <si>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</si>
  <si>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</si>
  <si>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</si>
  <si>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</si>
  <si>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</si>
  <si>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</si>
  <si>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</si>
  <si>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</si>
  <si>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</si>
  <si>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</si>
  <si>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</si>
  <si>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</si>
  <si>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</si>
  <si>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</si>
  <si>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</si>
  <si>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</si>
  <si>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</si>
  <si>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</si>
  <si>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</si>
  <si>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</si>
  <si>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</si>
  <si>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</si>
  <si>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</si>
  <si>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</si>
  <si>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</si>
  <si>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</si>
  <si>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</si>
  <si>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</si>
  <si>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</si>
  <si>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</si>
  <si>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</si>
  <si>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</si>
  <si>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</si>
  <si>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</si>
  <si>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</si>
  <si>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</si>
  <si>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</si>
  <si>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</si>
  <si>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</si>
  <si>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</si>
  <si>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</si>
  <si>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</si>
  <si>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</si>
  <si>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</si>
  <si>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</si>
  <si>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</si>
  <si>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</si>
  <si>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</si>
  <si>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</si>
  <si>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</si>
  <si>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</si>
  <si>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</si>
  <si>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</si>
  <si>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</si>
  <si>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</si>
  <si>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</si>
  <si>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</si>
  <si>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</si>
  <si>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</si>
  <si>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</si>
  <si>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</si>
  <si>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</si>
  <si>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</si>
  <si>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</si>
  <si>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</si>
  <si>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</si>
  <si>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</si>
  <si>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</si>
  <si>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</si>
  <si>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</si>
  <si>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</si>
  <si>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</si>
  <si>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</si>
  <si>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</si>
  <si>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</si>
  <si>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</si>
  <si>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</si>
  <si>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</si>
  <si>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</si>
  <si>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</si>
  <si>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</si>
  <si>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</si>
  <si>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</si>
  <si>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</si>
  <si>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</si>
  <si>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</si>
  <si>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</si>
  <si>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</si>
  <si>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</si>
  <si>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</si>
  <si>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</si>
  <si>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</si>
  <si>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</si>
  <si>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</si>
  <si>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</si>
  <si>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</si>
  <si>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</si>
  <si>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</si>
  <si>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</si>
  <si>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</si>
  <si>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</si>
  <si>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</si>
  <si>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</si>
  <si>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</si>
  <si>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</si>
  <si>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</si>
  <si>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</si>
  <si>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</si>
  <si>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</si>
  <si>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</si>
  <si>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</si>
  <si>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</si>
  <si>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</si>
  <si>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</si>
  <si>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</si>
  <si>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</si>
  <si>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</si>
  <si>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</si>
  <si>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</si>
  <si>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</si>
  <si>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</si>
  <si>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</si>
  <si>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</si>
  <si>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</si>
  <si>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</si>
  <si>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</si>
  <si>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</si>
  <si>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</si>
  <si>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</si>
  <si>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</si>
  <si>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</si>
  <si>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</si>
  <si>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</si>
  <si>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</si>
  <si>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</si>
  <si>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</si>
  <si>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</si>
  <si>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</si>
  <si>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</si>
  <si>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</si>
  <si>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</si>
  <si>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</si>
  <si>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</si>
  <si>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</si>
  <si>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</si>
  <si>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</si>
  <si>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</si>
  <si>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</si>
  <si>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</si>
  <si>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</si>
  <si>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</si>
  <si>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</si>
  <si>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</si>
  <si>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</si>
  <si>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</si>
  <si>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</si>
  <si>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</si>
  <si>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</si>
  <si>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</si>
  <si>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</si>
  <si>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</si>
  <si>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</si>
  <si>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</si>
  <si>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</si>
  <si>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</si>
  <si>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</si>
  <si>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</si>
  <si>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</si>
  <si>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</si>
  <si>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</si>
  <si>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</si>
  <si>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</si>
  <si>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</si>
  <si>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</si>
  <si>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</si>
  <si>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</si>
  <si>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</si>
  <si>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</si>
  <si>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</si>
  <si>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</si>
  <si>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</si>
  <si>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</si>
  <si>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</si>
  <si>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</si>
  <si>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</si>
  <si>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</si>
  <si>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</si>
  <si>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</si>
  <si>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</si>
  <si>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</si>
  <si>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</si>
  <si>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</si>
  <si>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</si>
  <si>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</si>
  <si>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</si>
  <si>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</si>
  <si>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</si>
  <si>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</si>
  <si>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</si>
  <si>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</si>
  <si>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</si>
  <si>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</si>
  <si>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</si>
  <si>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</si>
  <si>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</si>
  <si>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</si>
  <si>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</si>
  <si>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</si>
  <si>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</si>
  <si>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</si>
  <si>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</si>
  <si>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</si>
  <si>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</si>
  <si>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</si>
  <si>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</si>
  <si>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</si>
  <si>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</si>
  <si>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</si>
  <si>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</si>
  <si>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</si>
  <si>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</si>
  <si>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</si>
  <si>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</si>
  <si>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</si>
  <si>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</si>
  <si>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</si>
  <si>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</si>
  <si>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</si>
  <si>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</si>
  <si>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</si>
  <si>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</si>
  <si>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</si>
  <si>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</si>
  <si>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</si>
  <si>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</si>
  <si>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</si>
  <si>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</si>
  <si>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</si>
  <si>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</si>
  <si>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</si>
  <si>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</si>
  <si>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</si>
  <si>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</si>
  <si>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</si>
  <si>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</si>
  <si>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</si>
  <si>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</si>
  <si>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</si>
  <si>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</si>
  <si>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</si>
  <si>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</si>
  <si>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</si>
  <si>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</si>
  <si>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</si>
  <si>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</si>
  <si>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</si>
  <si>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</si>
  <si>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</si>
  <si>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</si>
  <si>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</si>
  <si>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</si>
  <si>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</si>
  <si>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</si>
  <si>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</si>
  <si>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</si>
  <si>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</si>
  <si>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</si>
  <si>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</si>
  <si>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</si>
  <si>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</si>
  <si>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</si>
  <si>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</si>
  <si>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</si>
  <si>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</si>
  <si>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</si>
  <si>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</si>
  <si>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</si>
  <si>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</si>
  <si>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</si>
  <si>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</si>
  <si>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</si>
  <si>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</si>
  <si>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</si>
  <si>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</si>
  <si>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</si>
  <si>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</si>
  <si>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</si>
  <si>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</si>
  <si>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</si>
  <si>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</si>
  <si>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</si>
  <si>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</si>
  <si>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</si>
  <si>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</si>
  <si>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</si>
  <si>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</si>
  <si>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</si>
  <si>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</si>
  <si>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</si>
  <si>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</si>
  <si>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</si>
  <si>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</si>
  <si>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</si>
  <si>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</si>
  <si>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</si>
  <si>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</si>
  <si>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</si>
  <si>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</si>
  <si>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</si>
  <si>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</si>
  <si>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</si>
  <si>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</si>
  <si>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</si>
  <si>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</si>
  <si>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</si>
  <si>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</si>
  <si>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</si>
  <si>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</si>
  <si>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</si>
  <si>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</si>
  <si>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</si>
  <si>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</si>
  <si>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</si>
  <si>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</si>
  <si>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</si>
  <si>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</si>
  <si>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</si>
  <si>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</si>
  <si>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</si>
  <si>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</si>
  <si>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</si>
  <si>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</si>
  <si>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</si>
  <si>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</si>
  <si>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</si>
  <si>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</si>
  <si>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</si>
  <si>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</si>
  <si>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</si>
  <si>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</si>
  <si>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</si>
  <si>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</si>
  <si>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</si>
  <si>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</si>
  <si>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</si>
  <si>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</si>
  <si>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</si>
  <si>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</si>
  <si>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</si>
  <si>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</si>
  <si>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</si>
  <si>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</si>
  <si>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</si>
  <si>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</si>
  <si>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</si>
  <si>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</si>
  <si>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</si>
  <si>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</si>
  <si>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</si>
  <si>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</si>
  <si>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</si>
  <si>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</si>
  <si>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</si>
  <si>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</si>
  <si>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</si>
  <si>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</si>
  <si>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</si>
  <si>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</si>
  <si>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</si>
  <si>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</si>
  <si>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</si>
  <si>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</si>
  <si>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</si>
  <si>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</si>
  <si>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</si>
  <si>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</si>
  <si>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</si>
  <si>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</si>
  <si>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</si>
  <si>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</si>
  <si>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</si>
  <si>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</si>
  <si>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</si>
  <si>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</si>
  <si>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</si>
  <si>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</si>
  <si>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</si>
  <si>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</si>
  <si>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</si>
  <si>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</si>
  <si>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</si>
  <si>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</si>
  <si>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</si>
  <si>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</si>
  <si>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</si>
  <si>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</si>
  <si>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</si>
  <si>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</si>
  <si>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</si>
  <si>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</si>
  <si>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</si>
  <si>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</si>
  <si>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</si>
  <si>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</si>
  <si>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</si>
  <si>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</si>
  <si>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</si>
  <si>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</si>
  <si>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</si>
  <si>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</si>
  <si>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</si>
  <si>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</si>
  <si>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</si>
  <si>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</si>
  <si>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</si>
  <si>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</si>
  <si>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</si>
  <si>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</si>
  <si>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</si>
  <si>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</si>
  <si>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</si>
  <si>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</si>
  <si>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</si>
  <si>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</si>
  <si>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</si>
  <si>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</si>
  <si>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</si>
  <si>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</si>
  <si>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</si>
  <si>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</si>
  <si>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</si>
  <si>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</si>
  <si>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</si>
  <si>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</si>
  <si>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</si>
  <si>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</si>
  <si>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</si>
  <si>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</si>
  <si>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</si>
  <si>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</si>
  <si>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</si>
  <si>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</si>
  <si>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</si>
  <si>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</si>
  <si>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</si>
  <si>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</si>
  <si>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</si>
  <si>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</si>
  <si>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</si>
  <si>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</si>
  <si>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</si>
  <si>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</si>
  <si>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</si>
  <si>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</si>
  <si>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</si>
  <si>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</si>
  <si>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</si>
  <si>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</si>
  <si>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</si>
  <si>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</si>
  <si>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</si>
  <si>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</si>
  <si>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</si>
  <si>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</si>
  <si>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</si>
  <si>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</si>
  <si>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</si>
  <si>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</si>
  <si>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</si>
  <si>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</si>
  <si>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</si>
  <si>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</si>
  <si>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</si>
  <si>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</si>
  <si>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</si>
  <si>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</si>
  <si>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</si>
  <si>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</si>
  <si>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</si>
  <si>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</si>
  <si>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</si>
  <si>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</si>
  <si>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</si>
  <si>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</si>
  <si>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</si>
  <si>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</si>
  <si>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</si>
  <si>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</si>
  <si>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</si>
  <si>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</si>
  <si>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</si>
  <si>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</si>
  <si>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</si>
  <si>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</si>
  <si>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</si>
  <si>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</si>
  <si>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</si>
  <si>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</si>
  <si>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</si>
  <si>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</si>
  <si>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</si>
  <si>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</si>
  <si>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</si>
  <si>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</si>
  <si>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</si>
  <si>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</si>
  <si>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</si>
  <si>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</si>
  <si>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</si>
  <si>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</si>
  <si>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</si>
  <si>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</si>
  <si>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</si>
  <si>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</si>
  <si>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</si>
  <si>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</si>
  <si>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</si>
  <si>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</si>
  <si>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</si>
  <si>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</si>
  <si>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</si>
  <si>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</si>
  <si>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</si>
  <si>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</si>
  <si>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</si>
  <si>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</si>
  <si>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</si>
  <si>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</si>
  <si>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</si>
  <si>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</si>
  <si>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</si>
  <si>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</si>
  <si>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</si>
  <si>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</si>
  <si>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</si>
  <si>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</si>
  <si>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</si>
  <si>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</si>
  <si>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</si>
  <si>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</si>
  <si>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</si>
  <si>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</si>
  <si>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</si>
  <si>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</si>
  <si>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</si>
  <si>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</si>
  <si>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</si>
  <si>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</si>
  <si>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</si>
  <si>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</si>
  <si>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</si>
  <si>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</si>
  <si>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</si>
  <si>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</si>
  <si>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</si>
  <si>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</si>
  <si>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</si>
  <si>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</si>
  <si>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</si>
  <si>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</si>
  <si>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</si>
  <si>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</si>
  <si>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</si>
  <si>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</si>
  <si>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</si>
  <si>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</si>
  <si>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</si>
  <si>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</si>
  <si>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</si>
  <si>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</si>
  <si>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</si>
  <si>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</si>
  <si>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</si>
  <si>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</si>
  <si>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</si>
  <si>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</si>
  <si>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</si>
  <si>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</si>
  <si>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</si>
  <si>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</si>
  <si>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</si>
  <si>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</si>
  <si>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</si>
  <si>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</si>
  <si>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</si>
  <si>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</si>
  <si>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</si>
  <si>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</si>
  <si>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</si>
  <si>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</si>
  <si>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</si>
  <si>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</si>
  <si>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</si>
  <si>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</si>
  <si>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</si>
  <si>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</si>
  <si>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</si>
  <si>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</si>
  <si>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</si>
  <si>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</si>
  <si>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</si>
  <si>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</si>
  <si>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</si>
  <si>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</si>
  <si>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</si>
  <si>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</si>
  <si>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</si>
  <si>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</si>
  <si>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</si>
  <si>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</si>
  <si>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</si>
  <si>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</si>
  <si>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</si>
  <si>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</si>
  <si>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</si>
  <si>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</si>
  <si>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</si>
  <si>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</si>
  <si>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</si>
  <si>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</si>
  <si>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</si>
  <si>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</si>
  <si>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</si>
  <si>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</si>
  <si>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</si>
  <si>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</si>
  <si>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</si>
  <si>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</si>
  <si>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</si>
  <si>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</si>
  <si>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</si>
  <si>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</si>
  <si>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</si>
  <si>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</si>
  <si>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</si>
  <si>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</si>
  <si>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</si>
  <si>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</si>
  <si>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</si>
  <si>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</si>
  <si>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</si>
  <si>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</si>
  <si>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</si>
  <si>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</si>
  <si>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</si>
  <si>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</si>
  <si>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</si>
  <si>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</si>
  <si>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</si>
  <si>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</si>
  <si>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</si>
  <si>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</si>
  <si>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</si>
  <si>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</si>
  <si>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</si>
  <si>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</si>
  <si>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</si>
  <si>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</si>
  <si>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</si>
  <si>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</si>
  <si>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</si>
  <si>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</si>
  <si>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</si>
  <si>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</si>
  <si>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</si>
  <si>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</si>
  <si>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</si>
  <si>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</si>
  <si>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</si>
  <si>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</si>
  <si>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</si>
  <si>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</si>
  <si>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</si>
  <si>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</si>
  <si>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</si>
  <si>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</si>
  <si>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</si>
  <si>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</si>
  <si>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</si>
  <si>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</si>
  <si>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</si>
  <si>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</si>
  <si>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</si>
  <si>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</si>
  <si>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</si>
  <si>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</si>
  <si>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</si>
  <si>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</si>
  <si>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</si>
  <si>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</si>
  <si>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</si>
  <si>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</si>
  <si>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</si>
  <si>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</si>
  <si>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</si>
  <si>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</si>
  <si>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</si>
  <si>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</si>
  <si>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</si>
  <si>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</si>
  <si>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</si>
  <si>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</si>
  <si>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</si>
  <si>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</si>
  <si>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</si>
  <si>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</si>
  <si>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</si>
  <si>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</si>
  <si>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</si>
  <si>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</si>
  <si>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</si>
  <si>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</si>
  <si>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</si>
  <si>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</si>
  <si>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</si>
  <si>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</si>
  <si>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</si>
  <si>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</si>
  <si>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</si>
  <si>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</si>
  <si>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</si>
  <si>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</si>
  <si>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</si>
  <si>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</si>
  <si>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</si>
  <si>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</si>
  <si>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</si>
  <si>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</si>
  <si>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</si>
  <si>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</si>
  <si>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</si>
  <si>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</si>
  <si>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</si>
  <si>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</si>
  <si>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</si>
  <si>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</si>
  <si>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</si>
  <si>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</si>
  <si>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</si>
  <si>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</si>
  <si>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</si>
  <si>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</si>
  <si>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</si>
  <si>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</si>
  <si>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</si>
  <si>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</si>
  <si>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</si>
  <si>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</si>
  <si>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</si>
  <si>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</si>
  <si>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</si>
  <si>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</si>
  <si>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</si>
  <si>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</si>
  <si>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</si>
  <si>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</si>
  <si>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</si>
  <si>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</si>
  <si>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</si>
  <si>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</si>
  <si>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</si>
  <si>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</si>
  <si>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</si>
  <si>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</si>
  <si>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</si>
  <si>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</si>
  <si>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</si>
  <si>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</si>
  <si>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</si>
  <si>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</si>
  <si>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</si>
  <si>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</si>
  <si>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</si>
  <si>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</si>
  <si>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</si>
  <si>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</si>
  <si>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</si>
  <si>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</si>
  <si>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</si>
  <si>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</si>
  <si>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</si>
  <si>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</si>
  <si>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</si>
  <si>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</si>
  <si>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</si>
  <si>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</si>
  <si>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</si>
  <si>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</si>
  <si>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</si>
  <si>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</si>
  <si>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</si>
  <si>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</si>
  <si>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</si>
  <si>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</si>
  <si>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</si>
  <si>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</si>
  <si>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</si>
  <si>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</si>
  <si>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</si>
  <si>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</si>
  <si>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</si>
  <si>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</si>
  <si>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</si>
  <si>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</si>
  <si>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</si>
  <si>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</si>
  <si>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</si>
  <si>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</si>
  <si>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</si>
  <si>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</si>
  <si>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</si>
  <si>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</si>
  <si>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</si>
  <si>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</si>
  <si>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</si>
  <si>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</si>
  <si>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</si>
  <si>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</si>
  <si>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</si>
  <si>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</si>
  <si>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</si>
  <si>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</si>
  <si>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</si>
  <si>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</si>
  <si>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</si>
  <si>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</si>
  <si>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</si>
  <si>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</si>
  <si>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</si>
  <si>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</si>
  <si>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</si>
  <si>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</si>
  <si>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</si>
  <si>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</si>
  <si>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</si>
  <si>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</si>
  <si>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</si>
  <si>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</si>
  <si>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</si>
  <si>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</si>
  <si>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</si>
  <si>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</si>
  <si>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</si>
  <si>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</si>
  <si>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</si>
  <si>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</si>
  <si>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</si>
  <si>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</si>
  <si>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</si>
  <si>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</si>
  <si>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</si>
  <si>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</si>
  <si>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</si>
  <si>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</si>
  <si>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</si>
  <si>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</si>
  <si>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</si>
  <si>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</si>
  <si>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</si>
  <si>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</si>
  <si>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</si>
  <si>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</si>
  <si>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</si>
  <si>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</si>
  <si>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</si>
  <si>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</si>
  <si>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</si>
  <si>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</si>
  <si>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</si>
  <si>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</si>
  <si>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</si>
  <si>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</si>
  <si>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</si>
  <si>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</si>
  <si>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</si>
  <si>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</si>
  <si>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</si>
  <si>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</si>
  <si>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</si>
  <si>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</si>
  <si>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</si>
  <si>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</si>
  <si>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</si>
  <si>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</si>
  <si>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</si>
  <si>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</si>
  <si>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</si>
  <si>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</si>
  <si>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</si>
  <si>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</si>
  <si>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</si>
  <si>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</si>
  <si>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</si>
  <si>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</si>
  <si>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</si>
  <si>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</si>
  <si>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</si>
  <si>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</si>
  <si>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</si>
  <si>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</si>
  <si>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</si>
  <si>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</si>
  <si>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</si>
  <si>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</si>
  <si>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</si>
  <si>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</si>
  <si>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</si>
  <si>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</si>
  <si>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</si>
  <si>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</si>
  <si>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</si>
  <si>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</si>
  <si>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</si>
  <si>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</si>
  <si>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</si>
  <si>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</si>
  <si>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</si>
  <si>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</si>
  <si>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</si>
  <si>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</si>
  <si>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</si>
  <si>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</si>
  <si>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</si>
  <si>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</si>
  <si>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</si>
  <si>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</si>
  <si>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</si>
  <si>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</si>
  <si>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</si>
  <si>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</si>
  <si>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</si>
  <si>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</si>
  <si>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</si>
  <si>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</si>
  <si>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</si>
  <si>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</si>
  <si>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</si>
  <si>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</si>
  <si>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</si>
  <si>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</si>
  <si>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</si>
  <si>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</si>
  <si>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</si>
  <si>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</si>
  <si>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</si>
  <si>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</si>
  <si>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</si>
  <si>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</si>
  <si>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</si>
  <si>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</si>
  <si>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</si>
  <si>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</si>
  <si>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</si>
  <si>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</si>
  <si>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</si>
  <si>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</si>
  <si>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</si>
  <si>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</si>
  <si>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</si>
  <si>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</si>
  <si>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</si>
  <si>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</si>
  <si>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</si>
  <si>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</si>
  <si>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</si>
  <si>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</si>
  <si>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</si>
  <si>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</si>
  <si>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</si>
  <si>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</si>
  <si>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</si>
  <si>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</si>
  <si>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</si>
  <si>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</si>
  <si>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</si>
  <si>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</si>
  <si>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</si>
  <si>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</si>
  <si>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</si>
  <si>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</si>
  <si>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</si>
  <si>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</si>
  <si>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</si>
  <si>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</si>
  <si>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</si>
  <si>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</si>
  <si>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</si>
  <si>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</si>
  <si>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</si>
  <si>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</si>
  <si>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</si>
  <si>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</si>
  <si>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</si>
  <si>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</si>
  <si>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</si>
  <si>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</si>
  <si>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</si>
  <si>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</si>
  <si>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</si>
  <si>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</si>
  <si>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</si>
  <si>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</si>
  <si>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</si>
  <si>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</si>
  <si>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</si>
  <si>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</si>
  <si>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</si>
  <si>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</si>
  <si>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</si>
  <si>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</si>
  <si>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</si>
  <si>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</si>
  <si>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</si>
  <si>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</si>
  <si>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</si>
  <si>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</si>
  <si>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</si>
  <si>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</si>
  <si>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</si>
  <si>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</si>
  <si>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</si>
  <si>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</si>
  <si>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</si>
  <si>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</si>
  <si>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</si>
  <si>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</si>
  <si>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</si>
  <si>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</si>
  <si>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</si>
  <si>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</si>
  <si>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</si>
  <si>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</si>
  <si>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</si>
  <si>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</si>
  <si>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</si>
  <si>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</si>
  <si>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</si>
  <si>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</si>
  <si>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</si>
  <si>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</si>
  <si>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</si>
  <si>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</si>
  <si>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</si>
  <si>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</si>
  <si>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</si>
  <si>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</si>
  <si>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</si>
  <si>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</si>
  <si>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</si>
  <si>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</si>
  <si>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</si>
  <si>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</si>
  <si>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</si>
  <si>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</si>
  <si>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</si>
  <si>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</si>
  <si>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</si>
  <si>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</si>
  <si>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</si>
  <si>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</si>
  <si>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</si>
  <si>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</si>
  <si>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</si>
  <si>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</si>
  <si>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</si>
  <si>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</si>
  <si>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</si>
  <si>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</si>
  <si>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</si>
  <si>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</si>
  <si>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</si>
  <si>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</si>
  <si>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</si>
  <si>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</si>
  <si>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</si>
  <si>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</si>
  <si>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</si>
  <si>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</si>
  <si>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</si>
  <si>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</si>
  <si>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</si>
  <si>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</si>
  <si>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</si>
  <si>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</si>
  <si>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</si>
  <si>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</si>
  <si>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</si>
  <si>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</si>
  <si>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</si>
  <si>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</si>
  <si>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</si>
  <si>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</si>
  <si>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</si>
  <si>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</si>
  <si>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</si>
  <si>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</si>
  <si>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</si>
  <si>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</si>
  <si>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</si>
  <si>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</si>
  <si>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</si>
  <si>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</si>
  <si>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</si>
  <si>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</si>
  <si>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</si>
  <si>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</si>
  <si>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</si>
  <si>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</si>
  <si>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</si>
  <si>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</si>
  <si>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</si>
  <si>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</si>
  <si>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</si>
  <si>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</si>
  <si>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</si>
  <si>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</si>
  <si>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</si>
  <si>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</si>
  <si>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</si>
  <si>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</si>
  <si>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</si>
  <si>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</si>
  <si>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</si>
  <si>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</si>
  <si>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</si>
  <si>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</si>
  <si>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</si>
  <si>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</si>
  <si>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</si>
  <si>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</si>
  <si>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</si>
  <si>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</si>
  <si>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</si>
  <si>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</si>
  <si>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</si>
  <si>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</si>
  <si>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</si>
  <si>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</si>
  <si>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</si>
  <si>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</si>
  <si>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</si>
  <si>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</si>
  <si>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</si>
  <si>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</si>
  <si>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</si>
  <si>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</si>
  <si>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</si>
  <si>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</si>
  <si>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</si>
  <si>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</si>
  <si>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</si>
  <si>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</si>
  <si>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</si>
  <si>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</si>
  <si>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</si>
  <si>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</si>
  <si>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</si>
  <si>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</si>
  <si>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</si>
  <si>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</si>
  <si>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</si>
  <si>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</si>
  <si>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</si>
  <si>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</si>
  <si>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</si>
  <si>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</si>
  <si>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</si>
  <si>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</si>
  <si>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</si>
  <si>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</si>
  <si>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</si>
  <si>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</si>
  <si>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</si>
  <si>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</si>
  <si>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</si>
  <si>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</si>
  <si>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</si>
  <si>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</si>
  <si>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</si>
  <si>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</si>
  <si>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</si>
  <si>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</si>
  <si>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</si>
  <si>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</si>
  <si>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</si>
  <si>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</si>
  <si>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</si>
  <si>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</si>
  <si>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</si>
  <si>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</si>
  <si>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</si>
  <si>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</si>
  <si>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</si>
  <si>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</si>
  <si>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</si>
  <si>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</si>
  <si>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</si>
  <si>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</si>
  <si>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</si>
  <si>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</si>
  <si>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</si>
  <si>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</si>
  <si>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</si>
  <si>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</si>
  <si>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</si>
  <si>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</si>
  <si>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</si>
  <si>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</si>
  <si>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</si>
  <si>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</si>
  <si>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</si>
  <si>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</si>
  <si>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</si>
  <si>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</si>
  <si>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</si>
  <si>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</si>
  <si>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</si>
  <si>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</si>
  <si>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</si>
  <si>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</si>
  <si>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</si>
  <si>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</si>
  <si>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</si>
  <si>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</si>
  <si>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</si>
  <si>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</si>
  <si>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</si>
  <si>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</si>
  <si>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</si>
  <si>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</si>
  <si>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</si>
  <si>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</si>
  <si>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</si>
  <si>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</si>
  <si>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</si>
  <si>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</si>
  <si>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</si>
  <si>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</si>
  <si>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</si>
  <si>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</si>
  <si>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</si>
  <si>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</si>
  <si>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</si>
  <si>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</si>
  <si>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</si>
  <si>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</si>
  <si>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</si>
  <si>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</si>
  <si>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</si>
  <si>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</si>
  <si>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</si>
  <si>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</si>
  <si>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</si>
  <si>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</si>
  <si>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</si>
  <si>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</si>
  <si>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</si>
  <si>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</si>
  <si>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</si>
  <si>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</si>
  <si>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</si>
  <si>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</si>
  <si>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</si>
  <si>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</si>
  <si>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</si>
  <si>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</si>
  <si>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</si>
  <si>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</si>
  <si>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</si>
  <si>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</si>
  <si>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</si>
  <si>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</si>
  <si>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</si>
  <si>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</si>
  <si>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</si>
  <si>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</si>
  <si>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</si>
  <si>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</si>
  <si>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</si>
  <si>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</si>
  <si>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</si>
  <si>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</si>
  <si>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</si>
  <si>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</si>
  <si>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</si>
  <si>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</si>
  <si>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</si>
  <si>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</si>
  <si>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</si>
  <si>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</si>
  <si>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</si>
  <si>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</si>
  <si>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</si>
  <si>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</si>
  <si>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</si>
  <si>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</si>
  <si>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</si>
  <si>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</si>
  <si>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</si>
  <si>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</si>
  <si>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</si>
  <si>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</si>
  <si>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</si>
  <si>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</si>
  <si>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</si>
  <si>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</si>
  <si>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</si>
  <si>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</si>
  <si>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</si>
  <si>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</si>
  <si>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</si>
  <si>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</si>
  <si>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</si>
  <si>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</si>
  <si>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</si>
  <si>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</si>
  <si>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</si>
  <si>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</si>
  <si>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</si>
  <si>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</si>
  <si>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</si>
  <si>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</si>
  <si>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</si>
  <si>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</si>
  <si>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</si>
  <si>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</si>
  <si>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</si>
  <si>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</si>
  <si>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</si>
  <si>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</si>
  <si>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</si>
  <si>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</si>
  <si>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</si>
  <si>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</si>
  <si>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</si>
  <si>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</si>
  <si>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</si>
  <si>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</si>
  <si>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</si>
  <si>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</si>
  <si>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</si>
  <si>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</si>
  <si>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</si>
  <si>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</si>
  <si>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</si>
  <si>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</si>
  <si>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</si>
  <si>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</si>
  <si>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</si>
  <si>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</si>
  <si>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</si>
  <si>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</si>
  <si>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</si>
  <si>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</si>
  <si>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</si>
  <si>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</si>
  <si>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</si>
  <si>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</si>
  <si>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</si>
  <si>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</si>
  <si>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</si>
  <si>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</si>
  <si>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</si>
  <si>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</si>
  <si>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</si>
  <si>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</si>
  <si>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</si>
  <si>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</si>
  <si>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</si>
  <si>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</si>
  <si>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</si>
  <si>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</si>
  <si>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</si>
  <si>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</si>
  <si>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</si>
  <si>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</si>
  <si>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</si>
  <si>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</si>
  <si>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</si>
  <si>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</si>
  <si>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</si>
  <si>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</si>
  <si>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</si>
  <si>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</si>
  <si>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</si>
  <si>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</si>
  <si>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</si>
  <si>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</si>
  <si>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</si>
  <si>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</si>
  <si>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</si>
  <si>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</si>
  <si>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</si>
  <si>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</si>
  <si>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</si>
  <si>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</si>
  <si>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</si>
  <si>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</si>
  <si>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</si>
  <si>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</si>
  <si>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</si>
  <si>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</si>
  <si>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</si>
  <si>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</si>
  <si>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</si>
  <si>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</si>
  <si>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</si>
  <si>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</si>
  <si>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</si>
  <si>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</si>
  <si>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</si>
  <si>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</si>
  <si>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</si>
  <si>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</si>
  <si>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</si>
  <si>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</si>
  <si>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</si>
  <si>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</si>
  <si>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</si>
  <si>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</si>
  <si>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</si>
  <si>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</si>
  <si>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</si>
  <si>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</si>
  <si>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</si>
  <si>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</si>
  <si>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</si>
  <si>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</si>
  <si>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</si>
  <si>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</si>
  <si>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</si>
  <si>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</si>
  <si>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</si>
  <si>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</si>
  <si>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</si>
  <si>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</si>
  <si>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</si>
  <si>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</si>
  <si>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</si>
  <si>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</si>
  <si>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</si>
  <si>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</si>
  <si>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</si>
  <si>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</si>
  <si>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</si>
  <si>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</si>
  <si>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</si>
  <si>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</si>
  <si>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</si>
  <si>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</si>
  <si>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</si>
  <si>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</si>
  <si>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</si>
  <si>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</si>
  <si>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</si>
  <si>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</si>
  <si>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</si>
  <si>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</si>
  <si>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</si>
  <si>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</si>
  <si>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</si>
  <si>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</si>
  <si>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</si>
  <si>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</si>
  <si>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</si>
  <si>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</si>
  <si>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</si>
  <si>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</si>
  <si>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</si>
  <si>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</si>
  <si>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</si>
  <si>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</si>
  <si>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</si>
  <si>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</si>
  <si>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</si>
  <si>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</si>
  <si>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</si>
  <si>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</si>
  <si>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</si>
  <si>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</si>
  <si>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</si>
  <si>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</si>
  <si>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</si>
  <si>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</si>
  <si>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</si>
  <si>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</si>
  <si>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</si>
  <si>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</si>
  <si>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</si>
  <si>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</si>
  <si>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</si>
  <si>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</si>
  <si>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</si>
  <si>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</si>
  <si>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</si>
  <si>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</si>
  <si>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</si>
  <si>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</si>
  <si>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</si>
  <si>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</si>
  <si>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</si>
  <si>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</si>
  <si>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</si>
  <si>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</si>
  <si>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</si>
  <si>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</si>
  <si>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</si>
  <si>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</si>
  <si>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</si>
  <si>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</si>
  <si>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</si>
  <si>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</si>
  <si>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</si>
  <si>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</si>
  <si>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</si>
  <si>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</si>
  <si>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</si>
  <si>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</si>
  <si>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</si>
  <si>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</si>
  <si>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</si>
  <si>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</si>
  <si>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</si>
  <si>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</si>
  <si>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</si>
  <si>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</si>
  <si>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</si>
  <si>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</si>
  <si>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</si>
  <si>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</si>
  <si>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</si>
  <si>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</si>
  <si>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</si>
  <si>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</si>
  <si>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</si>
  <si>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</si>
  <si>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</si>
  <si>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</si>
  <si>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</si>
  <si>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</si>
  <si>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</si>
  <si>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</si>
  <si>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</si>
  <si>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</si>
  <si>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</si>
  <si>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</si>
  <si>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</si>
  <si>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</si>
  <si>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</si>
  <si>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</si>
  <si>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</si>
  <si>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</si>
  <si>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</si>
  <si>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</si>
  <si>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</si>
  <si>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</si>
  <si>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</si>
  <si>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</si>
  <si>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</si>
  <si>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</si>
  <si>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</si>
  <si>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</si>
  <si>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</si>
  <si>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</si>
  <si>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</si>
  <si>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</si>
  <si>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</si>
  <si>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</si>
  <si>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</si>
  <si>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</si>
  <si>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</si>
  <si>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</si>
  <si>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</si>
  <si>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</si>
  <si>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</si>
  <si>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</si>
  <si>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</si>
  <si>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</si>
  <si>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</si>
  <si>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</si>
  <si>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</si>
  <si>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</si>
  <si>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</si>
  <si>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</si>
  <si>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</si>
  <si>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</si>
  <si>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</si>
  <si>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</si>
  <si>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</si>
  <si>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</si>
  <si>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</si>
  <si>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</si>
  <si>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</si>
  <si>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</si>
  <si>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</si>
  <si>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</si>
  <si>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</si>
  <si>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</si>
  <si>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</si>
  <si>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</si>
  <si>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</si>
  <si>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</si>
  <si>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</si>
  <si>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</si>
  <si>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</si>
  <si>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</si>
  <si>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</si>
  <si>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</si>
  <si>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</si>
  <si>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</si>
  <si>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</si>
  <si>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</si>
  <si>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</si>
  <si>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</si>
  <si>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</si>
  <si>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</si>
  <si>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</si>
  <si>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</si>
  <si>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</si>
  <si>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</si>
  <si>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</si>
  <si>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</si>
  <si>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</si>
  <si>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</si>
  <si>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</si>
  <si>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</si>
  <si>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</si>
  <si>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</si>
  <si>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</si>
  <si>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</si>
  <si>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</si>
  <si>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</si>
  <si>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</si>
  <si>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</si>
  <si>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</si>
  <si>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</si>
  <si>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</si>
  <si>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</si>
  <si>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</si>
  <si>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</si>
  <si>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</si>
  <si>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</si>
  <si>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</si>
  <si>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</si>
  <si>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</si>
  <si>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</si>
  <si>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</si>
  <si>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</si>
  <si>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</si>
  <si>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</si>
  <si>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</si>
  <si>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</si>
  <si>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</si>
  <si>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</si>
  <si>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</si>
  <si>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</si>
  <si>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</si>
  <si>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</si>
  <si>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</si>
  <si>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</si>
  <si>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</si>
  <si>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</si>
  <si>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</si>
  <si>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</si>
  <si>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</si>
  <si>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</si>
  <si>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</si>
  <si>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</si>
  <si>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</si>
  <si>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</si>
  <si>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</si>
  <si>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</si>
  <si>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</si>
  <si>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</si>
  <si>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</si>
  <si>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</si>
  <si>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</si>
  <si>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</si>
  <si>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</si>
  <si>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</si>
  <si>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</si>
  <si>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</si>
  <si>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</si>
  <si>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</si>
  <si>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</si>
  <si>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</si>
  <si>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</si>
  <si>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</si>
  <si>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</si>
  <si>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</si>
  <si>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</si>
  <si>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</si>
  <si>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</si>
  <si>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</si>
  <si>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</si>
  <si>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</si>
  <si>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</si>
  <si>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</si>
  <si>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</si>
  <si>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</si>
  <si>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</si>
  <si>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</si>
  <si>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</si>
  <si>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</si>
  <si>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</si>
  <si>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</si>
  <si>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</si>
  <si>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</si>
  <si>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</si>
  <si>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</si>
  <si>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</si>
  <si>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</si>
  <si>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</si>
  <si>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</si>
  <si>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</si>
  <si>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</si>
  <si>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</si>
  <si>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</si>
  <si>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</si>
  <si>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</si>
  <si>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</si>
  <si>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</si>
  <si>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</si>
  <si>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</si>
  <si>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</si>
  <si>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</si>
  <si>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</si>
  <si>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</si>
  <si>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</si>
  <si>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</si>
  <si>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</si>
  <si>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</si>
  <si>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</si>
  <si>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</si>
  <si>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</si>
  <si>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</si>
  <si>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</si>
  <si>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</si>
  <si>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</si>
  <si>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</si>
  <si>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</si>
  <si>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</si>
  <si>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</si>
  <si>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</si>
  <si>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</si>
  <si>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</si>
  <si>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</si>
  <si>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</si>
  <si>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</si>
  <si>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</si>
  <si>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</si>
  <si>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</si>
  <si>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</si>
  <si>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</si>
  <si>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</si>
  <si>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</si>
  <si>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</si>
  <si>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</si>
  <si>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</si>
  <si>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</si>
  <si>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</si>
  <si>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</si>
  <si>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</si>
  <si>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</si>
  <si>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</si>
  <si>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</si>
  <si>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</si>
  <si>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</si>
  <si>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</si>
  <si>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</si>
  <si>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</si>
  <si>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</si>
  <si>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</si>
  <si>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</si>
  <si>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</si>
  <si>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</si>
  <si>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</si>
  <si>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</si>
  <si>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</si>
  <si>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</si>
  <si>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</si>
  <si>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</si>
  <si>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</si>
  <si>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</si>
  <si>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</si>
  <si>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</si>
  <si>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</si>
  <si>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</si>
  <si>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</si>
  <si>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</si>
  <si>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</si>
  <si>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</si>
  <si>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</si>
  <si>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</si>
  <si>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</si>
  <si>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</si>
  <si>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</si>
  <si>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</si>
  <si>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</si>
  <si>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</si>
  <si>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</si>
  <si>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</si>
  <si>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</si>
  <si>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</si>
  <si>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</si>
  <si>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</si>
  <si>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</si>
  <si>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</si>
  <si>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</si>
  <si>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</si>
  <si>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</si>
  <si>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</si>
  <si>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</si>
  <si>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</si>
  <si>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</si>
  <si>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</si>
  <si>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</si>
  <si>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</si>
  <si>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</si>
  <si>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</si>
  <si>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</si>
  <si>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</si>
  <si>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</si>
  <si>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</si>
  <si>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</si>
  <si>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</si>
  <si>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</si>
  <si>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</si>
  <si>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</si>
  <si>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</si>
  <si>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</si>
  <si>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</si>
  <si>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</si>
  <si>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</si>
  <si>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</si>
  <si>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</si>
  <si>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</si>
  <si>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</si>
  <si>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</si>
  <si>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</si>
  <si>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</si>
  <si>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</si>
  <si>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</si>
  <si>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</si>
  <si>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</si>
  <si>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</si>
  <si>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</si>
  <si>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</si>
  <si>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</si>
  <si>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</si>
  <si>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</si>
  <si>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</si>
  <si>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</si>
  <si>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</si>
  <si>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</si>
  <si>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</si>
  <si>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</si>
  <si>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</si>
  <si>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</si>
  <si>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</si>
  <si>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</si>
  <si>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</si>
  <si>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</si>
  <si>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</si>
  <si>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</si>
  <si>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</si>
  <si>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</si>
  <si>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</si>
  <si>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</si>
  <si>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</si>
  <si>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</si>
  <si>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</si>
  <si>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</si>
  <si>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</si>
  <si>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</si>
  <si>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</si>
  <si>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</si>
  <si>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</si>
  <si>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</si>
  <si>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</si>
  <si>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</si>
  <si>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</si>
  <si>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</si>
  <si>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</si>
  <si>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</si>
  <si>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</si>
  <si>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</si>
  <si>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</si>
  <si>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</si>
  <si>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</si>
  <si>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</si>
  <si>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</si>
  <si>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</si>
  <si>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</si>
  <si>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</si>
  <si>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</si>
  <si>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</si>
  <si>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</si>
  <si>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</si>
  <si>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</si>
  <si>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</si>
  <si>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</si>
  <si>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</si>
  <si>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</si>
  <si>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</si>
  <si>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</si>
  <si>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</si>
  <si>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</si>
  <si>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</si>
  <si>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</si>
  <si>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</si>
  <si>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</si>
  <si>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</si>
  <si>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</si>
  <si>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</si>
  <si>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</si>
  <si>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</si>
  <si>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</si>
  <si>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</si>
  <si>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</si>
  <si>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</si>
  <si>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</si>
  <si>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</si>
  <si>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</si>
  <si>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</si>
  <si>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</si>
  <si>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</si>
  <si>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</si>
  <si>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</si>
  <si>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</si>
  <si>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</si>
  <si>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</si>
  <si>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</si>
  <si>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</si>
  <si>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</si>
  <si>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</si>
  <si>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</si>
  <si>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</si>
  <si>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</si>
  <si>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</si>
  <si>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</si>
  <si>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</si>
  <si>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</si>
  <si>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</si>
  <si>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</si>
  <si>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</si>
  <si>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</si>
  <si>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</si>
  <si>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</si>
  <si>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</si>
  <si>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</si>
  <si>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</si>
  <si>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</si>
  <si>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</si>
  <si>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</si>
  <si>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</si>
  <si>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</si>
  <si>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</si>
  <si>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</si>
  <si>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</si>
  <si>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</si>
  <si>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</si>
  <si>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</si>
  <si>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</si>
  <si>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</si>
  <si>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</si>
  <si>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</si>
  <si>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</si>
  <si>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</si>
  <si>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</si>
  <si>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</si>
  <si>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</si>
  <si>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</si>
  <si>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</si>
  <si>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</si>
  <si>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</si>
  <si>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</si>
  <si>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</si>
  <si>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</si>
  <si>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</si>
  <si>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</si>
  <si>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</si>
  <si>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</si>
  <si>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</si>
  <si>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</si>
  <si>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</si>
  <si>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</si>
  <si>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</si>
  <si>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</si>
  <si>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</si>
  <si>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</si>
  <si>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</si>
  <si>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</si>
  <si>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</si>
  <si>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</si>
  <si>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</si>
  <si>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</si>
  <si>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</si>
  <si>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</si>
  <si>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</si>
  <si>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</si>
  <si>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</si>
  <si>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</si>
  <si>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</si>
  <si>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</si>
  <si>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</si>
  <si>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</si>
  <si>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</si>
  <si>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</si>
  <si>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</si>
  <si>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</si>
  <si>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</si>
  <si>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</si>
  <si>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</si>
  <si>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</si>
  <si>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</si>
  <si>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</si>
  <si>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</si>
  <si>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</si>
  <si>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</si>
  <si>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</si>
  <si>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</si>
  <si>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</si>
  <si>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</si>
  <si>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</si>
  <si>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</si>
  <si>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</si>
  <si>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</si>
  <si>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</si>
  <si>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</si>
  <si>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</si>
  <si>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</si>
  <si>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</si>
  <si>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</si>
  <si>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</si>
  <si>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</si>
  <si>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</si>
  <si>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</si>
  <si>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</si>
  <si>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</si>
  <si>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</si>
  <si>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</si>
  <si>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</si>
  <si>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</si>
  <si>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</si>
  <si>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</si>
  <si>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</si>
  <si>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</si>
  <si>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</si>
  <si>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</si>
  <si>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</si>
  <si>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</si>
  <si>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</si>
  <si>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</si>
  <si>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</si>
  <si>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</si>
  <si>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</si>
  <si>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</si>
  <si>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</si>
  <si>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</si>
  <si>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</si>
  <si>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</si>
  <si>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</si>
  <si>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</si>
  <si>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</si>
  <si>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</si>
  <si>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</si>
  <si>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</si>
  <si>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</si>
  <si>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</si>
  <si>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</si>
  <si>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</si>
  <si>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</si>
  <si>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</si>
  <si>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</si>
  <si>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</si>
  <si>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</si>
  <si>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</si>
  <si>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</si>
  <si>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</si>
  <si>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</si>
  <si>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</si>
  <si>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</si>
  <si>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</si>
  <si>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</si>
  <si>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</si>
  <si>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</si>
  <si>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</si>
  <si>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</si>
  <si>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</si>
  <si>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</si>
  <si>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</si>
  <si>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</si>
  <si>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</si>
  <si>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</si>
  <si>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</si>
  <si>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</si>
  <si>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</si>
  <si>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</si>
  <si>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</si>
  <si>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</si>
  <si>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</si>
  <si>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</si>
  <si>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</si>
  <si>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</si>
  <si>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</si>
  <si>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</si>
  <si>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</si>
  <si>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</si>
  <si>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</si>
  <si>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</si>
  <si>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</si>
  <si>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</si>
  <si>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</si>
  <si>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</si>
  <si>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</si>
  <si>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</si>
  <si>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</si>
  <si>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</si>
  <si>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</si>
  <si>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</si>
  <si>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</si>
  <si>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</si>
  <si>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</si>
  <si>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</si>
  <si>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</si>
  <si>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</si>
  <si>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</si>
  <si>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</si>
  <si>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</si>
  <si>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</si>
  <si>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</si>
  <si>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</si>
  <si>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</si>
  <si>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</si>
  <si>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</si>
  <si>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</si>
  <si>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</si>
  <si>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</si>
  <si>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</si>
  <si>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</si>
  <si>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</si>
  <si>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</si>
  <si>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</si>
  <si>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</si>
  <si>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</si>
  <si>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</si>
  <si>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</si>
  <si>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</si>
  <si>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</si>
  <si>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</si>
  <si>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</si>
  <si>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</si>
  <si>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</si>
  <si>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</si>
  <si>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</si>
  <si>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</si>
  <si>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</si>
  <si>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</si>
  <si>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</si>
  <si>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</si>
  <si>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</si>
  <si>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</si>
  <si>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</si>
  <si>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</si>
  <si>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</si>
  <si>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</si>
  <si>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</si>
  <si>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</si>
  <si>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</si>
  <si>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</si>
  <si>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</si>
  <si>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</si>
  <si>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</si>
  <si>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</si>
  <si>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</si>
  <si>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</si>
  <si>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</si>
  <si>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</si>
  <si>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</si>
  <si>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</si>
  <si>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</si>
  <si>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</si>
  <si>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</si>
  <si>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</si>
  <si>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</si>
  <si>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</si>
  <si>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</si>
  <si>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</si>
  <si>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</si>
  <si>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</si>
  <si>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</si>
  <si>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</si>
  <si>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</si>
  <si>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</si>
  <si>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</si>
  <si>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</si>
  <si>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</si>
  <si>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</si>
  <si>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</si>
  <si>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</si>
  <si>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</si>
  <si>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</si>
  <si>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</si>
  <si>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</si>
  <si>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</si>
  <si>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</si>
  <si>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</si>
  <si>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</si>
  <si>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</si>
  <si>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</si>
  <si>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</si>
  <si>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</si>
  <si>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</si>
  <si>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</si>
  <si>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</si>
  <si>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</si>
  <si>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</si>
  <si>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</si>
  <si>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</si>
  <si>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</si>
  <si>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</si>
  <si>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</si>
  <si>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</si>
  <si>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</si>
  <si>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</si>
  <si>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</si>
  <si>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</si>
  <si>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</si>
  <si>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</si>
  <si>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</si>
  <si>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</si>
  <si>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</si>
  <si>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</si>
  <si>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</si>
  <si>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</si>
  <si>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</si>
  <si>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</si>
  <si>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</si>
  <si>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</si>
  <si>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</si>
  <si>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</si>
  <si>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</si>
  <si>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</si>
  <si>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</si>
  <si>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</si>
  <si>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</si>
  <si>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</si>
  <si>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</si>
  <si>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</si>
  <si>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</si>
  <si>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</si>
  <si>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</si>
  <si>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</si>
  <si>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</si>
  <si>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</si>
  <si>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</si>
  <si>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</si>
  <si>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</si>
  <si>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</si>
  <si>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</si>
  <si>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</si>
  <si>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</si>
  <si>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</si>
  <si>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</si>
  <si>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</si>
  <si>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</si>
  <si>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</si>
  <si>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</si>
  <si>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</si>
  <si>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</si>
  <si>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</si>
  <si>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</si>
  <si>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</si>
  <si>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</si>
  <si>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</si>
  <si>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</si>
  <si>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</si>
  <si>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</si>
  <si>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</si>
  <si>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</si>
  <si>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</si>
  <si>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</si>
  <si>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</si>
  <si>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</si>
  <si>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</si>
  <si>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</si>
  <si>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</si>
  <si>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</si>
  <si>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</si>
  <si>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</si>
  <si>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</si>
  <si>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</si>
  <si>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</si>
  <si>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</si>
  <si>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</si>
  <si>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</si>
  <si>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</si>
  <si>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</si>
  <si>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</si>
  <si>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</si>
  <si>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</si>
  <si>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</si>
  <si>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</si>
  <si>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</si>
  <si>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</si>
  <si>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</si>
  <si>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</si>
  <si>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</si>
  <si>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</si>
  <si>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</si>
  <si>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</si>
  <si>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</si>
  <si>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</si>
  <si>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</si>
  <si>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</si>
  <si>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</si>
  <si>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</si>
  <si>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</si>
  <si>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</si>
  <si>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</si>
  <si>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</si>
  <si>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</si>
  <si>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</si>
  <si>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</si>
  <si>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</si>
  <si>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</si>
  <si>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</si>
  <si>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</si>
  <si>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</si>
  <si>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</si>
  <si>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</si>
  <si>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</si>
  <si>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</si>
  <si>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</si>
  <si>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</si>
  <si>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</si>
  <si>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</si>
  <si>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</si>
  <si>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</si>
  <si>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</si>
  <si>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</si>
  <si>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</si>
  <si>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</si>
  <si>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</si>
  <si>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</si>
  <si>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</si>
  <si>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</si>
  <si>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</si>
  <si>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</si>
  <si>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</si>
  <si>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</si>
  <si>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</si>
  <si>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</si>
  <si>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</si>
  <si>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</si>
  <si>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</si>
  <si>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</si>
  <si>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</si>
  <si>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</si>
  <si>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</si>
  <si>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</si>
  <si>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</si>
  <si>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</si>
  <si>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</si>
  <si>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</si>
  <si>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</si>
  <si>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</si>
  <si>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</si>
  <si>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</si>
  <si>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</si>
  <si>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</si>
  <si>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</si>
  <si>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</si>
  <si>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</si>
  <si>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</si>
  <si>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</si>
  <si>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</si>
  <si>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</si>
  <si>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</si>
  <si>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</si>
  <si>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</si>
  <si>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</si>
  <si>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</si>
  <si>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</si>
  <si>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</si>
  <si>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</si>
  <si>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</si>
  <si>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</si>
  <si>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</si>
  <si>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</si>
  <si>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</si>
  <si>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</si>
  <si>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</si>
  <si>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</si>
  <si>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</si>
  <si>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</si>
  <si>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</si>
  <si>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</si>
  <si>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</si>
  <si>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</si>
  <si>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</si>
  <si>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</si>
  <si>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</si>
  <si>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</si>
  <si>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</si>
  <si>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</si>
  <si>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</si>
  <si>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</si>
  <si>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</si>
  <si>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</si>
  <si>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</si>
  <si>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</si>
  <si>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</si>
  <si>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</si>
  <si>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</si>
  <si>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</si>
  <si>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</si>
  <si>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</si>
  <si>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</si>
  <si>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</si>
  <si>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</si>
  <si>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</si>
  <si>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</si>
  <si>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</si>
  <si>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</si>
  <si>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</si>
  <si>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</si>
  <si>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</si>
  <si>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</si>
  <si>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</si>
  <si>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</si>
  <si>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</si>
  <si>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</si>
  <si>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</si>
  <si>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</si>
  <si>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</si>
  <si>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</si>
  <si>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</si>
  <si>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</si>
  <si>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</si>
  <si>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</si>
  <si>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</si>
  <si>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</si>
  <si>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</si>
  <si>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</si>
  <si>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</si>
  <si>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</si>
  <si>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</si>
  <si>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</si>
  <si>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</si>
  <si>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</si>
  <si>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</si>
  <si>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</si>
  <si>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</si>
  <si>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</si>
  <si>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</si>
  <si>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</si>
  <si>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</si>
  <si>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</si>
  <si>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</si>
  <si>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</si>
  <si>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</si>
  <si>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</si>
  <si>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</si>
  <si>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</si>
  <si>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</si>
  <si>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</si>
  <si>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</si>
  <si>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</si>
  <si>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</si>
  <si>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</si>
  <si>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</si>
  <si>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</si>
  <si>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</si>
  <si>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</si>
  <si>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</si>
  <si>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</si>
  <si>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</si>
  <si>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</si>
  <si>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</si>
  <si>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</si>
  <si>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</si>
  <si>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</si>
  <si>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</si>
  <si>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</si>
  <si>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</si>
  <si>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</si>
  <si>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</si>
  <si>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</si>
  <si>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</si>
  <si>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</si>
  <si>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</si>
  <si>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</si>
  <si>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</si>
  <si>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</si>
  <si>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</si>
  <si>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</si>
  <si>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</si>
  <si>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</si>
  <si>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</si>
  <si>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</si>
  <si>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</si>
  <si>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</si>
  <si>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</si>
  <si>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</si>
  <si>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</si>
  <si>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</si>
  <si>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</si>
  <si>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</si>
  <si>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</si>
  <si>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</si>
  <si>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</si>
  <si>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</si>
  <si>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</si>
  <si>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</si>
  <si>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</si>
  <si>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</si>
  <si>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</si>
  <si>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</si>
  <si>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</si>
  <si>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</si>
  <si>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</si>
  <si>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</si>
  <si>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</si>
  <si>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</si>
  <si>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</si>
  <si>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</si>
  <si>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</si>
  <si>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</si>
  <si>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</si>
  <si>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</si>
  <si>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</si>
  <si>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</si>
  <si>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</si>
  <si>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</si>
  <si>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</si>
  <si>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</si>
  <si>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</si>
  <si>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</si>
  <si>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</si>
  <si>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</si>
  <si>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</si>
  <si>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</si>
  <si>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</si>
  <si>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</si>
  <si>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</si>
  <si>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</si>
  <si>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</si>
  <si>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</si>
  <si>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</si>
  <si>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</si>
  <si>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</si>
  <si>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</si>
  <si>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</si>
  <si>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</si>
  <si>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</si>
  <si>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</si>
  <si>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</si>
  <si>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</si>
  <si>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</si>
  <si>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</si>
  <si>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</si>
  <si>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</si>
  <si>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</si>
  <si>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</si>
  <si>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</si>
  <si>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</si>
  <si>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</si>
  <si>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</si>
  <si>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</si>
  <si>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</si>
  <si>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</si>
  <si>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</si>
  <si>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</si>
  <si>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</si>
  <si>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</si>
  <si>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</si>
  <si>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</si>
  <si>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</si>
  <si>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</si>
  <si>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</si>
  <si>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</si>
  <si>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</si>
  <si>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</si>
  <si>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</si>
  <si>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</si>
  <si>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</si>
  <si>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</si>
  <si>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</si>
  <si>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</si>
  <si>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</si>
  <si>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</si>
  <si>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</si>
  <si>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</si>
  <si>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</si>
  <si>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</si>
  <si>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</si>
  <si>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</si>
  <si>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</si>
  <si>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</si>
  <si>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</si>
  <si>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</si>
  <si>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</si>
  <si>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</si>
  <si>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</si>
  <si>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</si>
  <si>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</si>
  <si>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</si>
  <si>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</si>
  <si>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</si>
  <si>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</si>
  <si>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</si>
  <si>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</si>
  <si>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</si>
  <si>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</si>
  <si>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</si>
  <si>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</si>
  <si>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</si>
  <si>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</si>
  <si>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</si>
  <si>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</si>
  <si>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</si>
  <si>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</si>
  <si>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</si>
  <si>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</si>
  <si>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</si>
  <si>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</si>
  <si>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</si>
  <si>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</si>
  <si>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</si>
  <si>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</si>
  <si>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</si>
  <si>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</si>
  <si>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</si>
  <si>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</si>
  <si>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</si>
  <si>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</si>
  <si>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</si>
  <si>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</si>
  <si>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</si>
  <si>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</si>
  <si>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</si>
  <si>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</si>
  <si>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</si>
  <si>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</si>
  <si>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</si>
  <si>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</si>
  <si>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</si>
  <si>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</si>
  <si>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308693010, 308693011, 308693009</t>
  </si>
  <si>
    <t>SU ZHOU SHI ZHEN YU TOOLS CO.,LTD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</si>
  <si>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</si>
  <si>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</si>
  <si>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</si>
  <si>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</si>
  <si>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</si>
  <si>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</si>
  <si>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</si>
  <si>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</si>
  <si>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</si>
  <si>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</si>
  <si>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</si>
  <si>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</si>
  <si>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</si>
  <si>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</si>
  <si>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</si>
  <si>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</si>
  <si>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</si>
  <si>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</si>
  <si>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</si>
  <si>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</si>
  <si>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</si>
  <si>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</si>
  <si>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</si>
  <si>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</si>
  <si>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</si>
  <si>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</si>
  <si>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</si>
  <si>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</si>
  <si>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</si>
  <si>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</si>
  <si>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</si>
  <si>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</si>
  <si>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</si>
  <si>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</si>
  <si>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</si>
  <si>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</si>
  <si>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</si>
  <si>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</si>
  <si>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</si>
  <si>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</si>
  <si>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</si>
  <si>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</si>
  <si>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</si>
  <si>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</si>
  <si>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</si>
  <si>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</si>
  <si>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</si>
  <si>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</si>
  <si>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</si>
  <si>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</si>
  <si>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</si>
  <si>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</si>
  <si>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</si>
  <si>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</si>
  <si>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</si>
  <si>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</si>
  <si>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</si>
  <si>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</si>
  <si>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</si>
  <si>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</si>
  <si>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</si>
  <si>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</si>
  <si>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</si>
  <si>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</si>
  <si>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</si>
  <si>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</si>
  <si>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</si>
  <si>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</si>
  <si>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</si>
  <si>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</si>
  <si>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</si>
  <si>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</si>
  <si>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</si>
  <si>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</si>
  <si>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</si>
  <si>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</si>
  <si>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</si>
  <si>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</si>
  <si>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</si>
  <si>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</si>
  <si>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</si>
  <si>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</si>
  <si>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</si>
  <si>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</si>
  <si>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</si>
  <si>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</si>
  <si>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WH/PROD/SQE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</si>
  <si>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</si>
  <si>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</si>
  <si>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</si>
  <si>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</si>
  <si>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</si>
  <si>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</si>
  <si>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</si>
  <si>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</si>
  <si>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</si>
  <si>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</si>
  <si>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</si>
  <si>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</si>
  <si>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</si>
  <si>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</si>
  <si>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</si>
  <si>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</si>
  <si>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</si>
  <si>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</si>
  <si>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</si>
  <si>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</si>
  <si>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</si>
  <si>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</si>
  <si>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</si>
  <si>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</si>
  <si>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</si>
  <si>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</si>
  <si>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</si>
  <si>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</si>
  <si>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</si>
  <si>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</si>
  <si>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</si>
  <si>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</si>
  <si>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</si>
  <si>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</si>
  <si>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</si>
  <si>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</si>
  <si>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</si>
  <si>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</si>
  <si>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</si>
  <si>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</si>
  <si>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</si>
  <si>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</si>
  <si>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</si>
  <si>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</si>
  <si>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</si>
  <si>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</si>
  <si>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</si>
  <si>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</si>
  <si>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</si>
  <si>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</si>
  <si>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</si>
  <si>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</si>
  <si>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</si>
  <si>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</si>
  <si>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</si>
  <si>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</si>
  <si>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</si>
  <si>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</si>
  <si>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</si>
  <si>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</si>
  <si>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</si>
  <si>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</si>
  <si>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</si>
  <si>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</si>
  <si>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</si>
  <si>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</si>
  <si>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</si>
  <si>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</si>
  <si>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</si>
  <si>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</si>
  <si>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</si>
  <si>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</si>
  <si>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</si>
  <si>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</si>
  <si>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</si>
  <si>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</si>
  <si>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</si>
  <si>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</si>
  <si>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</si>
  <si>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</si>
  <si>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</si>
  <si>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</si>
  <si>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</si>
  <si>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</si>
  <si>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</si>
  <si>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</si>
  <si>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Raw material NG, PN 308693009, 308693010, 308693011, 308693012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</si>
  <si>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</si>
  <si>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</si>
  <si>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</si>
  <si>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</si>
  <si>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308693009, 308693010, 308693011, 308693012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</si>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</sst>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8.654306597222" createdVersion="8" refreshedVersion="8" minRefreshableVersion="3" recordCount="4467" xr:uid="{09BEEADF-7F4E-4BF8-83C7-EDC4CAD1815D}">
  <cacheSource type="worksheet">
    <worksheetSource ref="A2:AB4469" sheet="Quality &amp; Downtime"/>
  </cacheSource>
  <cacheFields count="28">
    <cacheField name="Date" numFmtId="15">
      <sharedItems containsNonDate="0" containsDate="1" containsString="0" containsBlank="1" minDate="2026-01-01T00:00:00" maxDate="2026-05-26T00:00:00" count="13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125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8.654394907404" createdVersion="8" refreshedVersion="8" minRefreshableVersion="3" recordCount="969" xr:uid="{B54B8A91-0949-4C0F-A894-82A4432F2BF0}">
  <cacheSource type="worksheet">
    <worksheetSource ref="A2:P4411" sheet="Rework"/>
  </cacheSource>
  <cacheFields count="16">
    <cacheField name="Date" numFmtId="0">
      <sharedItems containsNonDate="0" containsDate="1" containsString="0" containsBlank="1" minDate="2025-12-22T00:00:00" maxDate="2026-05-26T00:00:00" count="127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76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ME/Prod"/>
        <s v="US Packaging Team"/>
        <s v="WH/PROD/SQE"/>
        <m/>
        <s v="Be confirming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8.654448148147" createdVersion="8" refreshedVersion="8" minRefreshableVersion="3" recordCount="3566" xr:uid="{4750BD9C-1197-403D-ACD8-921D93EFB11A}">
  <cacheSource type="worksheet">
    <worksheetSource ref="A2:Q3568" sheet="Lending"/>
  </cacheSource>
  <cacheFields count="17">
    <cacheField name="Date" numFmtId="15">
      <sharedItems containsNonDate="0" containsDate="1" containsString="0" containsBlank="1" minDate="2025-12-22T00:00:00" maxDate="2026-05-26T00:00:00" count="147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7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8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, 308693011, 308693009"/>
    <s v="SU ZHOU SHI ZHEN YU TOOLS CO.,LT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3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3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4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4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4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4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8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4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4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3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4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8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4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4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4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4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4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4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4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4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4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4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4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4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4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4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09, 308693010, 308693011, 308693012"/>
    <s v="Quality Issue"/>
    <s v="Yes"/>
    <d v="1899-12-30T07:30:00"/>
    <d v="1899-12-30T09:30:00"/>
    <d v="1899-12-30T02:00:00"/>
    <n v="2"/>
    <n v="21"/>
    <m/>
    <n v="42"/>
    <x v="3"/>
    <s v="SQE"/>
    <m/>
    <s v="308693009, 308693010, 308693011, 308693012"/>
    <m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4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4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3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3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4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4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4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4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3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4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4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4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3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4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4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4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4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4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4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4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4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4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4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4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4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4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4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3"/>
    <s v="SQE"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4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4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Design Issue"/>
    <s v="Yes"/>
    <d v="1899-12-30T10:00:00"/>
    <d v="1899-12-30T15:30:00"/>
    <d v="1899-12-30T05:30:00"/>
    <n v="5.5"/>
    <n v="28"/>
    <m/>
    <n v="154"/>
    <x v="2"/>
    <m/>
    <m/>
    <m/>
    <m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4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4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4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4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4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4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4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4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4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4"/>
    <s v="ME"/>
    <m/>
    <m/>
    <m/>
    <m/>
    <m/>
    <n v="2026050125"/>
    <s v="Yes"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  <r>
    <x v="134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8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9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9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9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48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50"/>
    <m/>
    <s v="IPQC finding-  . As aligned in MRB meeting, need open job for Sorting."/>
    <s v="VN260274"/>
    <s v="Fill in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43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227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n v="0"/>
    <s v="Jan"/>
    <m/>
    <m/>
    <m/>
    <m/>
    <m/>
    <m/>
    <x v="51"/>
    <m/>
    <m/>
    <m/>
    <m/>
    <m/>
    <m/>
  </r>
  <r>
    <x v="123"/>
    <m/>
    <m/>
    <m/>
    <m/>
    <m/>
    <m/>
    <m/>
    <m/>
    <x v="5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6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m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2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3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PM"/>
    <x v="3"/>
    <m/>
    <m/>
    <m/>
  </r>
  <r>
    <x v="145"/>
    <n v="22"/>
    <s v="May"/>
    <s v="C2100N"/>
    <s v="EEC"/>
    <s v="CPT"/>
    <n v="9814"/>
    <n v="1"/>
    <n v="2"/>
    <m/>
    <n v="2"/>
    <n v="2"/>
    <s v="Hỗ trợ PM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m/>
    <m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  <r>
    <x v="146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2" firstHeaderRow="1" firstDataRow="1" firstDataCol="1" rowPageCount="1" colPageCount="1"/>
  <pivotFields count="17">
    <pivotField axis="axisPage" compact="0" outline="0" showAll="0">
      <items count="148">
        <item x="12"/>
        <item x="10"/>
        <item x="11"/>
        <item x="13"/>
        <item x="146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6">
    <i>
      <x v="4"/>
    </i>
    <i>
      <x v="5"/>
    </i>
    <i>
      <x v="6"/>
    </i>
    <i>
      <x v="7"/>
    </i>
    <i>
      <x v="13"/>
    </i>
    <i t="grand">
      <x/>
    </i>
  </rowItems>
  <colItems count="1">
    <i/>
  </colItems>
  <pageFields count="1">
    <pageField fld="0" item="146" hier="-1"/>
  </pageFields>
  <dataFields count="1">
    <dataField name="Total hrs" fld="11" baseField="0" baseItem="0" numFmtId="49"/>
  </dataFields>
  <formats count="3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0" count="1">
            <x v="5"/>
          </reference>
        </references>
      </pivotArea>
    </format>
    <format dxfId="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36">
        <item x="0"/>
        <item x="1"/>
        <item x="2"/>
        <item x="3"/>
        <item x="13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134" hier="-1"/>
  </pageFields>
  <dataFields count="1">
    <dataField name="Total hrs" fld="18" baseField="0" baseItem="0"/>
  </dataFields>
  <formats count="1">
    <format dxfId="1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28">
        <item x="123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26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2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24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7">
        <item x="51"/>
        <item m="1" x="71"/>
        <item x="8"/>
        <item m="1" x="65"/>
        <item x="0"/>
        <item x="45"/>
        <item x="1"/>
        <item m="1" x="63"/>
        <item x="3"/>
        <item x="4"/>
        <item x="5"/>
        <item x="6"/>
        <item m="1" x="70"/>
        <item m="1" x="52"/>
        <item x="19"/>
        <item m="1" x="62"/>
        <item x="11"/>
        <item m="1" x="75"/>
        <item m="1" x="72"/>
        <item x="13"/>
        <item m="1" x="54"/>
        <item m="1" x="73"/>
        <item m="1" x="67"/>
        <item x="17"/>
        <item m="1" x="74"/>
        <item m="1" x="68"/>
        <item m="1" x="69"/>
        <item x="7"/>
        <item x="9"/>
        <item x="46"/>
        <item m="1" x="66"/>
        <item x="10"/>
        <item x="20"/>
        <item x="21"/>
        <item x="15"/>
        <item m="1" x="64"/>
        <item x="18"/>
        <item x="22"/>
        <item x="12"/>
        <item x="16"/>
        <item m="1" x="61"/>
        <item x="25"/>
        <item x="2"/>
        <item x="26"/>
        <item m="1" x="60"/>
        <item x="28"/>
        <item x="29"/>
        <item x="30"/>
        <item x="31"/>
        <item x="24"/>
        <item x="32"/>
        <item x="33"/>
        <item m="1" x="55"/>
        <item m="1" x="59"/>
        <item x="34"/>
        <item x="35"/>
        <item m="1" x="57"/>
        <item m="1" x="58"/>
        <item m="1" x="53"/>
        <item m="1" x="56"/>
        <item x="37"/>
        <item x="38"/>
        <item x="14"/>
        <item x="39"/>
        <item x="27"/>
        <item x="36"/>
        <item x="23"/>
        <item x="42"/>
        <item x="43"/>
        <item x="44"/>
        <item x="48"/>
        <item x="49"/>
        <item x="50"/>
        <item x="41"/>
        <item x="40"/>
        <item x="4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2"/>
    </i>
    <i>
      <x v="4"/>
    </i>
    <i>
      <x v="62"/>
    </i>
    <i>
      <x v="75"/>
    </i>
    <i t="grand">
      <x/>
    </i>
  </rowItems>
  <colItems count="1">
    <i/>
  </colItems>
  <pageFields count="1">
    <pageField fld="0" item="126" hier="-1"/>
  </pageFields>
  <dataFields count="1">
    <dataField name="Total hrs" fld="8" baseField="9" baseItem="0"/>
  </dataFields>
  <formats count="1">
    <format dxfId="1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zoomScaleNormal="100" workbookViewId="0">
      <selection activeCell="E12" sqref="E12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46167</v>
      </c>
      <c r="E4" s="52" t="s">
        <v>1</v>
      </c>
      <c r="F4" s="53">
        <v>46167</v>
      </c>
      <c r="I4" s="52" t="s">
        <v>1</v>
      </c>
      <c r="J4" s="53">
        <v>46167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>
        <v>58.29</v>
      </c>
      <c r="E7" s="2" t="s">
        <v>61</v>
      </c>
      <c r="F7">
        <v>19.739999999999998</v>
      </c>
      <c r="I7" t="s">
        <v>198</v>
      </c>
      <c r="J7" s="97">
        <v>18</v>
      </c>
    </row>
    <row r="8" spans="1:10" x14ac:dyDescent="0.35">
      <c r="A8" t="s">
        <v>52</v>
      </c>
      <c r="B8">
        <v>64.844999999999999</v>
      </c>
      <c r="E8" s="2" t="s">
        <v>30</v>
      </c>
      <c r="F8">
        <v>132</v>
      </c>
      <c r="I8" t="s">
        <v>443</v>
      </c>
      <c r="J8" s="97">
        <v>260.25</v>
      </c>
    </row>
    <row r="9" spans="1:10" x14ac:dyDescent="0.35">
      <c r="A9" t="s">
        <v>231</v>
      </c>
      <c r="B9">
        <v>123.13499999999999</v>
      </c>
      <c r="E9" s="2" t="s">
        <v>84</v>
      </c>
      <c r="F9">
        <v>596</v>
      </c>
      <c r="I9" t="s">
        <v>444</v>
      </c>
      <c r="J9" s="97">
        <v>36</v>
      </c>
    </row>
    <row r="10" spans="1:10" x14ac:dyDescent="0.35">
      <c r="E10" s="2" t="s">
        <v>4972</v>
      </c>
      <c r="F10">
        <v>33.5</v>
      </c>
      <c r="I10" t="s">
        <v>436</v>
      </c>
      <c r="J10" s="97">
        <v>18</v>
      </c>
    </row>
    <row r="11" spans="1:10" x14ac:dyDescent="0.35">
      <c r="E11" s="2" t="s">
        <v>231</v>
      </c>
      <c r="F11">
        <v>781.24</v>
      </c>
      <c r="I11" t="s">
        <v>52</v>
      </c>
      <c r="J11" s="97">
        <v>100</v>
      </c>
    </row>
    <row r="12" spans="1:10" x14ac:dyDescent="0.35">
      <c r="I12" t="s">
        <v>231</v>
      </c>
      <c r="J12" s="97">
        <v>432.25</v>
      </c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3"/>
  <sheetViews>
    <sheetView showGridLines="0" tabSelected="1" zoomScale="55" zoomScaleNormal="55" workbookViewId="0">
      <pane xSplit="8" ySplit="2" topLeftCell="I2800" activePane="bottomRight" state="frozen"/>
      <selection activeCell="I102" sqref="I102"/>
      <selection pane="topRight" activeCell="I102" sqref="I102"/>
      <selection pane="bottomLeft" activeCell="I102" sqref="I102"/>
      <selection pane="bottomRight" activeCell="I2786" sqref="I2786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28430.339766666686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30</v>
      </c>
      <c r="U15" s="63" t="s">
        <v>30</v>
      </c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4641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267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4642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273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267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267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704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4643</v>
      </c>
      <c r="W965" s="63" t="s">
        <v>4644</v>
      </c>
      <c r="X965" s="63" t="s">
        <v>4645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4646</v>
      </c>
      <c r="W975" s="63" t="s">
        <v>4644</v>
      </c>
      <c r="X975" s="63" t="s">
        <v>4645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4647</v>
      </c>
      <c r="W976" s="63" t="s">
        <v>4648</v>
      </c>
      <c r="X976" s="63" t="s">
        <v>4649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4650</v>
      </c>
      <c r="W1051" s="63" t="s">
        <v>4651</v>
      </c>
      <c r="X1051" s="63" t="s">
        <v>4652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4653</v>
      </c>
      <c r="W1082" s="63" t="s">
        <v>4654</v>
      </c>
      <c r="X1082" s="63" t="s">
        <v>4655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4656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4657</v>
      </c>
      <c r="W1150" s="63" t="s">
        <v>4658</v>
      </c>
      <c r="X1150" s="63" t="s">
        <v>4659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4660</v>
      </c>
      <c r="W1151" s="63" t="s">
        <v>4661</v>
      </c>
      <c r="X1151" s="63" t="s">
        <v>4662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4663</v>
      </c>
      <c r="W1191" s="63" t="s">
        <v>4664</v>
      </c>
      <c r="X1191" s="63" t="s">
        <v>4665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4666</v>
      </c>
      <c r="W1192" s="63">
        <v>770514001</v>
      </c>
      <c r="X1192" s="63" t="s">
        <v>4667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4668</v>
      </c>
      <c r="W1205" s="63" t="s">
        <v>4669</v>
      </c>
      <c r="X1205" s="63" t="s">
        <v>4670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4668</v>
      </c>
      <c r="W1224" s="63" t="s">
        <v>4669</v>
      </c>
      <c r="X1224" s="63" t="s">
        <v>4670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4657</v>
      </c>
      <c r="W1236" s="63" t="s">
        <v>4658</v>
      </c>
      <c r="X1236" s="63" t="s">
        <v>4659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4657</v>
      </c>
      <c r="W1237" s="63" t="s">
        <v>4658</v>
      </c>
      <c r="X1237" s="63" t="s">
        <v>4659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267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4671</v>
      </c>
      <c r="W1240" s="63" t="s">
        <v>4672</v>
      </c>
      <c r="X1240" s="63" t="s">
        <v>4673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4674</v>
      </c>
      <c r="W1258" s="63" t="s">
        <v>4675</v>
      </c>
      <c r="X1258" s="63" t="s">
        <v>4662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4676</v>
      </c>
      <c r="W1286" s="63">
        <v>647720001</v>
      </c>
      <c r="X1286" s="63" t="s">
        <v>4677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4678</v>
      </c>
      <c r="W1306" s="63">
        <v>140486005</v>
      </c>
      <c r="X1306" s="63" t="s">
        <v>4679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4680</v>
      </c>
      <c r="W1307" s="63">
        <v>544736001</v>
      </c>
      <c r="X1307" s="63" t="s">
        <v>4662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4681</v>
      </c>
      <c r="W1346" s="63" t="s">
        <v>4682</v>
      </c>
      <c r="X1346" s="63" t="s">
        <v>4683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273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4684</v>
      </c>
      <c r="W1348" s="63" t="s">
        <v>4685</v>
      </c>
      <c r="X1348" s="63" t="s">
        <v>4686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4687</v>
      </c>
      <c r="W1349" s="63" t="s">
        <v>4688</v>
      </c>
      <c r="X1349" s="63" t="s">
        <v>4689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4680</v>
      </c>
      <c r="W1367" s="63" t="s">
        <v>4690</v>
      </c>
      <c r="X1367" s="63" t="s">
        <v>4691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4680</v>
      </c>
      <c r="W1368" s="63" t="s">
        <v>4690</v>
      </c>
      <c r="X1368" s="63" t="s">
        <v>4691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4692</v>
      </c>
      <c r="W1405" s="63">
        <v>282323001</v>
      </c>
      <c r="X1405" s="63" t="s">
        <v>4693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4694</v>
      </c>
      <c r="W1445" s="63" t="s">
        <v>4695</v>
      </c>
      <c r="X1445" s="63" t="s">
        <v>4696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4697</v>
      </c>
      <c r="W1461" s="63">
        <v>541331001</v>
      </c>
      <c r="X1461" s="63" t="s">
        <v>4665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4698</v>
      </c>
      <c r="W1462" s="63">
        <v>660230017</v>
      </c>
      <c r="X1462" s="63" t="s">
        <v>4652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4698</v>
      </c>
      <c r="W1463" s="63">
        <v>660230017</v>
      </c>
      <c r="X1463" s="63" t="s">
        <v>4652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4699</v>
      </c>
      <c r="W1488" s="63">
        <v>621894002</v>
      </c>
      <c r="X1488" s="63" t="s">
        <v>4700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4701</v>
      </c>
      <c r="W1489" s="63" t="s">
        <v>4702</v>
      </c>
      <c r="X1489" s="63" t="s">
        <v>4703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267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4704</v>
      </c>
      <c r="W1567" s="63" t="s">
        <v>4705</v>
      </c>
      <c r="X1567" s="63" t="s">
        <v>4696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4706</v>
      </c>
      <c r="W1568" s="63" t="s">
        <v>4707</v>
      </c>
      <c r="X1568" s="63" t="s">
        <v>4696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4708</v>
      </c>
      <c r="W1569" s="63" t="s">
        <v>4709</v>
      </c>
      <c r="X1569" s="63" t="s">
        <v>4696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4710</v>
      </c>
      <c r="W1594" s="63" t="s">
        <v>4711</v>
      </c>
      <c r="X1594" s="63" t="s">
        <v>4712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4713</v>
      </c>
      <c r="W1595" s="63" t="s">
        <v>4714</v>
      </c>
      <c r="X1595" s="63" t="s">
        <v>4696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4715</v>
      </c>
      <c r="W1625" s="63" t="s">
        <v>4716</v>
      </c>
      <c r="X1625" s="63" t="s">
        <v>4717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4718</v>
      </c>
      <c r="W1705" s="63" t="s">
        <v>4719</v>
      </c>
      <c r="X1705" s="63" t="s">
        <v>4720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267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4721</v>
      </c>
      <c r="W1848" s="63" t="s">
        <v>4722</v>
      </c>
      <c r="X1848" s="63" t="s">
        <v>4723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4724</v>
      </c>
      <c r="W1892" s="63" t="s">
        <v>4725</v>
      </c>
      <c r="X1892" s="63" t="s">
        <v>4726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4727</v>
      </c>
      <c r="W1939" s="63" t="s">
        <v>4728</v>
      </c>
      <c r="X1939" s="63" t="s">
        <v>4729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273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4727</v>
      </c>
      <c r="W1961" s="63" t="s">
        <v>4728</v>
      </c>
      <c r="X1961" s="63" t="s">
        <v>4729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4730</v>
      </c>
      <c r="W2067" s="63" t="s">
        <v>4731</v>
      </c>
      <c r="X2067" s="63" t="s">
        <v>4732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4733</v>
      </c>
      <c r="W2082" s="63" t="s">
        <v>4734</v>
      </c>
      <c r="X2082" s="63" t="s">
        <v>4735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4736</v>
      </c>
      <c r="X2110" s="63" t="s">
        <v>4737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4738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4739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4739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4740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/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267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4741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5028</v>
      </c>
      <c r="V2160" s="63"/>
      <c r="W2160" s="63">
        <v>313438007</v>
      </c>
      <c r="X2160" s="63" t="s">
        <v>4741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4847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4742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4847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4742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4742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4366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4367</v>
      </c>
      <c r="H2349" s="63" t="s">
        <v>4368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4369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4370</v>
      </c>
      <c r="H2351" s="63" t="s">
        <v>4371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4372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4373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4374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4375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4376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4377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4378</v>
      </c>
      <c r="H2358" s="63" t="s">
        <v>4379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4380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4381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4382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4383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4384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4385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4386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4387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4388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4389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4390</v>
      </c>
      <c r="I2369" s="64" t="s">
        <v>491</v>
      </c>
      <c r="J2369" s="63" t="s">
        <v>4391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4392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4393</v>
      </c>
      <c r="I2372" s="64" t="s">
        <v>491</v>
      </c>
      <c r="J2372" s="63" t="s">
        <v>4394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4395</v>
      </c>
      <c r="I2373" s="64" t="s">
        <v>481</v>
      </c>
      <c r="J2373" s="63" t="s">
        <v>4396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4398</v>
      </c>
      <c r="X2373" s="63" t="s">
        <v>4400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4370</v>
      </c>
      <c r="H2374" s="63" t="s">
        <v>4371</v>
      </c>
      <c r="I2374" s="64" t="s">
        <v>481</v>
      </c>
      <c r="J2374" s="63" t="s">
        <v>4397</v>
      </c>
      <c r="K2374" s="64" t="s">
        <v>273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4399</v>
      </c>
      <c r="X2374" s="63" t="s">
        <v>4401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4418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4419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4420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4421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4422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4423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4424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4425</v>
      </c>
      <c r="H2382" s="63" t="s">
        <v>4426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4427</v>
      </c>
      <c r="H2383" s="63" t="s">
        <v>4428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4429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4430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4431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4432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4433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4434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4435</v>
      </c>
      <c r="I2390" s="64" t="s">
        <v>481</v>
      </c>
      <c r="J2390" s="63" t="s">
        <v>4436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4437</v>
      </c>
      <c r="I2391" s="64" t="s">
        <v>491</v>
      </c>
      <c r="J2391" s="63" t="s">
        <v>4438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4439</v>
      </c>
      <c r="I2392" s="64" t="s">
        <v>488</v>
      </c>
      <c r="J2392" s="63" t="s">
        <v>4440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4441</v>
      </c>
      <c r="I2393" s="64" t="s">
        <v>488</v>
      </c>
      <c r="J2393" s="63" t="s">
        <v>4440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4442</v>
      </c>
      <c r="I2394" s="64" t="s">
        <v>488</v>
      </c>
      <c r="J2394" s="63" t="s">
        <v>4440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4440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4412</v>
      </c>
      <c r="F2396" s="64">
        <v>1</v>
      </c>
      <c r="G2396" s="72" t="s">
        <v>3333</v>
      </c>
      <c r="H2396" s="63" t="s">
        <v>4443</v>
      </c>
      <c r="I2396" s="64" t="s">
        <v>488</v>
      </c>
      <c r="J2396" s="63" t="s">
        <v>4440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4413</v>
      </c>
      <c r="F2397" s="64">
        <v>1</v>
      </c>
      <c r="G2397" s="72" t="s">
        <v>3333</v>
      </c>
      <c r="H2397" s="63" t="s">
        <v>4444</v>
      </c>
      <c r="I2397" s="64" t="s">
        <v>488</v>
      </c>
      <c r="J2397" s="63" t="s">
        <v>4440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4435</v>
      </c>
      <c r="I2398" s="64" t="s">
        <v>488</v>
      </c>
      <c r="J2398" s="63" t="s">
        <v>4440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4445</v>
      </c>
      <c r="I2399" s="64" t="s">
        <v>488</v>
      </c>
      <c r="J2399" s="63" t="s">
        <v>4440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4446</v>
      </c>
      <c r="I2400" s="64" t="s">
        <v>488</v>
      </c>
      <c r="J2400" s="63" t="s">
        <v>4440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4367</v>
      </c>
      <c r="H2401" s="63" t="s">
        <v>4368</v>
      </c>
      <c r="I2401" s="64" t="s">
        <v>488</v>
      </c>
      <c r="J2401" s="63" t="s">
        <v>4440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4447</v>
      </c>
      <c r="I2402" s="64" t="s">
        <v>488</v>
      </c>
      <c r="J2402" s="63" t="s">
        <v>4440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4448</v>
      </c>
      <c r="I2403" s="64" t="s">
        <v>488</v>
      </c>
      <c r="J2403" s="63" t="s">
        <v>4440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4449</v>
      </c>
      <c r="I2404" s="64" t="s">
        <v>488</v>
      </c>
      <c r="J2404" s="63" t="s">
        <v>4440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4440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4414</v>
      </c>
      <c r="F2406" s="64">
        <v>1</v>
      </c>
      <c r="G2406" s="72">
        <v>108930826</v>
      </c>
      <c r="H2406" s="63" t="s">
        <v>4450</v>
      </c>
      <c r="I2406" s="64" t="s">
        <v>488</v>
      </c>
      <c r="J2406" s="63" t="s">
        <v>4440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4415</v>
      </c>
      <c r="F2407" s="64">
        <v>1</v>
      </c>
      <c r="G2407" s="72" t="s">
        <v>4451</v>
      </c>
      <c r="H2407" s="63" t="s">
        <v>4452</v>
      </c>
      <c r="I2407" s="64" t="s">
        <v>488</v>
      </c>
      <c r="J2407" s="63" t="s">
        <v>4440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4425</v>
      </c>
      <c r="H2408" s="63" t="s">
        <v>4453</v>
      </c>
      <c r="I2408" s="64" t="s">
        <v>488</v>
      </c>
      <c r="J2408" s="63" t="s">
        <v>4440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4454</v>
      </c>
      <c r="H2409" s="63" t="s">
        <v>4455</v>
      </c>
      <c r="I2409" s="64" t="s">
        <v>488</v>
      </c>
      <c r="J2409" s="63" t="s">
        <v>4440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4456</v>
      </c>
      <c r="H2410" s="63" t="s">
        <v>4457</v>
      </c>
      <c r="I2410" s="64" t="s">
        <v>488</v>
      </c>
      <c r="J2410" s="63" t="s">
        <v>4440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4458</v>
      </c>
      <c r="I2411" s="64" t="s">
        <v>488</v>
      </c>
      <c r="J2411" s="63" t="s">
        <v>4440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4377</v>
      </c>
      <c r="I2412" s="64" t="s">
        <v>488</v>
      </c>
      <c r="J2412" s="63" t="s">
        <v>4440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4459</v>
      </c>
      <c r="H2413" s="63" t="s">
        <v>4460</v>
      </c>
      <c r="I2413" s="64" t="s">
        <v>488</v>
      </c>
      <c r="J2413" s="63" t="s">
        <v>4440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4461</v>
      </c>
      <c r="I2414" s="64" t="s">
        <v>488</v>
      </c>
      <c r="J2414" s="63" t="s">
        <v>4440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4462</v>
      </c>
      <c r="I2415" s="64" t="s">
        <v>488</v>
      </c>
      <c r="J2415" s="63" t="s">
        <v>4440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4463</v>
      </c>
      <c r="I2416" s="64" t="s">
        <v>488</v>
      </c>
      <c r="J2416" s="63" t="s">
        <v>4440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4440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4464</v>
      </c>
      <c r="I2418" s="64" t="s">
        <v>488</v>
      </c>
      <c r="J2418" s="63" t="s">
        <v>4440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4465</v>
      </c>
      <c r="I2419" s="64" t="s">
        <v>488</v>
      </c>
      <c r="J2419" s="63" t="s">
        <v>4440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4427</v>
      </c>
      <c r="H2420" s="63" t="s">
        <v>4428</v>
      </c>
      <c r="I2420" s="64" t="s">
        <v>488</v>
      </c>
      <c r="J2420" s="63" t="s">
        <v>4440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4380</v>
      </c>
      <c r="I2421" s="64" t="s">
        <v>488</v>
      </c>
      <c r="J2421" s="63" t="s">
        <v>4440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4429</v>
      </c>
      <c r="I2422" s="64" t="s">
        <v>488</v>
      </c>
      <c r="J2422" s="63" t="s">
        <v>4440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4466</v>
      </c>
      <c r="H2423" s="63" t="s">
        <v>4467</v>
      </c>
      <c r="I2423" s="64" t="s">
        <v>488</v>
      </c>
      <c r="J2423" s="63" t="s">
        <v>4440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4468</v>
      </c>
      <c r="H2424" s="63" t="s">
        <v>4469</v>
      </c>
      <c r="I2424" s="64" t="s">
        <v>488</v>
      </c>
      <c r="J2424" s="63" t="s">
        <v>4440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4430</v>
      </c>
      <c r="I2425" s="64" t="s">
        <v>488</v>
      </c>
      <c r="J2425" s="63" t="s">
        <v>4440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4383</v>
      </c>
      <c r="I2426" s="64" t="s">
        <v>488</v>
      </c>
      <c r="J2426" s="63" t="s">
        <v>4440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4470</v>
      </c>
      <c r="I2427" s="64" t="s">
        <v>488</v>
      </c>
      <c r="J2427" s="63" t="s">
        <v>4440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4440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4471</v>
      </c>
      <c r="H2429" s="63" t="s">
        <v>4472</v>
      </c>
      <c r="I2429" s="64" t="s">
        <v>488</v>
      </c>
      <c r="J2429" s="63" t="s">
        <v>4440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4473</v>
      </c>
      <c r="I2430" s="64" t="s">
        <v>488</v>
      </c>
      <c r="J2430" s="63" t="s">
        <v>4440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4474</v>
      </c>
      <c r="I2431" s="64" t="s">
        <v>488</v>
      </c>
      <c r="J2431" s="63" t="s">
        <v>4440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4475</v>
      </c>
      <c r="I2432" s="64" t="s">
        <v>488</v>
      </c>
      <c r="J2432" s="63" t="s">
        <v>4440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4476</v>
      </c>
      <c r="I2433" s="64" t="s">
        <v>488</v>
      </c>
      <c r="J2433" s="63" t="s">
        <v>4440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4416</v>
      </c>
      <c r="F2434" s="64">
        <v>1</v>
      </c>
      <c r="G2434" s="72">
        <v>130597245</v>
      </c>
      <c r="H2434" s="63" t="s">
        <v>4477</v>
      </c>
      <c r="I2434" s="64" t="s">
        <v>488</v>
      </c>
      <c r="J2434" s="63" t="s">
        <v>4440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4390</v>
      </c>
      <c r="I2435" s="64" t="s">
        <v>488</v>
      </c>
      <c r="J2435" s="63" t="s">
        <v>4440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4478</v>
      </c>
      <c r="I2436" s="64" t="s">
        <v>488</v>
      </c>
      <c r="J2436" s="63" t="s">
        <v>4440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4479</v>
      </c>
      <c r="I2437" s="64" t="s">
        <v>488</v>
      </c>
      <c r="J2437" s="63" t="s">
        <v>4440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4480</v>
      </c>
      <c r="I2438" s="64" t="s">
        <v>488</v>
      </c>
      <c r="J2438" s="63" t="s">
        <v>4440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4481</v>
      </c>
      <c r="I2439" s="64" t="s">
        <v>488</v>
      </c>
      <c r="J2439" s="63" t="s">
        <v>4440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4482</v>
      </c>
      <c r="I2440" s="64" t="s">
        <v>488</v>
      </c>
      <c r="J2440" s="63" t="s">
        <v>4440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4483</v>
      </c>
      <c r="I2441" s="64" t="s">
        <v>488</v>
      </c>
      <c r="J2441" s="63" t="s">
        <v>4440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4484</v>
      </c>
      <c r="I2442" s="64" t="s">
        <v>488</v>
      </c>
      <c r="J2442" s="63" t="s">
        <v>4440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4485</v>
      </c>
      <c r="I2443" s="64" t="s">
        <v>488</v>
      </c>
      <c r="J2443" s="63" t="s">
        <v>4440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4486</v>
      </c>
      <c r="I2444" s="64" t="s">
        <v>488</v>
      </c>
      <c r="J2444" s="63" t="s">
        <v>4440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4487</v>
      </c>
      <c r="I2445" s="64" t="s">
        <v>488</v>
      </c>
      <c r="J2445" s="63" t="s">
        <v>4440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4417</v>
      </c>
      <c r="F2446" s="64">
        <v>1</v>
      </c>
      <c r="G2446" s="72">
        <v>130597401</v>
      </c>
      <c r="H2446" s="63" t="s">
        <v>4488</v>
      </c>
      <c r="I2446" s="64" t="s">
        <v>488</v>
      </c>
      <c r="J2446" s="63" t="s">
        <v>4440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4489</v>
      </c>
      <c r="I2447" s="64" t="s">
        <v>488</v>
      </c>
      <c r="J2447" s="63" t="s">
        <v>4440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4490</v>
      </c>
      <c r="I2448" s="64" t="s">
        <v>488</v>
      </c>
      <c r="J2448" s="63" t="s">
        <v>4440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4491</v>
      </c>
      <c r="I2449" s="64" t="s">
        <v>488</v>
      </c>
      <c r="J2449" s="63" t="s">
        <v>4440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4496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4497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4498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4499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4434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4500</v>
      </c>
      <c r="H2455" s="63" t="s">
        <v>4501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4502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4503</v>
      </c>
      <c r="H2457" s="63" t="s">
        <v>4504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4505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4506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4507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4508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4509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4510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4511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4512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4502</v>
      </c>
      <c r="I2466" s="64" t="s">
        <v>491</v>
      </c>
      <c r="J2466" s="63" t="s">
        <v>4513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4506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4521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4446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4522</v>
      </c>
      <c r="H2470" s="63" t="s">
        <v>4523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4512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4524</v>
      </c>
      <c r="H2472" s="63" t="s">
        <v>4525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4526</v>
      </c>
      <c r="H2473" s="63" t="s">
        <v>4527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4528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4529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4530</v>
      </c>
      <c r="H2476" s="63" t="s">
        <v>4531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4532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4533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4520</v>
      </c>
      <c r="F2479" s="64">
        <v>1</v>
      </c>
      <c r="G2479" s="72" t="s">
        <v>303</v>
      </c>
      <c r="H2479" s="63" t="s">
        <v>4534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4535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4536</v>
      </c>
      <c r="H2481" s="63" t="s">
        <v>4537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4538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4539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4540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4541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4542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4543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4544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4545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4546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4547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4548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4549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4550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4551</v>
      </c>
      <c r="I2497" s="64" t="s">
        <v>491</v>
      </c>
      <c r="J2497" s="63" t="s">
        <v>4552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4530</v>
      </c>
      <c r="H2498" s="63" t="s">
        <v>4531</v>
      </c>
      <c r="I2498" s="64" t="s">
        <v>481</v>
      </c>
      <c r="J2498" s="63" t="s">
        <v>4589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4520</v>
      </c>
      <c r="F2499" s="64">
        <v>1</v>
      </c>
      <c r="G2499" s="72" t="s">
        <v>303</v>
      </c>
      <c r="H2499" s="63" t="s">
        <v>4534</v>
      </c>
      <c r="I2499" s="64" t="s">
        <v>491</v>
      </c>
      <c r="J2499" s="63" t="s">
        <v>4553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4563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4564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4565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4566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4567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4568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4569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4570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4571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4572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4573</v>
      </c>
      <c r="H2510" s="63" t="s">
        <v>4574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4575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4576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4577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4578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4579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4580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4581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4582</v>
      </c>
      <c r="I2519" s="64" t="s">
        <v>481</v>
      </c>
      <c r="J2519" s="63" t="s">
        <v>4583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4588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4584</v>
      </c>
      <c r="I2520" s="64" t="s">
        <v>481</v>
      </c>
      <c r="J2520" s="63" t="s">
        <v>4583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4588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4585</v>
      </c>
      <c r="I2521" s="64" t="s">
        <v>481</v>
      </c>
      <c r="J2521" s="63" t="s">
        <v>4583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4588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4417</v>
      </c>
      <c r="F2522" s="64">
        <v>1</v>
      </c>
      <c r="G2522" s="72">
        <v>130597401</v>
      </c>
      <c r="H2522" s="63" t="s">
        <v>4586</v>
      </c>
      <c r="I2522" s="64" t="s">
        <v>481</v>
      </c>
      <c r="J2522" s="63" t="s">
        <v>4583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4588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4587</v>
      </c>
      <c r="I2523" s="64" t="s">
        <v>491</v>
      </c>
      <c r="J2523" s="63" t="s">
        <v>4552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4530</v>
      </c>
      <c r="H2524" s="63" t="s">
        <v>4531</v>
      </c>
      <c r="I2524" s="64" t="s">
        <v>481</v>
      </c>
      <c r="J2524" s="63" t="s">
        <v>4589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4590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4608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4609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4610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4395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4611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4612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4613</v>
      </c>
      <c r="H2531" s="63" t="s">
        <v>4614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4615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4616</v>
      </c>
      <c r="H2533" s="63" t="s">
        <v>4617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4618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4619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4620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4575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4621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4622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4623</v>
      </c>
      <c r="H2540" s="63" t="s">
        <v>4624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4625</v>
      </c>
      <c r="H2541" s="63" t="s">
        <v>4626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4627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4628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4629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4630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4631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4607</v>
      </c>
      <c r="F2547" s="64">
        <v>2</v>
      </c>
      <c r="G2547" s="72">
        <v>130597291</v>
      </c>
      <c r="H2547" s="63" t="s">
        <v>4632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4633</v>
      </c>
      <c r="I2548" s="64" t="s">
        <v>491</v>
      </c>
      <c r="J2548" s="63" t="s">
        <v>4634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4635</v>
      </c>
      <c r="H2549" s="63" t="s">
        <v>4636</v>
      </c>
      <c r="I2549" s="64" t="s">
        <v>491</v>
      </c>
      <c r="J2549" s="63" t="s">
        <v>4637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4638</v>
      </c>
      <c r="I2550" s="64" t="s">
        <v>481</v>
      </c>
      <c r="J2550" s="63" t="s">
        <v>4639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4743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4748</v>
      </c>
      <c r="H2551" s="63" t="s">
        <v>4749</v>
      </c>
      <c r="I2551" s="64" t="s">
        <v>483</v>
      </c>
      <c r="J2551" s="63" t="s">
        <v>4750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4773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4751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4367</v>
      </c>
      <c r="H2553" s="63" t="s">
        <v>4368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4752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4753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4754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4755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4756</v>
      </c>
      <c r="H2559" s="63" t="s">
        <v>4757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4758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4759</v>
      </c>
      <c r="H2561" s="63" t="s">
        <v>4760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4761</v>
      </c>
      <c r="H2562" s="63" t="s">
        <v>4762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4763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4764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4765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4766</v>
      </c>
      <c r="H2566" s="63" t="s">
        <v>4767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4768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4608</v>
      </c>
      <c r="I2568" s="64" t="s">
        <v>491</v>
      </c>
      <c r="J2568" s="63" t="s">
        <v>4769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4770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4741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4748</v>
      </c>
      <c r="H2571" s="63" t="s">
        <v>4749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4748</v>
      </c>
      <c r="H2572" s="63" t="s">
        <v>4749</v>
      </c>
      <c r="I2572" s="64" t="s">
        <v>483</v>
      </c>
      <c r="J2572" s="63" t="s">
        <v>4771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4772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4498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4780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4781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4782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4783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4425</v>
      </c>
      <c r="H2578" s="63" t="s">
        <v>4784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4785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4786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4787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4788</v>
      </c>
      <c r="H2582" s="63" t="s">
        <v>4789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4790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4791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4792</v>
      </c>
      <c r="H2585" s="63" t="s">
        <v>4793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4794</v>
      </c>
      <c r="H2586" s="63" t="s">
        <v>4795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4796</v>
      </c>
      <c r="H2587" s="63" t="s">
        <v>4797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4798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4799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4607</v>
      </c>
      <c r="F2590" s="64">
        <v>2</v>
      </c>
      <c r="G2590" s="72" t="s">
        <v>4800</v>
      </c>
      <c r="H2590" s="63" t="s">
        <v>4801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4779</v>
      </c>
      <c r="F2591" s="64">
        <v>2</v>
      </c>
      <c r="G2591" s="72">
        <v>130606063</v>
      </c>
      <c r="H2591" s="63" t="s">
        <v>4802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4803</v>
      </c>
      <c r="I2592" s="64" t="s">
        <v>491</v>
      </c>
      <c r="J2592" s="63" t="s">
        <v>4818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4804</v>
      </c>
      <c r="I2593" s="64" t="s">
        <v>491</v>
      </c>
      <c r="J2593" s="63" t="s">
        <v>4805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4806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4807</v>
      </c>
      <c r="I2595" s="64" t="s">
        <v>491</v>
      </c>
      <c r="J2595" s="63" t="s">
        <v>4808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4807</v>
      </c>
      <c r="I2596" s="64" t="s">
        <v>491</v>
      </c>
      <c r="J2596" s="63" t="s">
        <v>4808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4809</v>
      </c>
      <c r="I2597" s="64" t="s">
        <v>491</v>
      </c>
      <c r="J2597" s="63" t="s">
        <v>4810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4748</v>
      </c>
      <c r="H2598" s="63" t="s">
        <v>4749</v>
      </c>
      <c r="I2598" s="64" t="s">
        <v>491</v>
      </c>
      <c r="J2598" s="63" t="s">
        <v>4811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4638</v>
      </c>
      <c r="I2599" s="64" t="s">
        <v>481</v>
      </c>
      <c r="J2599" s="63" t="s">
        <v>4812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4743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4813</v>
      </c>
      <c r="I2600" s="64" t="s">
        <v>481</v>
      </c>
      <c r="J2600" s="63" t="s">
        <v>4814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4819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4625</v>
      </c>
      <c r="H2601" s="63" t="s">
        <v>4815</v>
      </c>
      <c r="I2601" s="64" t="s">
        <v>491</v>
      </c>
      <c r="J2601" s="63" t="s">
        <v>4816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4788</v>
      </c>
      <c r="H2602" s="63" t="s">
        <v>4789</v>
      </c>
      <c r="I2602" s="64" t="s">
        <v>491</v>
      </c>
      <c r="J2602" s="63" t="s">
        <v>4817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4827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4828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4829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4830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4831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4412</v>
      </c>
      <c r="F2608" s="64">
        <v>1</v>
      </c>
      <c r="G2608" s="72" t="s">
        <v>3999</v>
      </c>
      <c r="H2608" s="63" t="s">
        <v>4832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4833</v>
      </c>
      <c r="H2609" s="63" t="s">
        <v>4834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4835</v>
      </c>
      <c r="H2610" s="63" t="s">
        <v>4836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4837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4838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4794</v>
      </c>
      <c r="H2613" s="63" t="s">
        <v>4795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4839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4840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4841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4748</v>
      </c>
      <c r="H2617" s="63" t="s">
        <v>4749</v>
      </c>
      <c r="I2617" s="64" t="s">
        <v>481</v>
      </c>
      <c r="J2617" s="63" t="s">
        <v>4842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4843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4856</v>
      </c>
      <c r="H2618" s="63" t="s">
        <v>4857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4858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4859</v>
      </c>
      <c r="H2620" s="63" t="s">
        <v>4860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4861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4862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4863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4864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4865</v>
      </c>
      <c r="H2625" s="63" t="s">
        <v>4866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4867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4868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4869</v>
      </c>
      <c r="H2628" s="63" t="s">
        <v>4870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4871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4872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4873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4855</v>
      </c>
      <c r="F2632" s="64">
        <v>2</v>
      </c>
      <c r="G2632" s="72">
        <v>130597243</v>
      </c>
      <c r="H2632" s="63" t="s">
        <v>4874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4882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4883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4412</v>
      </c>
      <c r="F2635" s="64">
        <v>2</v>
      </c>
      <c r="G2635" s="72" t="s">
        <v>3333</v>
      </c>
      <c r="H2635" s="63" t="s">
        <v>4884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4885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4414</v>
      </c>
      <c r="F2637" s="64">
        <v>1</v>
      </c>
      <c r="G2637" s="72" t="s">
        <v>4886</v>
      </c>
      <c r="H2637" s="63" t="s">
        <v>4887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4888</v>
      </c>
      <c r="H2638" s="63" t="s">
        <v>4889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4890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4891</v>
      </c>
      <c r="H2640" s="63" t="s">
        <v>4892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4893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4894</v>
      </c>
      <c r="H2642" s="63" t="s">
        <v>4895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4896</v>
      </c>
      <c r="H2643" s="63" t="s">
        <v>4897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4898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4899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4900</v>
      </c>
      <c r="H2647" s="63" t="s">
        <v>4901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4902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4903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4881</v>
      </c>
      <c r="F2650" s="64">
        <v>2</v>
      </c>
      <c r="G2650" s="72">
        <v>130597247</v>
      </c>
      <c r="H2650" s="63" t="s">
        <v>4904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4905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4906</v>
      </c>
      <c r="I2652" s="64" t="s">
        <v>491</v>
      </c>
      <c r="J2652" s="63" t="s">
        <v>4907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4908</v>
      </c>
      <c r="I2653" s="64" t="s">
        <v>491</v>
      </c>
      <c r="J2653" s="63" t="s">
        <v>4907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4883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4910</v>
      </c>
      <c r="I2655" s="64" t="s">
        <v>481</v>
      </c>
      <c r="J2655" s="63" t="s">
        <v>4911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 t="s">
        <v>4916</v>
      </c>
      <c r="X2655" s="63"/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4909</v>
      </c>
      <c r="I2656" s="64" t="s">
        <v>491</v>
      </c>
      <c r="J2656" s="63" t="s">
        <v>4912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4896</v>
      </c>
      <c r="H2657" s="63" t="s">
        <v>4913</v>
      </c>
      <c r="I2657" s="64" t="s">
        <v>486</v>
      </c>
      <c r="J2657" s="63" t="s">
        <v>4914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4915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4931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4932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4933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4934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4935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4936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4937</v>
      </c>
      <c r="H2664" s="63" t="s">
        <v>4938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4939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4940</v>
      </c>
      <c r="H2666" s="63" t="s">
        <v>4941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4942</v>
      </c>
      <c r="H2667" s="63" t="s">
        <v>4943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4944</v>
      </c>
      <c r="H2668" s="63" t="s">
        <v>4945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4946</v>
      </c>
      <c r="H2669" s="63" t="s">
        <v>4947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4948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4949</v>
      </c>
      <c r="H2671" s="63" t="s">
        <v>4950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4951</v>
      </c>
      <c r="H2672" s="63" t="s">
        <v>4952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4953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4954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4955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4956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4883</v>
      </c>
      <c r="I2677" s="64" t="s">
        <v>481</v>
      </c>
      <c r="J2677" s="63" t="s">
        <v>4957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4883</v>
      </c>
      <c r="I2678" s="64" t="s">
        <v>481</v>
      </c>
      <c r="J2678" s="63" t="s">
        <v>4957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4958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4949</v>
      </c>
      <c r="H2680" s="63" t="s">
        <v>4950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4953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4855</v>
      </c>
      <c r="F2682" s="64">
        <v>2</v>
      </c>
      <c r="G2682" s="72">
        <v>130597289</v>
      </c>
      <c r="H2682" s="63" t="s">
        <v>4959</v>
      </c>
      <c r="I2682" s="64" t="s">
        <v>491</v>
      </c>
      <c r="J2682" s="63" t="s">
        <v>4960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4946</v>
      </c>
      <c r="H2683" s="63" t="s">
        <v>4947</v>
      </c>
      <c r="I2683" s="64" t="s">
        <v>481</v>
      </c>
      <c r="J2683" s="63" t="s">
        <v>4961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4986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4987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4988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4989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4990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4520</v>
      </c>
      <c r="F2689" s="64">
        <v>2</v>
      </c>
      <c r="G2689" s="72">
        <v>108930828</v>
      </c>
      <c r="H2689" s="63" t="s">
        <v>4991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4992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4993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4994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4995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4996</v>
      </c>
      <c r="H2694" s="63" t="s">
        <v>4997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4956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4998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4999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4886</v>
      </c>
      <c r="H2698" s="63" t="s">
        <v>4887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4413</v>
      </c>
      <c r="F2699" s="64">
        <v>1</v>
      </c>
      <c r="G2699" s="72" t="s">
        <v>3075</v>
      </c>
      <c r="H2699" s="63" t="s">
        <v>5000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5001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4425</v>
      </c>
      <c r="H2701" s="63" t="s">
        <v>5002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5003</v>
      </c>
      <c r="H2702" s="63" t="s">
        <v>5004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5005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5006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5007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5008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5009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5010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5011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5012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5013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4988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5008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5008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4896</v>
      </c>
      <c r="H2715" s="63" t="s">
        <v>5016</v>
      </c>
      <c r="I2715" s="64" t="s">
        <v>491</v>
      </c>
      <c r="J2715" s="63" t="s">
        <v>5017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4883</v>
      </c>
      <c r="I2716" s="64" t="s">
        <v>481</v>
      </c>
      <c r="J2716" s="63" t="s">
        <v>4957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5019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5014</v>
      </c>
      <c r="I2717" s="64" t="s">
        <v>481</v>
      </c>
      <c r="J2717" s="63" t="s">
        <v>5015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5026</v>
      </c>
      <c r="H2718" s="63" t="s">
        <v>5025</v>
      </c>
      <c r="I2718" s="64" t="s">
        <v>702</v>
      </c>
      <c r="J2718" s="63" t="s">
        <v>5027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4915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5032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5033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5034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5035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4413</v>
      </c>
      <c r="F2723" s="64">
        <v>2</v>
      </c>
      <c r="G2723" s="85" t="s">
        <v>5042</v>
      </c>
      <c r="H2723" s="63" t="s">
        <v>5036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4413</v>
      </c>
      <c r="F2724" s="64">
        <v>2</v>
      </c>
      <c r="G2724" s="85" t="s">
        <v>3445</v>
      </c>
      <c r="H2724" s="63" t="s">
        <v>5037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4413</v>
      </c>
      <c r="F2725" s="64">
        <v>2</v>
      </c>
      <c r="G2725" s="85" t="s">
        <v>3999</v>
      </c>
      <c r="H2725" s="63" t="s">
        <v>5038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4413</v>
      </c>
      <c r="F2726" s="64">
        <v>1</v>
      </c>
      <c r="G2726" s="85" t="s">
        <v>3258</v>
      </c>
      <c r="H2726" s="63" t="s">
        <v>5039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5031</v>
      </c>
      <c r="F2727" s="64">
        <v>1</v>
      </c>
      <c r="G2727" s="85" t="s">
        <v>5043</v>
      </c>
      <c r="H2727" s="63" t="s">
        <v>5040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5003</v>
      </c>
      <c r="H2728" s="63" t="s">
        <v>5004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5044</v>
      </c>
      <c r="H2729" s="63" t="s">
        <v>5041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5045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4792</v>
      </c>
      <c r="H2731" s="63" t="s">
        <v>4793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5046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5047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5054</v>
      </c>
      <c r="H2734" s="63" t="s">
        <v>5048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5055</v>
      </c>
      <c r="H2735" s="63" t="s">
        <v>5049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5056</v>
      </c>
      <c r="H2736" s="63" t="s">
        <v>5050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5051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5052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5053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5033</v>
      </c>
      <c r="I2740" s="64" t="s">
        <v>491</v>
      </c>
      <c r="J2740" s="63" t="s">
        <v>5058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5048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4855</v>
      </c>
      <c r="F2742" s="64">
        <v>2</v>
      </c>
      <c r="G2742" s="72" t="s">
        <v>5060</v>
      </c>
      <c r="H2742" s="63" t="s">
        <v>5059</v>
      </c>
      <c r="I2742" s="64" t="s">
        <v>491</v>
      </c>
      <c r="J2742" s="63" t="s">
        <v>5061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5057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5072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5073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5074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5075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5076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5077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4412</v>
      </c>
      <c r="F2750" s="64">
        <v>2</v>
      </c>
      <c r="G2750" s="72" t="s">
        <v>5078</v>
      </c>
      <c r="H2750" s="63" t="s">
        <v>5079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4413</v>
      </c>
      <c r="F2751" s="64">
        <v>1</v>
      </c>
      <c r="G2751" s="72" t="s">
        <v>3795</v>
      </c>
      <c r="H2751" s="63" t="s">
        <v>5080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5081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5082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4787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5083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5084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5085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5086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5087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5088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5089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5090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5091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5076</v>
      </c>
      <c r="I2764" s="64" t="s">
        <v>491</v>
      </c>
      <c r="J2764" s="63" t="s">
        <v>5105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5092</v>
      </c>
      <c r="H2765" s="63" t="s">
        <v>5093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5089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5094</v>
      </c>
      <c r="H2767" s="63" t="s">
        <v>5095</v>
      </c>
      <c r="I2767" s="64" t="s">
        <v>491</v>
      </c>
      <c r="J2767" s="63" t="s">
        <v>5096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5097</v>
      </c>
      <c r="H2768" s="63" t="s">
        <v>5098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5046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5099</v>
      </c>
      <c r="I2770" s="64" t="s">
        <v>491</v>
      </c>
      <c r="J2770" s="63" t="s">
        <v>5100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4796</v>
      </c>
      <c r="H2771" s="63" t="s">
        <v>5101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5083</v>
      </c>
      <c r="I2772" s="64" t="s">
        <v>491</v>
      </c>
      <c r="J2772" s="63" t="s">
        <v>5102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5086</v>
      </c>
      <c r="I2773" s="64" t="s">
        <v>491</v>
      </c>
      <c r="J2773" s="63" t="s">
        <v>5103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5084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5106</v>
      </c>
      <c r="H2775" s="63" t="s">
        <v>5107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5108</v>
      </c>
      <c r="I2776" s="64" t="s">
        <v>481</v>
      </c>
      <c r="J2776" s="63" t="s">
        <v>5109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30</v>
      </c>
      <c r="U2776" s="63" t="s">
        <v>30</v>
      </c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5114</v>
      </c>
      <c r="H2777" s="63" t="s">
        <v>5115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5116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5117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5118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5119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5005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5120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5121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5122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5123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5092</v>
      </c>
      <c r="H2787" s="63" t="s">
        <v>5124</v>
      </c>
      <c r="I2787" s="64" t="s">
        <v>486</v>
      </c>
      <c r="J2787" s="63" t="s">
        <v>5125</v>
      </c>
      <c r="K2787" s="64" t="s">
        <v>267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5175</v>
      </c>
      <c r="W2787" s="63">
        <v>644027002</v>
      </c>
      <c r="X2787" s="63" t="s">
        <v>5174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5088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5145</v>
      </c>
      <c r="H2789" s="63" t="s">
        <v>5146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5147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5148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5149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5150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4414</v>
      </c>
      <c r="F2794" s="64">
        <v>2</v>
      </c>
      <c r="G2794" s="72" t="s">
        <v>1011</v>
      </c>
      <c r="H2794" s="63" t="s">
        <v>5151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5152</v>
      </c>
      <c r="H2795" s="63" t="s">
        <v>5153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5154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5155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5156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5150</v>
      </c>
      <c r="I2799" s="64" t="s">
        <v>491</v>
      </c>
      <c r="J2799" s="63" t="s">
        <v>5157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5158</v>
      </c>
      <c r="I2800" s="64" t="s">
        <v>491</v>
      </c>
      <c r="J2800" s="63" t="s">
        <v>4808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5159</v>
      </c>
      <c r="I2801" s="64" t="s">
        <v>491</v>
      </c>
      <c r="J2801" s="63" t="s">
        <v>5160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5161</v>
      </c>
      <c r="I2802" s="64" t="s">
        <v>491</v>
      </c>
      <c r="J2802" s="63" t="s">
        <v>5162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5163</v>
      </c>
      <c r="I2803" s="64" t="s">
        <v>491</v>
      </c>
      <c r="J2803" s="63" t="s">
        <v>5164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5165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06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5166</v>
      </c>
      <c r="I2805" s="64" t="s">
        <v>491</v>
      </c>
      <c r="J2805" s="63" t="s">
        <v>5167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06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5168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/>
      <c r="B2807" s="63"/>
      <c r="C2807" s="64"/>
      <c r="D2807" s="64"/>
      <c r="E2807" s="64"/>
      <c r="F2807" s="64"/>
      <c r="G2807" s="72"/>
      <c r="H2807" s="63"/>
      <c r="I2807" s="64"/>
      <c r="J2807" s="63"/>
      <c r="K2807" s="64"/>
      <c r="L2807" s="64"/>
      <c r="M2807" s="100"/>
      <c r="N2807" s="100"/>
      <c r="O2807" s="66"/>
      <c r="P2807" s="67"/>
      <c r="Q2807" s="68"/>
      <c r="R2807" s="68"/>
      <c r="S2807" s="68"/>
      <c r="T2807" s="69"/>
      <c r="U2807" s="63"/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/>
      <c r="B2808" s="63"/>
      <c r="C2808" s="64"/>
      <c r="D2808" s="64"/>
      <c r="E2808" s="64"/>
      <c r="F2808" s="64"/>
      <c r="G2808" s="72"/>
      <c r="H2808" s="63"/>
      <c r="I2808" s="64"/>
      <c r="J2808" s="63"/>
      <c r="K2808" s="64"/>
      <c r="L2808" s="64"/>
      <c r="M2808" s="100"/>
      <c r="N2808" s="100"/>
      <c r="O2808" s="66"/>
      <c r="P2808" s="67"/>
      <c r="Q2808" s="68"/>
      <c r="R2808" s="68"/>
      <c r="S2808" s="68"/>
      <c r="T2808" s="69"/>
      <c r="U2808" s="63"/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/>
      <c r="B2809" s="63"/>
      <c r="C2809" s="64"/>
      <c r="D2809" s="64"/>
      <c r="E2809" s="64"/>
      <c r="F2809" s="64"/>
      <c r="G2809" s="72"/>
      <c r="H2809" s="63"/>
      <c r="I2809" s="64"/>
      <c r="J2809" s="63"/>
      <c r="K2809" s="64"/>
      <c r="L2809" s="64"/>
      <c r="M2809" s="100"/>
      <c r="N2809" s="100"/>
      <c r="O2809" s="66"/>
      <c r="P2809" s="67"/>
      <c r="Q2809" s="68"/>
      <c r="R2809" s="68"/>
      <c r="S2809" s="68"/>
      <c r="T2809" s="69"/>
      <c r="U2809" s="63"/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/>
      <c r="B2810" s="63"/>
      <c r="C2810" s="64"/>
      <c r="D2810" s="64"/>
      <c r="E2810" s="64"/>
      <c r="F2810" s="64"/>
      <c r="G2810" s="72"/>
      <c r="H2810" s="63"/>
      <c r="I2810" s="64"/>
      <c r="J2810" s="63"/>
      <c r="K2810" s="64"/>
      <c r="L2810" s="64"/>
      <c r="M2810" s="100"/>
      <c r="N2810" s="100"/>
      <c r="O2810" s="66"/>
      <c r="P2810" s="67"/>
      <c r="Q2810" s="68"/>
      <c r="R2810" s="68"/>
      <c r="S2810" s="68"/>
      <c r="T2810" s="69"/>
      <c r="U2810" s="63"/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/>
      <c r="B2811" s="63"/>
      <c r="C2811" s="64"/>
      <c r="D2811" s="64"/>
      <c r="E2811" s="64"/>
      <c r="F2811" s="64"/>
      <c r="G2811" s="72"/>
      <c r="H2811" s="63"/>
      <c r="I2811" s="64"/>
      <c r="J2811" s="63"/>
      <c r="K2811" s="64"/>
      <c r="L2811" s="64"/>
      <c r="M2811" s="100"/>
      <c r="N2811" s="100"/>
      <c r="O2811" s="66"/>
      <c r="P2811" s="67"/>
      <c r="Q2811" s="68"/>
      <c r="R2811" s="68"/>
      <c r="S2811" s="68"/>
      <c r="T2811" s="69"/>
      <c r="U2811" s="63"/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/>
      <c r="B2812" s="63"/>
      <c r="C2812" s="64"/>
      <c r="D2812" s="64"/>
      <c r="E2812" s="64"/>
      <c r="F2812" s="64"/>
      <c r="G2812" s="72"/>
      <c r="H2812" s="63"/>
      <c r="I2812" s="64"/>
      <c r="J2812" s="63"/>
      <c r="K2812" s="64"/>
      <c r="L2812" s="64"/>
      <c r="M2812" s="100"/>
      <c r="N2812" s="100"/>
      <c r="O2812" s="66"/>
      <c r="P2812" s="67"/>
      <c r="Q2812" s="68"/>
      <c r="R2812" s="68"/>
      <c r="S2812" s="68"/>
      <c r="T2812" s="69"/>
      <c r="U2812" s="63"/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/>
      <c r="B2813" s="63"/>
      <c r="C2813" s="64"/>
      <c r="D2813" s="64"/>
      <c r="E2813" s="64"/>
      <c r="F2813" s="64"/>
      <c r="G2813" s="72"/>
      <c r="H2813" s="63"/>
      <c r="I2813" s="64"/>
      <c r="J2813" s="63"/>
      <c r="K2813" s="64"/>
      <c r="L2813" s="64"/>
      <c r="M2813" s="100"/>
      <c r="N2813" s="100"/>
      <c r="O2813" s="66"/>
      <c r="P2813" s="67"/>
      <c r="Q2813" s="68"/>
      <c r="R2813" s="68"/>
      <c r="S2813" s="68"/>
      <c r="T2813" s="69"/>
      <c r="U2813" s="63"/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/>
      <c r="B2814" s="63"/>
      <c r="C2814" s="64"/>
      <c r="D2814" s="64"/>
      <c r="E2814" s="64"/>
      <c r="F2814" s="64"/>
      <c r="G2814" s="72"/>
      <c r="H2814" s="63"/>
      <c r="I2814" s="64"/>
      <c r="J2814" s="63"/>
      <c r="K2814" s="64"/>
      <c r="L2814" s="64"/>
      <c r="M2814" s="100"/>
      <c r="N2814" s="100"/>
      <c r="O2814" s="66"/>
      <c r="P2814" s="67"/>
      <c r="Q2814" s="68"/>
      <c r="R2814" s="68"/>
      <c r="S2814" s="68"/>
      <c r="T2814" s="69"/>
      <c r="U2814" s="63"/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/>
      <c r="B2815" s="63"/>
      <c r="C2815" s="64"/>
      <c r="D2815" s="64"/>
      <c r="E2815" s="64"/>
      <c r="F2815" s="64"/>
      <c r="G2815" s="72"/>
      <c r="H2815" s="63"/>
      <c r="I2815" s="64"/>
      <c r="J2815" s="63"/>
      <c r="K2815" s="64"/>
      <c r="L2815" s="64"/>
      <c r="M2815" s="100"/>
      <c r="N2815" s="100"/>
      <c r="O2815" s="66"/>
      <c r="P2815" s="67"/>
      <c r="Q2815" s="68"/>
      <c r="R2815" s="68"/>
      <c r="S2815" s="68"/>
      <c r="T2815" s="69"/>
      <c r="U2815" s="63"/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/>
      <c r="B2816" s="63"/>
      <c r="C2816" s="64"/>
      <c r="D2816" s="64"/>
      <c r="E2816" s="64"/>
      <c r="F2816" s="64"/>
      <c r="G2816" s="72"/>
      <c r="H2816" s="63"/>
      <c r="I2816" s="64"/>
      <c r="J2816" s="63"/>
      <c r="K2816" s="64"/>
      <c r="L2816" s="64"/>
      <c r="M2816" s="100"/>
      <c r="N2816" s="100"/>
      <c r="O2816" s="66"/>
      <c r="P2816" s="67"/>
      <c r="Q2816" s="68"/>
      <c r="R2816" s="68"/>
      <c r="S2816" s="68"/>
      <c r="T2816" s="69"/>
      <c r="U2816" s="63"/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/>
      <c r="B2817" s="63"/>
      <c r="C2817" s="64"/>
      <c r="D2817" s="64"/>
      <c r="E2817" s="64"/>
      <c r="F2817" s="64"/>
      <c r="G2817" s="72"/>
      <c r="H2817" s="63"/>
      <c r="I2817" s="64"/>
      <c r="J2817" s="63"/>
      <c r="K2817" s="64"/>
      <c r="L2817" s="64"/>
      <c r="M2817" s="100"/>
      <c r="N2817" s="100"/>
      <c r="O2817" s="66"/>
      <c r="P2817" s="67"/>
      <c r="Q2817" s="68"/>
      <c r="R2817" s="68"/>
      <c r="S2817" s="68"/>
      <c r="T2817" s="69"/>
      <c r="U2817" s="63"/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/>
      <c r="B2818" s="63"/>
      <c r="C2818" s="64"/>
      <c r="D2818" s="64"/>
      <c r="E2818" s="64"/>
      <c r="F2818" s="64"/>
      <c r="G2818" s="72"/>
      <c r="H2818" s="63"/>
      <c r="I2818" s="64"/>
      <c r="J2818" s="63"/>
      <c r="K2818" s="64"/>
      <c r="L2818" s="64"/>
      <c r="M2818" s="100"/>
      <c r="N2818" s="100"/>
      <c r="O2818" s="66"/>
      <c r="P2818" s="67"/>
      <c r="Q2818" s="68"/>
      <c r="R2818" s="68"/>
      <c r="S2818" s="68"/>
      <c r="T2818" s="69"/>
      <c r="U2818" s="63"/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/>
      <c r="B2819" s="63"/>
      <c r="C2819" s="64"/>
      <c r="D2819" s="64"/>
      <c r="E2819" s="64"/>
      <c r="F2819" s="64"/>
      <c r="G2819" s="72"/>
      <c r="H2819" s="63"/>
      <c r="I2819" s="64"/>
      <c r="J2819" s="63"/>
      <c r="K2819" s="64"/>
      <c r="L2819" s="64"/>
      <c r="M2819" s="100"/>
      <c r="N2819" s="100"/>
      <c r="O2819" s="66"/>
      <c r="P2819" s="67"/>
      <c r="Q2819" s="68"/>
      <c r="R2819" s="68"/>
      <c r="S2819" s="68"/>
      <c r="T2819" s="69"/>
      <c r="U2819" s="63"/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/>
      <c r="B2820" s="63"/>
      <c r="C2820" s="64"/>
      <c r="D2820" s="64"/>
      <c r="E2820" s="64"/>
      <c r="F2820" s="64"/>
      <c r="G2820" s="72"/>
      <c r="H2820" s="63"/>
      <c r="I2820" s="64"/>
      <c r="J2820" s="63"/>
      <c r="K2820" s="64"/>
      <c r="L2820" s="64"/>
      <c r="M2820" s="100"/>
      <c r="N2820" s="100"/>
      <c r="O2820" s="66"/>
      <c r="P2820" s="67"/>
      <c r="Q2820" s="68"/>
      <c r="R2820" s="68"/>
      <c r="S2820" s="68"/>
      <c r="T2820" s="69"/>
      <c r="U2820" s="63"/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/>
      <c r="B2821" s="63"/>
      <c r="C2821" s="64"/>
      <c r="D2821" s="64"/>
      <c r="E2821" s="64"/>
      <c r="F2821" s="64"/>
      <c r="G2821" s="72"/>
      <c r="H2821" s="63"/>
      <c r="I2821" s="64"/>
      <c r="J2821" s="63"/>
      <c r="K2821" s="64"/>
      <c r="L2821" s="64"/>
      <c r="M2821" s="100"/>
      <c r="N2821" s="100"/>
      <c r="O2821" s="66"/>
      <c r="P2821" s="67"/>
      <c r="Q2821" s="68"/>
      <c r="R2821" s="68"/>
      <c r="S2821" s="68"/>
      <c r="T2821" s="69"/>
      <c r="U2821" s="63"/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/>
      <c r="B2822" s="63"/>
      <c r="C2822" s="64"/>
      <c r="D2822" s="64"/>
      <c r="E2822" s="64"/>
      <c r="F2822" s="64"/>
      <c r="G2822" s="72"/>
      <c r="H2822" s="63"/>
      <c r="I2822" s="64"/>
      <c r="J2822" s="63"/>
      <c r="K2822" s="64"/>
      <c r="L2822" s="64"/>
      <c r="M2822" s="100"/>
      <c r="N2822" s="100"/>
      <c r="O2822" s="66"/>
      <c r="P2822" s="67"/>
      <c r="Q2822" s="68"/>
      <c r="R2822" s="68"/>
      <c r="S2822" s="68"/>
      <c r="T2822" s="69"/>
      <c r="U2822" s="63"/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/>
      <c r="B2823" s="63"/>
      <c r="C2823" s="64"/>
      <c r="D2823" s="64"/>
      <c r="E2823" s="64"/>
      <c r="F2823" s="64"/>
      <c r="G2823" s="72"/>
      <c r="H2823" s="63"/>
      <c r="I2823" s="64"/>
      <c r="J2823" s="63"/>
      <c r="K2823" s="64"/>
      <c r="L2823" s="64"/>
      <c r="M2823" s="100"/>
      <c r="N2823" s="100"/>
      <c r="O2823" s="66"/>
      <c r="P2823" s="67"/>
      <c r="Q2823" s="68"/>
      <c r="R2823" s="68"/>
      <c r="S2823" s="68"/>
      <c r="T2823" s="69"/>
      <c r="U2823" s="63"/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/>
      <c r="B2824" s="63"/>
      <c r="C2824" s="64"/>
      <c r="D2824" s="64"/>
      <c r="E2824" s="64"/>
      <c r="F2824" s="64"/>
      <c r="G2824" s="72"/>
      <c r="H2824" s="63"/>
      <c r="I2824" s="64"/>
      <c r="J2824" s="63"/>
      <c r="K2824" s="64"/>
      <c r="L2824" s="64"/>
      <c r="M2824" s="100"/>
      <c r="N2824" s="100"/>
      <c r="O2824" s="66"/>
      <c r="P2824" s="67"/>
      <c r="Q2824" s="68"/>
      <c r="R2824" s="68"/>
      <c r="S2824" s="68"/>
      <c r="T2824" s="69"/>
      <c r="U2824" s="63"/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/>
      <c r="B2825" s="63"/>
      <c r="C2825" s="64"/>
      <c r="D2825" s="64"/>
      <c r="E2825" s="64"/>
      <c r="F2825" s="64"/>
      <c r="G2825" s="72"/>
      <c r="H2825" s="63"/>
      <c r="I2825" s="64"/>
      <c r="J2825" s="63"/>
      <c r="K2825" s="64"/>
      <c r="L2825" s="64"/>
      <c r="M2825" s="100"/>
      <c r="N2825" s="100"/>
      <c r="O2825" s="66"/>
      <c r="P2825" s="67"/>
      <c r="Q2825" s="68"/>
      <c r="R2825" s="68"/>
      <c r="S2825" s="68"/>
      <c r="T2825" s="69"/>
      <c r="U2825" s="63"/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/>
      <c r="B2826" s="63"/>
      <c r="C2826" s="64"/>
      <c r="D2826" s="64"/>
      <c r="E2826" s="64"/>
      <c r="F2826" s="64"/>
      <c r="G2826" s="72"/>
      <c r="H2826" s="63"/>
      <c r="I2826" s="64"/>
      <c r="J2826" s="63"/>
      <c r="K2826" s="64"/>
      <c r="L2826" s="64"/>
      <c r="M2826" s="100"/>
      <c r="N2826" s="100"/>
      <c r="O2826" s="66"/>
      <c r="P2826" s="67"/>
      <c r="Q2826" s="68"/>
      <c r="R2826" s="68"/>
      <c r="S2826" s="68"/>
      <c r="T2826" s="69"/>
      <c r="U2826" s="63"/>
      <c r="V2826" s="63"/>
      <c r="W2826" s="63"/>
      <c r="X2826" s="63"/>
      <c r="Y2826" s="63"/>
      <c r="Z2826" s="63"/>
      <c r="AA2826" s="63"/>
      <c r="AB2826" s="64"/>
    </row>
    <row r="2827" spans="1:28" s="71" customFormat="1" ht="23.5" customHeight="1" x14ac:dyDescent="0.35">
      <c r="A2827" s="62"/>
      <c r="B2827" s="63"/>
      <c r="C2827" s="64"/>
      <c r="D2827" s="64"/>
      <c r="E2827" s="64"/>
      <c r="F2827" s="64"/>
      <c r="G2827" s="72"/>
      <c r="H2827" s="63"/>
      <c r="I2827" s="64"/>
      <c r="J2827" s="63"/>
      <c r="K2827" s="64"/>
      <c r="L2827" s="64"/>
      <c r="M2827" s="100"/>
      <c r="N2827" s="100"/>
      <c r="O2827" s="66"/>
      <c r="P2827" s="67"/>
      <c r="Q2827" s="68"/>
      <c r="R2827" s="68"/>
      <c r="S2827" s="68"/>
      <c r="T2827" s="69"/>
      <c r="U2827" s="63"/>
      <c r="V2827" s="63"/>
      <c r="W2827" s="63"/>
      <c r="X2827" s="63"/>
      <c r="Y2827" s="63"/>
      <c r="Z2827" s="63"/>
      <c r="AA2827" s="63"/>
      <c r="AB2827" s="64"/>
    </row>
    <row r="2828" spans="1:28" s="71" customFormat="1" ht="23.5" customHeight="1" x14ac:dyDescent="0.35">
      <c r="A2828" s="62"/>
      <c r="B2828" s="63"/>
      <c r="C2828" s="64"/>
      <c r="D2828" s="64"/>
      <c r="E2828" s="64"/>
      <c r="F2828" s="64"/>
      <c r="G2828" s="72"/>
      <c r="H2828" s="63"/>
      <c r="I2828" s="64"/>
      <c r="J2828" s="63"/>
      <c r="K2828" s="64"/>
      <c r="L2828" s="64"/>
      <c r="M2828" s="100"/>
      <c r="N2828" s="100"/>
      <c r="O2828" s="66"/>
      <c r="P2828" s="67"/>
      <c r="Q2828" s="68"/>
      <c r="R2828" s="68"/>
      <c r="S2828" s="68"/>
      <c r="T2828" s="69"/>
      <c r="U2828" s="63"/>
      <c r="V2828" s="63"/>
      <c r="W2828" s="63"/>
      <c r="X2828" s="63"/>
      <c r="Y2828" s="63"/>
      <c r="Z2828" s="63"/>
      <c r="AA2828" s="63"/>
      <c r="AB2828" s="64"/>
    </row>
    <row r="2829" spans="1:28" s="71" customFormat="1" ht="23.5" customHeight="1" x14ac:dyDescent="0.35">
      <c r="A2829" s="62"/>
      <c r="B2829" s="63"/>
      <c r="C2829" s="64"/>
      <c r="D2829" s="64"/>
      <c r="E2829" s="64"/>
      <c r="F2829" s="64"/>
      <c r="G2829" s="72"/>
      <c r="H2829" s="63"/>
      <c r="I2829" s="64"/>
      <c r="J2829" s="63"/>
      <c r="K2829" s="64"/>
      <c r="L2829" s="64"/>
      <c r="M2829" s="100"/>
      <c r="N2829" s="100"/>
      <c r="O2829" s="66"/>
      <c r="P2829" s="67"/>
      <c r="Q2829" s="68"/>
      <c r="R2829" s="68"/>
      <c r="S2829" s="68"/>
      <c r="T2829" s="69"/>
      <c r="U2829" s="63"/>
      <c r="V2829" s="63"/>
      <c r="W2829" s="63"/>
      <c r="X2829" s="63"/>
      <c r="Y2829" s="63"/>
      <c r="Z2829" s="63"/>
      <c r="AA2829" s="63"/>
      <c r="AB2829" s="64"/>
    </row>
    <row r="2830" spans="1:28" s="71" customFormat="1" ht="23.5" customHeight="1" x14ac:dyDescent="0.35">
      <c r="A2830" s="62"/>
      <c r="B2830" s="63"/>
      <c r="C2830" s="64"/>
      <c r="D2830" s="64"/>
      <c r="E2830" s="64"/>
      <c r="F2830" s="64"/>
      <c r="G2830" s="72"/>
      <c r="H2830" s="63"/>
      <c r="I2830" s="64"/>
      <c r="J2830" s="63"/>
      <c r="K2830" s="64"/>
      <c r="L2830" s="64"/>
      <c r="M2830" s="100"/>
      <c r="N2830" s="100"/>
      <c r="O2830" s="66"/>
      <c r="P2830" s="67"/>
      <c r="Q2830" s="68"/>
      <c r="R2830" s="68"/>
      <c r="S2830" s="68"/>
      <c r="T2830" s="69"/>
      <c r="U2830" s="63"/>
      <c r="V2830" s="63"/>
      <c r="W2830" s="63"/>
      <c r="X2830" s="63"/>
      <c r="Y2830" s="63"/>
      <c r="Z2830" s="63"/>
      <c r="AA2830" s="63"/>
      <c r="AB2830" s="64"/>
    </row>
    <row r="2831" spans="1:28" s="71" customFormat="1" ht="23.5" customHeight="1" x14ac:dyDescent="0.35">
      <c r="A2831" s="62"/>
      <c r="B2831" s="63"/>
      <c r="C2831" s="64"/>
      <c r="D2831" s="64"/>
      <c r="E2831" s="64"/>
      <c r="F2831" s="64"/>
      <c r="G2831" s="72"/>
      <c r="H2831" s="63"/>
      <c r="I2831" s="64"/>
      <c r="J2831" s="63"/>
      <c r="K2831" s="64"/>
      <c r="L2831" s="64"/>
      <c r="M2831" s="100"/>
      <c r="N2831" s="100"/>
      <c r="O2831" s="66"/>
      <c r="P2831" s="67"/>
      <c r="Q2831" s="68"/>
      <c r="R2831" s="68"/>
      <c r="S2831" s="68"/>
      <c r="T2831" s="69"/>
      <c r="U2831" s="63"/>
      <c r="V2831" s="63"/>
      <c r="W2831" s="63"/>
      <c r="X2831" s="63"/>
      <c r="Y2831" s="63"/>
      <c r="Z2831" s="63"/>
      <c r="AA2831" s="63"/>
      <c r="AB2831" s="64"/>
    </row>
    <row r="2832" spans="1:28" s="71" customFormat="1" ht="23.5" customHeight="1" x14ac:dyDescent="0.35">
      <c r="A2832" s="62"/>
      <c r="B2832" s="63"/>
      <c r="C2832" s="64"/>
      <c r="D2832" s="64"/>
      <c r="E2832" s="64"/>
      <c r="F2832" s="64"/>
      <c r="G2832" s="72"/>
      <c r="H2832" s="63"/>
      <c r="I2832" s="64"/>
      <c r="J2832" s="63"/>
      <c r="K2832" s="64"/>
      <c r="L2832" s="64"/>
      <c r="M2832" s="100"/>
      <c r="N2832" s="100"/>
      <c r="O2832" s="66"/>
      <c r="P2832" s="67"/>
      <c r="Q2832" s="68"/>
      <c r="R2832" s="68"/>
      <c r="S2832" s="68"/>
      <c r="T2832" s="69"/>
      <c r="U2832" s="63"/>
      <c r="V2832" s="63"/>
      <c r="W2832" s="63"/>
      <c r="X2832" s="63"/>
      <c r="Y2832" s="63"/>
      <c r="Z2832" s="63"/>
      <c r="AA2832" s="63"/>
      <c r="AB2832" s="64"/>
    </row>
    <row r="2833" spans="1:28" s="71" customFormat="1" ht="23.5" customHeight="1" x14ac:dyDescent="0.35">
      <c r="A2833" s="62"/>
      <c r="B2833" s="63"/>
      <c r="C2833" s="64"/>
      <c r="D2833" s="64"/>
      <c r="E2833" s="64"/>
      <c r="F2833" s="64"/>
      <c r="G2833" s="72"/>
      <c r="H2833" s="63"/>
      <c r="I2833" s="64"/>
      <c r="J2833" s="63"/>
      <c r="K2833" s="64"/>
      <c r="L2833" s="64"/>
      <c r="M2833" s="100"/>
      <c r="N2833" s="100"/>
      <c r="O2833" s="66"/>
      <c r="P2833" s="67"/>
      <c r="Q2833" s="68"/>
      <c r="R2833" s="68"/>
      <c r="S2833" s="68"/>
      <c r="T2833" s="69"/>
      <c r="U2833" s="63"/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/>
      <c r="B2834" s="63"/>
      <c r="C2834" s="64"/>
      <c r="D2834" s="64"/>
      <c r="E2834" s="64"/>
      <c r="F2834" s="64"/>
      <c r="G2834" s="72"/>
      <c r="H2834" s="63"/>
      <c r="I2834" s="64"/>
      <c r="J2834" s="63"/>
      <c r="K2834" s="64"/>
      <c r="L2834" s="64"/>
      <c r="M2834" s="100"/>
      <c r="N2834" s="100"/>
      <c r="O2834" s="66"/>
      <c r="P2834" s="67"/>
      <c r="Q2834" s="68"/>
      <c r="R2834" s="68"/>
      <c r="S2834" s="68"/>
      <c r="T2834" s="69"/>
      <c r="U2834" s="63"/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/>
      <c r="B2835" s="63"/>
      <c r="C2835" s="64"/>
      <c r="D2835" s="64"/>
      <c r="E2835" s="64"/>
      <c r="F2835" s="64"/>
      <c r="G2835" s="72"/>
      <c r="H2835" s="63"/>
      <c r="I2835" s="64"/>
      <c r="J2835" s="63"/>
      <c r="K2835" s="64"/>
      <c r="L2835" s="64"/>
      <c r="M2835" s="100"/>
      <c r="N2835" s="100"/>
      <c r="O2835" s="66"/>
      <c r="P2835" s="67"/>
      <c r="Q2835" s="68"/>
      <c r="R2835" s="68"/>
      <c r="S2835" s="68"/>
      <c r="T2835" s="69"/>
      <c r="U2835" s="63"/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/>
      <c r="B2836" s="63"/>
      <c r="C2836" s="64"/>
      <c r="D2836" s="64"/>
      <c r="E2836" s="64"/>
      <c r="F2836" s="64"/>
      <c r="G2836" s="72"/>
      <c r="H2836" s="63"/>
      <c r="I2836" s="64"/>
      <c r="J2836" s="63"/>
      <c r="K2836" s="64"/>
      <c r="L2836" s="64"/>
      <c r="M2836" s="100"/>
      <c r="N2836" s="100"/>
      <c r="O2836" s="66"/>
      <c r="P2836" s="67"/>
      <c r="Q2836" s="68"/>
      <c r="R2836" s="68"/>
      <c r="S2836" s="68"/>
      <c r="T2836" s="69"/>
      <c r="U2836" s="63"/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/>
      <c r="B2837" s="63"/>
      <c r="C2837" s="64"/>
      <c r="D2837" s="64"/>
      <c r="E2837" s="64"/>
      <c r="F2837" s="64"/>
      <c r="G2837" s="72"/>
      <c r="H2837" s="63"/>
      <c r="I2837" s="64"/>
      <c r="J2837" s="63"/>
      <c r="K2837" s="64"/>
      <c r="L2837" s="64"/>
      <c r="M2837" s="100"/>
      <c r="N2837" s="100"/>
      <c r="O2837" s="66"/>
      <c r="P2837" s="67"/>
      <c r="Q2837" s="68"/>
      <c r="R2837" s="68"/>
      <c r="S2837" s="68"/>
      <c r="T2837" s="69"/>
      <c r="U2837" s="63"/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/>
      <c r="B2838" s="63"/>
      <c r="C2838" s="64"/>
      <c r="D2838" s="64"/>
      <c r="E2838" s="64"/>
      <c r="F2838" s="64"/>
      <c r="G2838" s="72"/>
      <c r="H2838" s="63"/>
      <c r="I2838" s="64"/>
      <c r="J2838" s="63"/>
      <c r="K2838" s="64"/>
      <c r="L2838" s="64"/>
      <c r="M2838" s="100"/>
      <c r="N2838" s="100"/>
      <c r="O2838" s="66"/>
      <c r="P2838" s="67"/>
      <c r="Q2838" s="68"/>
      <c r="R2838" s="68"/>
      <c r="S2838" s="68"/>
      <c r="T2838" s="69"/>
      <c r="U2838" s="63"/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/>
      <c r="B2839" s="63"/>
      <c r="C2839" s="64"/>
      <c r="D2839" s="64"/>
      <c r="E2839" s="64"/>
      <c r="F2839" s="64"/>
      <c r="G2839" s="72"/>
      <c r="H2839" s="63"/>
      <c r="I2839" s="64"/>
      <c r="J2839" s="63"/>
      <c r="K2839" s="64"/>
      <c r="L2839" s="64"/>
      <c r="M2839" s="100"/>
      <c r="N2839" s="100"/>
      <c r="O2839" s="66"/>
      <c r="P2839" s="67"/>
      <c r="Q2839" s="68"/>
      <c r="R2839" s="68"/>
      <c r="S2839" s="68"/>
      <c r="T2839" s="69"/>
      <c r="U2839" s="63"/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/>
      <c r="B2840" s="63"/>
      <c r="C2840" s="64"/>
      <c r="D2840" s="64"/>
      <c r="E2840" s="64"/>
      <c r="F2840" s="64"/>
      <c r="G2840" s="72"/>
      <c r="H2840" s="63"/>
      <c r="I2840" s="64"/>
      <c r="J2840" s="63"/>
      <c r="K2840" s="64"/>
      <c r="L2840" s="64"/>
      <c r="M2840" s="100"/>
      <c r="N2840" s="100"/>
      <c r="O2840" s="66"/>
      <c r="P2840" s="67"/>
      <c r="Q2840" s="68"/>
      <c r="R2840" s="68"/>
      <c r="S2840" s="68"/>
      <c r="T2840" s="69"/>
      <c r="U2840" s="63"/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/>
      <c r="B2841" s="63"/>
      <c r="C2841" s="64"/>
      <c r="D2841" s="64"/>
      <c r="E2841" s="64"/>
      <c r="F2841" s="64"/>
      <c r="G2841" s="72"/>
      <c r="H2841" s="63"/>
      <c r="I2841" s="64"/>
      <c r="J2841" s="63"/>
      <c r="K2841" s="64"/>
      <c r="L2841" s="64"/>
      <c r="M2841" s="100"/>
      <c r="N2841" s="100"/>
      <c r="O2841" s="66"/>
      <c r="P2841" s="67"/>
      <c r="Q2841" s="68"/>
      <c r="R2841" s="68"/>
      <c r="S2841" s="68"/>
      <c r="T2841" s="69"/>
      <c r="U2841" s="63"/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/>
      <c r="B2842" s="63"/>
      <c r="C2842" s="64"/>
      <c r="D2842" s="64"/>
      <c r="E2842" s="64"/>
      <c r="F2842" s="64"/>
      <c r="G2842" s="72"/>
      <c r="H2842" s="63"/>
      <c r="I2842" s="64"/>
      <c r="J2842" s="63"/>
      <c r="K2842" s="64"/>
      <c r="L2842" s="64"/>
      <c r="M2842" s="100"/>
      <c r="N2842" s="100"/>
      <c r="O2842" s="66"/>
      <c r="P2842" s="67"/>
      <c r="Q2842" s="68"/>
      <c r="R2842" s="68"/>
      <c r="S2842" s="68"/>
      <c r="T2842" s="69"/>
      <c r="U2842" s="63"/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/>
      <c r="B2843" s="63"/>
      <c r="C2843" s="64"/>
      <c r="D2843" s="64"/>
      <c r="E2843" s="64"/>
      <c r="F2843" s="64"/>
      <c r="G2843" s="72"/>
      <c r="H2843" s="63"/>
      <c r="I2843" s="64"/>
      <c r="J2843" s="63"/>
      <c r="K2843" s="64"/>
      <c r="L2843" s="64"/>
      <c r="M2843" s="100"/>
      <c r="N2843" s="100"/>
      <c r="O2843" s="66"/>
      <c r="P2843" s="67"/>
      <c r="Q2843" s="68"/>
      <c r="R2843" s="68"/>
      <c r="S2843" s="68"/>
      <c r="T2843" s="69"/>
      <c r="U2843" s="63"/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/>
      <c r="B2844" s="63"/>
      <c r="C2844" s="64"/>
      <c r="D2844" s="64"/>
      <c r="E2844" s="64"/>
      <c r="F2844" s="64"/>
      <c r="G2844" s="72"/>
      <c r="H2844" s="63"/>
      <c r="I2844" s="64"/>
      <c r="J2844" s="63"/>
      <c r="K2844" s="64"/>
      <c r="L2844" s="64"/>
      <c r="M2844" s="100"/>
      <c r="N2844" s="100"/>
      <c r="O2844" s="66"/>
      <c r="P2844" s="67"/>
      <c r="Q2844" s="68"/>
      <c r="R2844" s="68"/>
      <c r="S2844" s="68"/>
      <c r="T2844" s="69"/>
      <c r="U2844" s="63"/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/>
      <c r="B2845" s="63"/>
      <c r="C2845" s="64"/>
      <c r="D2845" s="64"/>
      <c r="E2845" s="64"/>
      <c r="F2845" s="64"/>
      <c r="G2845" s="72"/>
      <c r="H2845" s="63"/>
      <c r="I2845" s="64"/>
      <c r="J2845" s="63"/>
      <c r="K2845" s="64"/>
      <c r="L2845" s="64"/>
      <c r="M2845" s="100"/>
      <c r="N2845" s="100"/>
      <c r="O2845" s="66"/>
      <c r="P2845" s="67"/>
      <c r="Q2845" s="68"/>
      <c r="R2845" s="68"/>
      <c r="S2845" s="68"/>
      <c r="T2845" s="69"/>
      <c r="U2845" s="63"/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/>
      <c r="B2846" s="63"/>
      <c r="C2846" s="64"/>
      <c r="D2846" s="64"/>
      <c r="E2846" s="64"/>
      <c r="F2846" s="64"/>
      <c r="G2846" s="72"/>
      <c r="H2846" s="63"/>
      <c r="I2846" s="64"/>
      <c r="J2846" s="63"/>
      <c r="K2846" s="64"/>
      <c r="L2846" s="64"/>
      <c r="M2846" s="100"/>
      <c r="N2846" s="100"/>
      <c r="O2846" s="66"/>
      <c r="P2846" s="67"/>
      <c r="Q2846" s="68"/>
      <c r="R2846" s="68"/>
      <c r="S2846" s="68"/>
      <c r="T2846" s="69"/>
      <c r="U2846" s="63"/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/>
      <c r="B2847" s="63"/>
      <c r="C2847" s="64"/>
      <c r="D2847" s="64"/>
      <c r="E2847" s="64"/>
      <c r="F2847" s="64"/>
      <c r="G2847" s="72"/>
      <c r="H2847" s="63"/>
      <c r="I2847" s="64"/>
      <c r="J2847" s="63"/>
      <c r="K2847" s="64"/>
      <c r="L2847" s="64"/>
      <c r="M2847" s="100"/>
      <c r="N2847" s="100"/>
      <c r="O2847" s="66"/>
      <c r="P2847" s="67"/>
      <c r="Q2847" s="68"/>
      <c r="R2847" s="68"/>
      <c r="S2847" s="68"/>
      <c r="T2847" s="69"/>
      <c r="U2847" s="63"/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/>
      <c r="B2848" s="63"/>
      <c r="C2848" s="64"/>
      <c r="D2848" s="64"/>
      <c r="E2848" s="64"/>
      <c r="F2848" s="64"/>
      <c r="G2848" s="72"/>
      <c r="H2848" s="63"/>
      <c r="I2848" s="64"/>
      <c r="J2848" s="63"/>
      <c r="K2848" s="64"/>
      <c r="L2848" s="64"/>
      <c r="M2848" s="100"/>
      <c r="N2848" s="100"/>
      <c r="O2848" s="66"/>
      <c r="P2848" s="67"/>
      <c r="Q2848" s="68"/>
      <c r="R2848" s="68"/>
      <c r="S2848" s="68"/>
      <c r="T2848" s="69"/>
      <c r="U2848" s="63"/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/>
      <c r="B2849" s="63"/>
      <c r="C2849" s="64"/>
      <c r="D2849" s="64"/>
      <c r="E2849" s="64"/>
      <c r="F2849" s="64"/>
      <c r="G2849" s="72"/>
      <c r="H2849" s="63"/>
      <c r="I2849" s="64"/>
      <c r="J2849" s="63"/>
      <c r="K2849" s="64"/>
      <c r="L2849" s="64"/>
      <c r="M2849" s="100"/>
      <c r="N2849" s="100"/>
      <c r="O2849" s="66"/>
      <c r="P2849" s="67"/>
      <c r="Q2849" s="68"/>
      <c r="R2849" s="68"/>
      <c r="S2849" s="68"/>
      <c r="T2849" s="69"/>
      <c r="U2849" s="63"/>
      <c r="V2849" s="63"/>
      <c r="W2849" s="63"/>
      <c r="X2849" s="63"/>
      <c r="Y2849" s="63"/>
      <c r="Z2849" s="63"/>
      <c r="AA2849" s="63"/>
      <c r="AB2849" s="64"/>
    </row>
    <row r="2850" spans="1:28" s="71" customFormat="1" ht="23.5" customHeight="1" x14ac:dyDescent="0.35">
      <c r="A2850" s="62"/>
      <c r="B2850" s="63"/>
      <c r="C2850" s="64"/>
      <c r="D2850" s="64"/>
      <c r="E2850" s="64"/>
      <c r="F2850" s="64"/>
      <c r="G2850" s="72"/>
      <c r="H2850" s="63"/>
      <c r="I2850" s="64"/>
      <c r="J2850" s="63"/>
      <c r="K2850" s="64"/>
      <c r="L2850" s="64"/>
      <c r="M2850" s="100"/>
      <c r="N2850" s="100"/>
      <c r="O2850" s="66"/>
      <c r="P2850" s="67"/>
      <c r="Q2850" s="68"/>
      <c r="R2850" s="68"/>
      <c r="S2850" s="68"/>
      <c r="T2850" s="69"/>
      <c r="U2850" s="63"/>
      <c r="V2850" s="63"/>
      <c r="W2850" s="63"/>
      <c r="X2850" s="63"/>
      <c r="Y2850" s="63"/>
      <c r="Z2850" s="63"/>
      <c r="AA2850" s="63"/>
      <c r="AB2850" s="64"/>
    </row>
    <row r="2851" spans="1:28" s="71" customFormat="1" ht="23.5" customHeight="1" x14ac:dyDescent="0.35">
      <c r="A2851" s="62"/>
      <c r="B2851" s="63"/>
      <c r="C2851" s="64"/>
      <c r="D2851" s="64"/>
      <c r="E2851" s="64"/>
      <c r="F2851" s="64"/>
      <c r="G2851" s="72"/>
      <c r="H2851" s="63"/>
      <c r="I2851" s="64"/>
      <c r="J2851" s="63"/>
      <c r="K2851" s="64"/>
      <c r="L2851" s="64"/>
      <c r="M2851" s="100"/>
      <c r="N2851" s="100"/>
      <c r="O2851" s="66"/>
      <c r="P2851" s="67"/>
      <c r="Q2851" s="68"/>
      <c r="R2851" s="68"/>
      <c r="S2851" s="68"/>
      <c r="T2851" s="69"/>
      <c r="U2851" s="63"/>
      <c r="V2851" s="63"/>
      <c r="W2851" s="63"/>
      <c r="X2851" s="63"/>
      <c r="Y2851" s="63"/>
      <c r="Z2851" s="63"/>
      <c r="AA2851" s="63"/>
      <c r="AB2851" s="64"/>
    </row>
    <row r="2852" spans="1:28" s="71" customFormat="1" ht="23.5" customHeight="1" x14ac:dyDescent="0.35">
      <c r="A2852" s="62"/>
      <c r="B2852" s="63"/>
      <c r="C2852" s="64"/>
      <c r="D2852" s="64"/>
      <c r="E2852" s="64"/>
      <c r="F2852" s="64"/>
      <c r="G2852" s="72"/>
      <c r="H2852" s="63"/>
      <c r="I2852" s="64"/>
      <c r="J2852" s="63"/>
      <c r="K2852" s="64"/>
      <c r="L2852" s="64"/>
      <c r="M2852" s="100"/>
      <c r="N2852" s="100"/>
      <c r="O2852" s="66"/>
      <c r="P2852" s="67"/>
      <c r="Q2852" s="68"/>
      <c r="R2852" s="68"/>
      <c r="S2852" s="68"/>
      <c r="T2852" s="69"/>
      <c r="U2852" s="63"/>
      <c r="V2852" s="63"/>
      <c r="W2852" s="63"/>
      <c r="X2852" s="63"/>
      <c r="Y2852" s="63"/>
      <c r="Z2852" s="63"/>
      <c r="AA2852" s="63"/>
      <c r="AB2852" s="64"/>
    </row>
    <row r="2853" spans="1:28" s="71" customFormat="1" ht="23.5" customHeight="1" x14ac:dyDescent="0.35">
      <c r="A2853" s="62"/>
      <c r="B2853" s="63"/>
      <c r="C2853" s="64"/>
      <c r="D2853" s="64"/>
      <c r="E2853" s="64"/>
      <c r="F2853" s="64"/>
      <c r="G2853" s="72"/>
      <c r="H2853" s="63"/>
      <c r="I2853" s="64"/>
      <c r="J2853" s="63"/>
      <c r="K2853" s="64"/>
      <c r="L2853" s="64"/>
      <c r="M2853" s="100"/>
      <c r="N2853" s="100"/>
      <c r="O2853" s="66"/>
      <c r="P2853" s="67"/>
      <c r="Q2853" s="68"/>
      <c r="R2853" s="68"/>
      <c r="S2853" s="68"/>
      <c r="T2853" s="69"/>
      <c r="U2853" s="63"/>
      <c r="V2853" s="63"/>
      <c r="W2853" s="63"/>
      <c r="X2853" s="63"/>
      <c r="Y2853" s="63"/>
      <c r="Z2853" s="63"/>
      <c r="AA2853" s="63"/>
      <c r="AB2853" s="64"/>
    </row>
    <row r="2854" spans="1:28" s="71" customFormat="1" ht="23.5" customHeight="1" x14ac:dyDescent="0.35">
      <c r="A2854" s="62"/>
      <c r="B2854" s="63"/>
      <c r="C2854" s="64"/>
      <c r="D2854" s="64"/>
      <c r="E2854" s="64"/>
      <c r="F2854" s="64"/>
      <c r="G2854" s="72"/>
      <c r="H2854" s="63"/>
      <c r="I2854" s="64"/>
      <c r="J2854" s="63"/>
      <c r="K2854" s="64"/>
      <c r="L2854" s="64"/>
      <c r="M2854" s="100"/>
      <c r="N2854" s="100"/>
      <c r="O2854" s="66"/>
      <c r="P2854" s="67"/>
      <c r="Q2854" s="68"/>
      <c r="R2854" s="68"/>
      <c r="S2854" s="68"/>
      <c r="T2854" s="69"/>
      <c r="U2854" s="63"/>
      <c r="V2854" s="63"/>
      <c r="W2854" s="63"/>
      <c r="X2854" s="63"/>
      <c r="Y2854" s="63"/>
      <c r="Z2854" s="63"/>
      <c r="AA2854" s="63"/>
      <c r="AB2854" s="64"/>
    </row>
    <row r="2855" spans="1:28" s="71" customFormat="1" ht="23.5" customHeight="1" x14ac:dyDescent="0.35">
      <c r="A2855" s="62"/>
      <c r="B2855" s="63"/>
      <c r="C2855" s="64"/>
      <c r="D2855" s="64"/>
      <c r="E2855" s="64"/>
      <c r="F2855" s="64"/>
      <c r="G2855" s="72"/>
      <c r="H2855" s="63"/>
      <c r="I2855" s="64"/>
      <c r="J2855" s="63"/>
      <c r="K2855" s="64"/>
      <c r="L2855" s="64"/>
      <c r="M2855" s="100"/>
      <c r="N2855" s="100"/>
      <c r="O2855" s="66"/>
      <c r="P2855" s="67"/>
      <c r="Q2855" s="68"/>
      <c r="R2855" s="68"/>
      <c r="S2855" s="68"/>
      <c r="T2855" s="69"/>
      <c r="U2855" s="63"/>
      <c r="V2855" s="63"/>
      <c r="W2855" s="63"/>
      <c r="X2855" s="63"/>
      <c r="Y2855" s="63"/>
      <c r="Z2855" s="63"/>
      <c r="AA2855" s="63"/>
      <c r="AB2855" s="64"/>
    </row>
    <row r="2856" spans="1:28" s="71" customFormat="1" ht="23.5" customHeight="1" x14ac:dyDescent="0.35">
      <c r="A2856" s="62"/>
      <c r="B2856" s="63"/>
      <c r="C2856" s="64"/>
      <c r="D2856" s="64"/>
      <c r="E2856" s="64"/>
      <c r="F2856" s="64"/>
      <c r="G2856" s="72"/>
      <c r="H2856" s="63"/>
      <c r="I2856" s="64"/>
      <c r="J2856" s="63"/>
      <c r="K2856" s="64"/>
      <c r="L2856" s="64"/>
      <c r="M2856" s="100"/>
      <c r="N2856" s="100"/>
      <c r="O2856" s="66"/>
      <c r="P2856" s="67"/>
      <c r="Q2856" s="68"/>
      <c r="R2856" s="68"/>
      <c r="S2856" s="68"/>
      <c r="T2856" s="69"/>
      <c r="U2856" s="63"/>
      <c r="V2856" s="63"/>
      <c r="W2856" s="63"/>
      <c r="X2856" s="63"/>
      <c r="Y2856" s="63"/>
      <c r="Z2856" s="63"/>
      <c r="AA2856" s="63"/>
      <c r="AB2856" s="64"/>
    </row>
    <row r="2857" spans="1:28" s="71" customFormat="1" ht="23.5" customHeight="1" x14ac:dyDescent="0.35">
      <c r="A2857" s="62"/>
      <c r="B2857" s="63"/>
      <c r="C2857" s="64"/>
      <c r="D2857" s="64"/>
      <c r="E2857" s="64"/>
      <c r="F2857" s="64"/>
      <c r="G2857" s="72"/>
      <c r="H2857" s="63"/>
      <c r="I2857" s="64"/>
      <c r="J2857" s="63"/>
      <c r="K2857" s="64"/>
      <c r="L2857" s="64"/>
      <c r="M2857" s="100"/>
      <c r="N2857" s="100"/>
      <c r="O2857" s="66"/>
      <c r="P2857" s="67"/>
      <c r="Q2857" s="68"/>
      <c r="R2857" s="68"/>
      <c r="S2857" s="68"/>
      <c r="T2857" s="69"/>
      <c r="U2857" s="63"/>
      <c r="V2857" s="63"/>
      <c r="W2857" s="63"/>
      <c r="X2857" s="63"/>
      <c r="Y2857" s="63"/>
      <c r="Z2857" s="63"/>
      <c r="AA2857" s="63"/>
      <c r="AB2857" s="64"/>
    </row>
    <row r="2858" spans="1:28" s="71" customFormat="1" ht="23.5" customHeight="1" x14ac:dyDescent="0.35">
      <c r="A2858" s="62"/>
      <c r="B2858" s="63"/>
      <c r="C2858" s="64"/>
      <c r="D2858" s="64"/>
      <c r="E2858" s="64"/>
      <c r="F2858" s="64"/>
      <c r="G2858" s="72"/>
      <c r="H2858" s="63"/>
      <c r="I2858" s="64"/>
      <c r="J2858" s="63"/>
      <c r="K2858" s="64"/>
      <c r="L2858" s="64"/>
      <c r="M2858" s="100"/>
      <c r="N2858" s="100"/>
      <c r="O2858" s="66"/>
      <c r="P2858" s="67"/>
      <c r="Q2858" s="68"/>
      <c r="R2858" s="68"/>
      <c r="S2858" s="68"/>
      <c r="T2858" s="69"/>
      <c r="U2858" s="63"/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/>
      <c r="B2859" s="63"/>
      <c r="C2859" s="64"/>
      <c r="D2859" s="64"/>
      <c r="E2859" s="64"/>
      <c r="F2859" s="64"/>
      <c r="G2859" s="72"/>
      <c r="H2859" s="63"/>
      <c r="I2859" s="64"/>
      <c r="J2859" s="63"/>
      <c r="K2859" s="64"/>
      <c r="L2859" s="64"/>
      <c r="M2859" s="100"/>
      <c r="N2859" s="100"/>
      <c r="O2859" s="66"/>
      <c r="P2859" s="67"/>
      <c r="Q2859" s="68"/>
      <c r="R2859" s="68"/>
      <c r="S2859" s="68"/>
      <c r="T2859" s="69"/>
      <c r="U2859" s="63"/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/>
      <c r="B2860" s="63"/>
      <c r="C2860" s="64"/>
      <c r="D2860" s="64"/>
      <c r="E2860" s="64"/>
      <c r="F2860" s="64"/>
      <c r="G2860" s="72"/>
      <c r="H2860" s="63"/>
      <c r="I2860" s="64"/>
      <c r="J2860" s="63"/>
      <c r="K2860" s="64"/>
      <c r="L2860" s="64"/>
      <c r="M2860" s="100"/>
      <c r="N2860" s="100"/>
      <c r="O2860" s="66"/>
      <c r="P2860" s="67"/>
      <c r="Q2860" s="68"/>
      <c r="R2860" s="68"/>
      <c r="S2860" s="68"/>
      <c r="T2860" s="69"/>
      <c r="U2860" s="63"/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/>
      <c r="B2861" s="63"/>
      <c r="C2861" s="64"/>
      <c r="D2861" s="64"/>
      <c r="E2861" s="64"/>
      <c r="F2861" s="64"/>
      <c r="G2861" s="72"/>
      <c r="H2861" s="63"/>
      <c r="I2861" s="64"/>
      <c r="J2861" s="63"/>
      <c r="K2861" s="64"/>
      <c r="L2861" s="64"/>
      <c r="M2861" s="100"/>
      <c r="N2861" s="100"/>
      <c r="O2861" s="66"/>
      <c r="P2861" s="67"/>
      <c r="Q2861" s="68"/>
      <c r="R2861" s="68"/>
      <c r="S2861" s="68"/>
      <c r="T2861" s="69"/>
      <c r="U2861" s="63"/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/>
      <c r="B2862" s="63"/>
      <c r="C2862" s="64"/>
      <c r="D2862" s="64"/>
      <c r="E2862" s="64"/>
      <c r="F2862" s="64"/>
      <c r="G2862" s="72"/>
      <c r="H2862" s="63"/>
      <c r="I2862" s="64"/>
      <c r="J2862" s="63"/>
      <c r="K2862" s="64"/>
      <c r="L2862" s="64"/>
      <c r="M2862" s="100"/>
      <c r="N2862" s="100"/>
      <c r="O2862" s="66"/>
      <c r="P2862" s="67"/>
      <c r="Q2862" s="68"/>
      <c r="R2862" s="68"/>
      <c r="S2862" s="68"/>
      <c r="T2862" s="69"/>
      <c r="U2862" s="63"/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/>
      <c r="B2863" s="63"/>
      <c r="C2863" s="64"/>
      <c r="D2863" s="64"/>
      <c r="E2863" s="64"/>
      <c r="F2863" s="64"/>
      <c r="G2863" s="72"/>
      <c r="H2863" s="63"/>
      <c r="I2863" s="64"/>
      <c r="J2863" s="63"/>
      <c r="K2863" s="64"/>
      <c r="L2863" s="64"/>
      <c r="M2863" s="100"/>
      <c r="N2863" s="100"/>
      <c r="O2863" s="66"/>
      <c r="P2863" s="67"/>
      <c r="Q2863" s="68"/>
      <c r="R2863" s="68"/>
      <c r="S2863" s="68"/>
      <c r="T2863" s="69"/>
      <c r="U2863" s="63"/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/>
      <c r="B2864" s="63"/>
      <c r="C2864" s="64"/>
      <c r="D2864" s="64"/>
      <c r="E2864" s="64"/>
      <c r="F2864" s="64"/>
      <c r="G2864" s="72"/>
      <c r="H2864" s="63"/>
      <c r="I2864" s="64"/>
      <c r="J2864" s="63"/>
      <c r="K2864" s="64"/>
      <c r="L2864" s="64"/>
      <c r="M2864" s="100"/>
      <c r="N2864" s="100"/>
      <c r="O2864" s="66"/>
      <c r="P2864" s="67"/>
      <c r="Q2864" s="68"/>
      <c r="R2864" s="68"/>
      <c r="S2864" s="68"/>
      <c r="T2864" s="69"/>
      <c r="U2864" s="63"/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/>
      <c r="B2865" s="63"/>
      <c r="C2865" s="64"/>
      <c r="D2865" s="64"/>
      <c r="E2865" s="64"/>
      <c r="F2865" s="64"/>
      <c r="G2865" s="72"/>
      <c r="H2865" s="63"/>
      <c r="I2865" s="64"/>
      <c r="J2865" s="63"/>
      <c r="K2865" s="64"/>
      <c r="L2865" s="64"/>
      <c r="M2865" s="100"/>
      <c r="N2865" s="100"/>
      <c r="O2865" s="66"/>
      <c r="P2865" s="67"/>
      <c r="Q2865" s="68"/>
      <c r="R2865" s="68"/>
      <c r="S2865" s="68"/>
      <c r="T2865" s="69"/>
      <c r="U2865" s="63"/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/>
      <c r="B2866" s="63"/>
      <c r="C2866" s="64"/>
      <c r="D2866" s="64"/>
      <c r="E2866" s="64"/>
      <c r="F2866" s="64"/>
      <c r="G2866" s="72"/>
      <c r="H2866" s="63"/>
      <c r="I2866" s="64"/>
      <c r="J2866" s="63"/>
      <c r="K2866" s="64"/>
      <c r="L2866" s="64"/>
      <c r="M2866" s="100"/>
      <c r="N2866" s="100"/>
      <c r="O2866" s="66"/>
      <c r="P2866" s="67"/>
      <c r="Q2866" s="68"/>
      <c r="R2866" s="68"/>
      <c r="S2866" s="68"/>
      <c r="T2866" s="69"/>
      <c r="U2866" s="63"/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/>
      <c r="B2867" s="63"/>
      <c r="C2867" s="64"/>
      <c r="D2867" s="64"/>
      <c r="E2867" s="64"/>
      <c r="F2867" s="64"/>
      <c r="G2867" s="72"/>
      <c r="H2867" s="63"/>
      <c r="I2867" s="64"/>
      <c r="J2867" s="63"/>
      <c r="K2867" s="64"/>
      <c r="L2867" s="64"/>
      <c r="M2867" s="100"/>
      <c r="N2867" s="100"/>
      <c r="O2867" s="66"/>
      <c r="P2867" s="67"/>
      <c r="Q2867" s="68"/>
      <c r="R2867" s="68"/>
      <c r="S2867" s="68"/>
      <c r="T2867" s="69"/>
      <c r="U2867" s="63"/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/>
      <c r="B2868" s="63"/>
      <c r="C2868" s="64"/>
      <c r="D2868" s="64"/>
      <c r="E2868" s="64"/>
      <c r="F2868" s="64"/>
      <c r="G2868" s="72"/>
      <c r="H2868" s="63"/>
      <c r="I2868" s="64"/>
      <c r="J2868" s="63"/>
      <c r="K2868" s="64"/>
      <c r="L2868" s="64"/>
      <c r="M2868" s="100"/>
      <c r="N2868" s="100"/>
      <c r="O2868" s="66"/>
      <c r="P2868" s="67"/>
      <c r="Q2868" s="68"/>
      <c r="R2868" s="68"/>
      <c r="S2868" s="68"/>
      <c r="T2868" s="69"/>
      <c r="U2868" s="63"/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/>
      <c r="B2869" s="63"/>
      <c r="C2869" s="64"/>
      <c r="D2869" s="64"/>
      <c r="E2869" s="64"/>
      <c r="F2869" s="64"/>
      <c r="G2869" s="72"/>
      <c r="H2869" s="63"/>
      <c r="I2869" s="64"/>
      <c r="J2869" s="63"/>
      <c r="K2869" s="64"/>
      <c r="L2869" s="64"/>
      <c r="M2869" s="100"/>
      <c r="N2869" s="100"/>
      <c r="O2869" s="66"/>
      <c r="P2869" s="67"/>
      <c r="Q2869" s="68"/>
      <c r="R2869" s="68"/>
      <c r="S2869" s="68"/>
      <c r="T2869" s="69"/>
      <c r="U2869" s="63"/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/>
      <c r="B2870" s="63"/>
      <c r="C2870" s="64"/>
      <c r="D2870" s="64"/>
      <c r="E2870" s="64"/>
      <c r="F2870" s="64"/>
      <c r="G2870" s="72"/>
      <c r="H2870" s="63"/>
      <c r="I2870" s="64"/>
      <c r="J2870" s="63"/>
      <c r="K2870" s="64"/>
      <c r="L2870" s="64"/>
      <c r="M2870" s="100"/>
      <c r="N2870" s="100"/>
      <c r="O2870" s="66"/>
      <c r="P2870" s="67"/>
      <c r="Q2870" s="68"/>
      <c r="R2870" s="68"/>
      <c r="S2870" s="68"/>
      <c r="T2870" s="69"/>
      <c r="U2870" s="63"/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/>
      <c r="B2871" s="63"/>
      <c r="C2871" s="64"/>
      <c r="D2871" s="64"/>
      <c r="E2871" s="64"/>
      <c r="F2871" s="64"/>
      <c r="G2871" s="72"/>
      <c r="H2871" s="63"/>
      <c r="I2871" s="64"/>
      <c r="J2871" s="63"/>
      <c r="K2871" s="64"/>
      <c r="L2871" s="64"/>
      <c r="M2871" s="100"/>
      <c r="N2871" s="100"/>
      <c r="O2871" s="66"/>
      <c r="P2871" s="67"/>
      <c r="Q2871" s="68"/>
      <c r="R2871" s="68"/>
      <c r="S2871" s="68"/>
      <c r="T2871" s="69"/>
      <c r="U2871" s="63"/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/>
      <c r="B2872" s="63"/>
      <c r="C2872" s="64"/>
      <c r="D2872" s="64"/>
      <c r="E2872" s="64"/>
      <c r="F2872" s="64"/>
      <c r="G2872" s="72"/>
      <c r="H2872" s="63"/>
      <c r="I2872" s="64"/>
      <c r="J2872" s="63"/>
      <c r="K2872" s="64"/>
      <c r="L2872" s="64"/>
      <c r="M2872" s="100"/>
      <c r="N2872" s="100"/>
      <c r="O2872" s="66"/>
      <c r="P2872" s="67"/>
      <c r="Q2872" s="68"/>
      <c r="R2872" s="68"/>
      <c r="S2872" s="68"/>
      <c r="T2872" s="69"/>
      <c r="U2872" s="63"/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/>
      <c r="B2873" s="63"/>
      <c r="C2873" s="64"/>
      <c r="D2873" s="64"/>
      <c r="E2873" s="64"/>
      <c r="F2873" s="64"/>
      <c r="G2873" s="72"/>
      <c r="H2873" s="63"/>
      <c r="I2873" s="64"/>
      <c r="J2873" s="63"/>
      <c r="K2873" s="64"/>
      <c r="L2873" s="64"/>
      <c r="M2873" s="100"/>
      <c r="N2873" s="100"/>
      <c r="O2873" s="66"/>
      <c r="P2873" s="67"/>
      <c r="Q2873" s="68"/>
      <c r="R2873" s="68"/>
      <c r="S2873" s="68"/>
      <c r="T2873" s="69"/>
      <c r="U2873" s="63"/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/>
      <c r="B2874" s="63"/>
      <c r="C2874" s="64"/>
      <c r="D2874" s="64"/>
      <c r="E2874" s="64"/>
      <c r="F2874" s="64"/>
      <c r="G2874" s="72"/>
      <c r="H2874" s="63"/>
      <c r="I2874" s="64"/>
      <c r="J2874" s="63"/>
      <c r="K2874" s="64"/>
      <c r="L2874" s="64"/>
      <c r="M2874" s="100"/>
      <c r="N2874" s="100"/>
      <c r="O2874" s="66"/>
      <c r="P2874" s="67"/>
      <c r="Q2874" s="68"/>
      <c r="R2874" s="68"/>
      <c r="S2874" s="68"/>
      <c r="T2874" s="69"/>
      <c r="U2874" s="63"/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/>
      <c r="B2875" s="63"/>
      <c r="C2875" s="64"/>
      <c r="D2875" s="64"/>
      <c r="E2875" s="64"/>
      <c r="F2875" s="64"/>
      <c r="G2875" s="72"/>
      <c r="H2875" s="63"/>
      <c r="I2875" s="64"/>
      <c r="J2875" s="63"/>
      <c r="K2875" s="64"/>
      <c r="L2875" s="64"/>
      <c r="M2875" s="100"/>
      <c r="N2875" s="100"/>
      <c r="O2875" s="66"/>
      <c r="P2875" s="67"/>
      <c r="Q2875" s="68"/>
      <c r="R2875" s="68"/>
      <c r="S2875" s="68"/>
      <c r="T2875" s="69"/>
      <c r="U2875" s="63"/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/>
      <c r="B2876" s="63"/>
      <c r="C2876" s="64"/>
      <c r="D2876" s="64"/>
      <c r="E2876" s="64"/>
      <c r="F2876" s="64"/>
      <c r="G2876" s="72"/>
      <c r="H2876" s="63"/>
      <c r="I2876" s="64"/>
      <c r="J2876" s="63"/>
      <c r="K2876" s="64"/>
      <c r="L2876" s="64"/>
      <c r="M2876" s="100"/>
      <c r="N2876" s="100"/>
      <c r="O2876" s="66"/>
      <c r="P2876" s="67"/>
      <c r="Q2876" s="68"/>
      <c r="R2876" s="68"/>
      <c r="S2876" s="68"/>
      <c r="T2876" s="69"/>
      <c r="U2876" s="63"/>
      <c r="V2876" s="63"/>
      <c r="W2876" s="63"/>
      <c r="X2876" s="63"/>
      <c r="Y2876" s="63"/>
      <c r="Z2876" s="63"/>
      <c r="AA2876" s="63"/>
      <c r="AB2876" s="64"/>
    </row>
    <row r="2877" spans="1:28" s="71" customFormat="1" ht="23.5" customHeight="1" x14ac:dyDescent="0.35">
      <c r="A2877" s="62"/>
      <c r="B2877" s="63"/>
      <c r="C2877" s="64"/>
      <c r="D2877" s="64"/>
      <c r="E2877" s="64"/>
      <c r="F2877" s="64"/>
      <c r="G2877" s="72"/>
      <c r="H2877" s="63"/>
      <c r="I2877" s="64"/>
      <c r="J2877" s="63"/>
      <c r="K2877" s="64"/>
      <c r="L2877" s="64"/>
      <c r="M2877" s="100"/>
      <c r="N2877" s="100"/>
      <c r="O2877" s="66"/>
      <c r="P2877" s="67"/>
      <c r="Q2877" s="68"/>
      <c r="R2877" s="68"/>
      <c r="S2877" s="68"/>
      <c r="T2877" s="69"/>
      <c r="U2877" s="63"/>
      <c r="V2877" s="63"/>
      <c r="W2877" s="63"/>
      <c r="X2877" s="63"/>
      <c r="Y2877" s="63"/>
      <c r="Z2877" s="63"/>
      <c r="AA2877" s="63"/>
      <c r="AB2877" s="64"/>
    </row>
    <row r="2878" spans="1:28" s="71" customFormat="1" ht="23.5" customHeight="1" x14ac:dyDescent="0.35">
      <c r="A2878" s="62"/>
      <c r="B2878" s="63"/>
      <c r="C2878" s="64"/>
      <c r="D2878" s="64"/>
      <c r="E2878" s="64"/>
      <c r="F2878" s="64"/>
      <c r="G2878" s="72"/>
      <c r="H2878" s="63"/>
      <c r="I2878" s="64"/>
      <c r="J2878" s="63"/>
      <c r="K2878" s="64"/>
      <c r="L2878" s="64"/>
      <c r="M2878" s="100"/>
      <c r="N2878" s="100"/>
      <c r="O2878" s="66"/>
      <c r="P2878" s="67"/>
      <c r="Q2878" s="68"/>
      <c r="R2878" s="68"/>
      <c r="S2878" s="68"/>
      <c r="T2878" s="69"/>
      <c r="U2878" s="63"/>
      <c r="V2878" s="63"/>
      <c r="W2878" s="63"/>
      <c r="X2878" s="63"/>
      <c r="Y2878" s="63"/>
      <c r="Z2878" s="63"/>
      <c r="AA2878" s="63"/>
      <c r="AB2878" s="64"/>
    </row>
    <row r="2879" spans="1:28" s="71" customFormat="1" ht="23.5" customHeight="1" x14ac:dyDescent="0.35">
      <c r="A2879" s="62"/>
      <c r="B2879" s="63"/>
      <c r="C2879" s="64"/>
      <c r="D2879" s="64"/>
      <c r="E2879" s="64"/>
      <c r="F2879" s="64"/>
      <c r="G2879" s="72"/>
      <c r="H2879" s="63"/>
      <c r="I2879" s="64"/>
      <c r="J2879" s="63"/>
      <c r="K2879" s="64"/>
      <c r="L2879" s="64"/>
      <c r="M2879" s="100"/>
      <c r="N2879" s="100"/>
      <c r="O2879" s="66"/>
      <c r="P2879" s="67"/>
      <c r="Q2879" s="68"/>
      <c r="R2879" s="68"/>
      <c r="S2879" s="68"/>
      <c r="T2879" s="69"/>
      <c r="U2879" s="63"/>
      <c r="V2879" s="63"/>
      <c r="W2879" s="63"/>
      <c r="X2879" s="63"/>
      <c r="Y2879" s="63"/>
      <c r="Z2879" s="63"/>
      <c r="AA2879" s="63"/>
      <c r="AB2879" s="64"/>
    </row>
    <row r="2880" spans="1:28" s="71" customFormat="1" ht="23.5" customHeight="1" x14ac:dyDescent="0.35">
      <c r="A2880" s="62"/>
      <c r="B2880" s="63"/>
      <c r="C2880" s="64"/>
      <c r="D2880" s="64"/>
      <c r="E2880" s="64"/>
      <c r="F2880" s="64"/>
      <c r="G2880" s="72"/>
      <c r="H2880" s="63"/>
      <c r="I2880" s="64"/>
      <c r="J2880" s="63"/>
      <c r="K2880" s="64"/>
      <c r="L2880" s="64"/>
      <c r="M2880" s="100"/>
      <c r="N2880" s="100"/>
      <c r="O2880" s="66"/>
      <c r="P2880" s="67"/>
      <c r="Q2880" s="68"/>
      <c r="R2880" s="68"/>
      <c r="S2880" s="68"/>
      <c r="T2880" s="69"/>
      <c r="U2880" s="63"/>
      <c r="V2880" s="63"/>
      <c r="W2880" s="63"/>
      <c r="X2880" s="63"/>
      <c r="Y2880" s="63"/>
      <c r="Z2880" s="63"/>
      <c r="AA2880" s="63"/>
      <c r="AB2880" s="64"/>
    </row>
    <row r="2881" spans="1:28" s="71" customFormat="1" ht="23.5" customHeight="1" x14ac:dyDescent="0.35">
      <c r="A2881" s="62"/>
      <c r="B2881" s="63"/>
      <c r="C2881" s="64"/>
      <c r="D2881" s="64"/>
      <c r="E2881" s="64"/>
      <c r="F2881" s="64"/>
      <c r="G2881" s="72"/>
      <c r="H2881" s="63"/>
      <c r="I2881" s="64"/>
      <c r="J2881" s="63"/>
      <c r="K2881" s="64"/>
      <c r="L2881" s="64"/>
      <c r="M2881" s="100"/>
      <c r="N2881" s="100"/>
      <c r="O2881" s="66"/>
      <c r="P2881" s="67"/>
      <c r="Q2881" s="68"/>
      <c r="R2881" s="68"/>
      <c r="S2881" s="68"/>
      <c r="T2881" s="69"/>
      <c r="U2881" s="63"/>
      <c r="V2881" s="63"/>
      <c r="W2881" s="63"/>
      <c r="X2881" s="63"/>
      <c r="Y2881" s="63"/>
      <c r="Z2881" s="63"/>
      <c r="AA2881" s="63"/>
      <c r="AB2881" s="64"/>
    </row>
    <row r="2882" spans="1:28" s="71" customFormat="1" ht="23.5" customHeight="1" x14ac:dyDescent="0.35">
      <c r="A2882" s="62"/>
      <c r="B2882" s="63"/>
      <c r="C2882" s="64"/>
      <c r="D2882" s="64"/>
      <c r="E2882" s="64"/>
      <c r="F2882" s="64"/>
      <c r="G2882" s="72"/>
      <c r="H2882" s="63"/>
      <c r="I2882" s="64"/>
      <c r="J2882" s="63"/>
      <c r="K2882" s="64"/>
      <c r="L2882" s="64"/>
      <c r="M2882" s="100"/>
      <c r="N2882" s="100"/>
      <c r="O2882" s="66"/>
      <c r="P2882" s="67"/>
      <c r="Q2882" s="68"/>
      <c r="R2882" s="68"/>
      <c r="S2882" s="68"/>
      <c r="T2882" s="69"/>
      <c r="U2882" s="63"/>
      <c r="V2882" s="63"/>
      <c r="W2882" s="63"/>
      <c r="X2882" s="63"/>
      <c r="Y2882" s="63"/>
      <c r="Z2882" s="63"/>
      <c r="AA2882" s="63"/>
      <c r="AB2882" s="64"/>
    </row>
    <row r="2883" spans="1:28" s="71" customFormat="1" ht="23.5" customHeight="1" x14ac:dyDescent="0.35">
      <c r="A2883" s="62"/>
      <c r="B2883" s="63"/>
      <c r="C2883" s="64"/>
      <c r="D2883" s="64"/>
      <c r="E2883" s="64"/>
      <c r="F2883" s="64"/>
      <c r="G2883" s="72"/>
      <c r="H2883" s="63"/>
      <c r="I2883" s="64"/>
      <c r="J2883" s="63"/>
      <c r="K2883" s="64"/>
      <c r="L2883" s="64"/>
      <c r="M2883" s="100"/>
      <c r="N2883" s="100"/>
      <c r="O2883" s="66"/>
      <c r="P2883" s="67"/>
      <c r="Q2883" s="68"/>
      <c r="R2883" s="68"/>
      <c r="S2883" s="68"/>
      <c r="T2883" s="69"/>
      <c r="U2883" s="63"/>
      <c r="V2883" s="63"/>
      <c r="W2883" s="63"/>
      <c r="X2883" s="63"/>
      <c r="Y2883" s="63"/>
      <c r="Z2883" s="63"/>
      <c r="AA2883" s="63"/>
      <c r="AB2883" s="64"/>
    </row>
    <row r="2884" spans="1:28" s="71" customFormat="1" ht="23.5" customHeight="1" x14ac:dyDescent="0.35">
      <c r="A2884" s="62"/>
      <c r="B2884" s="63"/>
      <c r="C2884" s="64"/>
      <c r="D2884" s="64"/>
      <c r="E2884" s="64"/>
      <c r="F2884" s="64"/>
      <c r="G2884" s="72"/>
      <c r="H2884" s="63"/>
      <c r="I2884" s="64"/>
      <c r="J2884" s="63"/>
      <c r="K2884" s="64"/>
      <c r="L2884" s="64"/>
      <c r="M2884" s="100"/>
      <c r="N2884" s="100"/>
      <c r="O2884" s="66"/>
      <c r="P2884" s="67"/>
      <c r="Q2884" s="68"/>
      <c r="R2884" s="68"/>
      <c r="S2884" s="68"/>
      <c r="T2884" s="69"/>
      <c r="U2884" s="63"/>
      <c r="V2884" s="63"/>
      <c r="W2884" s="63"/>
      <c r="X2884" s="63"/>
      <c r="Y2884" s="63"/>
      <c r="Z2884" s="63"/>
      <c r="AA2884" s="63"/>
      <c r="AB2884" s="64"/>
    </row>
    <row r="2885" spans="1:28" s="71" customFormat="1" ht="23.5" customHeight="1" x14ac:dyDescent="0.35">
      <c r="A2885" s="62"/>
      <c r="B2885" s="63"/>
      <c r="C2885" s="64"/>
      <c r="D2885" s="64"/>
      <c r="E2885" s="64"/>
      <c r="F2885" s="64"/>
      <c r="G2885" s="72"/>
      <c r="H2885" s="63"/>
      <c r="I2885" s="64"/>
      <c r="J2885" s="63"/>
      <c r="K2885" s="64"/>
      <c r="L2885" s="64"/>
      <c r="M2885" s="100"/>
      <c r="N2885" s="100"/>
      <c r="O2885" s="66"/>
      <c r="P2885" s="67"/>
      <c r="Q2885" s="68"/>
      <c r="R2885" s="68"/>
      <c r="S2885" s="68"/>
      <c r="T2885" s="69"/>
      <c r="U2885" s="63"/>
      <c r="V2885" s="63"/>
      <c r="W2885" s="63"/>
      <c r="X2885" s="63"/>
      <c r="Y2885" s="63"/>
      <c r="Z2885" s="63"/>
      <c r="AA2885" s="63"/>
      <c r="AB2885" s="64"/>
    </row>
    <row r="2886" spans="1:28" s="71" customFormat="1" ht="23.5" customHeight="1" x14ac:dyDescent="0.35">
      <c r="A2886" s="62"/>
      <c r="B2886" s="63"/>
      <c r="C2886" s="64"/>
      <c r="D2886" s="64"/>
      <c r="E2886" s="64"/>
      <c r="F2886" s="64"/>
      <c r="G2886" s="72"/>
      <c r="H2886" s="63"/>
      <c r="I2886" s="64"/>
      <c r="J2886" s="63"/>
      <c r="K2886" s="64"/>
      <c r="L2886" s="64"/>
      <c r="M2886" s="100"/>
      <c r="N2886" s="100"/>
      <c r="O2886" s="66"/>
      <c r="P2886" s="67"/>
      <c r="Q2886" s="68"/>
      <c r="R2886" s="68"/>
      <c r="S2886" s="68"/>
      <c r="T2886" s="69"/>
      <c r="U2886" s="63"/>
      <c r="V2886" s="63"/>
      <c r="W2886" s="63"/>
      <c r="X2886" s="63"/>
      <c r="Y2886" s="63"/>
      <c r="Z2886" s="63"/>
      <c r="AA2886" s="63"/>
      <c r="AB2886" s="64"/>
    </row>
    <row r="2887" spans="1:28" s="71" customFormat="1" ht="23.5" customHeight="1" x14ac:dyDescent="0.35">
      <c r="A2887" s="62"/>
      <c r="B2887" s="63"/>
      <c r="C2887" s="64"/>
      <c r="D2887" s="64"/>
      <c r="E2887" s="64"/>
      <c r="F2887" s="64"/>
      <c r="G2887" s="72"/>
      <c r="H2887" s="63"/>
      <c r="I2887" s="64"/>
      <c r="J2887" s="63"/>
      <c r="K2887" s="64"/>
      <c r="L2887" s="64"/>
      <c r="M2887" s="100"/>
      <c r="N2887" s="100"/>
      <c r="O2887" s="66"/>
      <c r="P2887" s="67"/>
      <c r="Q2887" s="68"/>
      <c r="R2887" s="68"/>
      <c r="S2887" s="68"/>
      <c r="T2887" s="69"/>
      <c r="U2887" s="63"/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/>
      <c r="B2888" s="63"/>
      <c r="C2888" s="64"/>
      <c r="D2888" s="64"/>
      <c r="E2888" s="64"/>
      <c r="F2888" s="64"/>
      <c r="G2888" s="72"/>
      <c r="H2888" s="63"/>
      <c r="I2888" s="64"/>
      <c r="J2888" s="63"/>
      <c r="K2888" s="64"/>
      <c r="L2888" s="64"/>
      <c r="M2888" s="100"/>
      <c r="N2888" s="100"/>
      <c r="O2888" s="66"/>
      <c r="P2888" s="67"/>
      <c r="Q2888" s="68"/>
      <c r="R2888" s="68"/>
      <c r="S2888" s="68"/>
      <c r="T2888" s="69"/>
      <c r="U2888" s="63"/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/>
      <c r="B2889" s="63"/>
      <c r="C2889" s="64"/>
      <c r="D2889" s="64"/>
      <c r="E2889" s="64"/>
      <c r="F2889" s="64"/>
      <c r="G2889" s="72"/>
      <c r="H2889" s="63"/>
      <c r="I2889" s="64"/>
      <c r="J2889" s="63"/>
      <c r="K2889" s="64"/>
      <c r="L2889" s="64"/>
      <c r="M2889" s="100"/>
      <c r="N2889" s="100"/>
      <c r="O2889" s="66"/>
      <c r="P2889" s="67"/>
      <c r="Q2889" s="68"/>
      <c r="R2889" s="68"/>
      <c r="S2889" s="68"/>
      <c r="T2889" s="69"/>
      <c r="U2889" s="63"/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/>
      <c r="B2890" s="63"/>
      <c r="C2890" s="64"/>
      <c r="D2890" s="64"/>
      <c r="E2890" s="64"/>
      <c r="F2890" s="64"/>
      <c r="G2890" s="72"/>
      <c r="H2890" s="63"/>
      <c r="I2890" s="64"/>
      <c r="J2890" s="63"/>
      <c r="K2890" s="64"/>
      <c r="L2890" s="64"/>
      <c r="M2890" s="100"/>
      <c r="N2890" s="100"/>
      <c r="O2890" s="66"/>
      <c r="P2890" s="67"/>
      <c r="Q2890" s="68"/>
      <c r="R2890" s="68"/>
      <c r="S2890" s="68"/>
      <c r="T2890" s="69"/>
      <c r="U2890" s="63"/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/>
      <c r="B2891" s="63"/>
      <c r="C2891" s="64"/>
      <c r="D2891" s="64"/>
      <c r="E2891" s="64"/>
      <c r="F2891" s="64"/>
      <c r="G2891" s="72"/>
      <c r="H2891" s="63"/>
      <c r="I2891" s="64"/>
      <c r="J2891" s="63"/>
      <c r="K2891" s="64"/>
      <c r="L2891" s="64"/>
      <c r="M2891" s="100"/>
      <c r="N2891" s="100"/>
      <c r="O2891" s="66"/>
      <c r="P2891" s="67"/>
      <c r="Q2891" s="68"/>
      <c r="R2891" s="68"/>
      <c r="S2891" s="68"/>
      <c r="T2891" s="69"/>
      <c r="U2891" s="63"/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/>
      <c r="B2892" s="63"/>
      <c r="C2892" s="64"/>
      <c r="D2892" s="64"/>
      <c r="E2892" s="64"/>
      <c r="F2892" s="64"/>
      <c r="G2892" s="72"/>
      <c r="H2892" s="63"/>
      <c r="I2892" s="64"/>
      <c r="J2892" s="63"/>
      <c r="K2892" s="64"/>
      <c r="L2892" s="64"/>
      <c r="M2892" s="100"/>
      <c r="N2892" s="100"/>
      <c r="O2892" s="66"/>
      <c r="P2892" s="67"/>
      <c r="Q2892" s="68"/>
      <c r="R2892" s="68"/>
      <c r="S2892" s="68"/>
      <c r="T2892" s="69"/>
      <c r="U2892" s="63"/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/>
      <c r="B2893" s="63"/>
      <c r="C2893" s="64"/>
      <c r="D2893" s="64"/>
      <c r="E2893" s="64"/>
      <c r="F2893" s="64"/>
      <c r="G2893" s="72"/>
      <c r="H2893" s="63"/>
      <c r="I2893" s="64"/>
      <c r="J2893" s="63"/>
      <c r="K2893" s="64"/>
      <c r="L2893" s="64"/>
      <c r="M2893" s="100"/>
      <c r="N2893" s="100"/>
      <c r="O2893" s="66"/>
      <c r="P2893" s="67"/>
      <c r="Q2893" s="68"/>
      <c r="R2893" s="68"/>
      <c r="S2893" s="68"/>
      <c r="T2893" s="69"/>
      <c r="U2893" s="63"/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/>
      <c r="B2894" s="63"/>
      <c r="C2894" s="64"/>
      <c r="D2894" s="64"/>
      <c r="E2894" s="64"/>
      <c r="F2894" s="64"/>
      <c r="G2894" s="72"/>
      <c r="H2894" s="63"/>
      <c r="I2894" s="64"/>
      <c r="J2894" s="63"/>
      <c r="K2894" s="64"/>
      <c r="L2894" s="64"/>
      <c r="M2894" s="100"/>
      <c r="N2894" s="100"/>
      <c r="O2894" s="66"/>
      <c r="P2894" s="67"/>
      <c r="Q2894" s="68"/>
      <c r="R2894" s="68"/>
      <c r="S2894" s="68"/>
      <c r="T2894" s="69"/>
      <c r="U2894" s="63"/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/>
      <c r="B2895" s="63"/>
      <c r="C2895" s="64"/>
      <c r="D2895" s="64"/>
      <c r="E2895" s="64"/>
      <c r="F2895" s="64"/>
      <c r="G2895" s="72"/>
      <c r="H2895" s="63"/>
      <c r="I2895" s="64"/>
      <c r="J2895" s="63"/>
      <c r="K2895" s="64"/>
      <c r="L2895" s="64"/>
      <c r="M2895" s="100"/>
      <c r="N2895" s="100"/>
      <c r="O2895" s="66"/>
      <c r="P2895" s="67"/>
      <c r="Q2895" s="68"/>
      <c r="R2895" s="68"/>
      <c r="S2895" s="68"/>
      <c r="T2895" s="69"/>
      <c r="U2895" s="63"/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/>
      <c r="B2896" s="63"/>
      <c r="C2896" s="64"/>
      <c r="D2896" s="64"/>
      <c r="E2896" s="64"/>
      <c r="F2896" s="64"/>
      <c r="G2896" s="72"/>
      <c r="H2896" s="63"/>
      <c r="I2896" s="64"/>
      <c r="J2896" s="63"/>
      <c r="K2896" s="64"/>
      <c r="L2896" s="64"/>
      <c r="M2896" s="100"/>
      <c r="N2896" s="100"/>
      <c r="O2896" s="66"/>
      <c r="P2896" s="67"/>
      <c r="Q2896" s="68"/>
      <c r="R2896" s="68"/>
      <c r="S2896" s="68"/>
      <c r="T2896" s="69"/>
      <c r="U2896" s="63"/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/>
      <c r="B2897" s="63"/>
      <c r="C2897" s="64"/>
      <c r="D2897" s="64"/>
      <c r="E2897" s="64"/>
      <c r="F2897" s="64"/>
      <c r="G2897" s="72"/>
      <c r="H2897" s="63"/>
      <c r="I2897" s="64"/>
      <c r="J2897" s="63"/>
      <c r="K2897" s="64"/>
      <c r="L2897" s="64"/>
      <c r="M2897" s="100"/>
      <c r="N2897" s="100"/>
      <c r="O2897" s="66"/>
      <c r="P2897" s="67"/>
      <c r="Q2897" s="68"/>
      <c r="R2897" s="68"/>
      <c r="S2897" s="68"/>
      <c r="T2897" s="69"/>
      <c r="U2897" s="63"/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/>
      <c r="B2898" s="63"/>
      <c r="C2898" s="64"/>
      <c r="D2898" s="64"/>
      <c r="E2898" s="64"/>
      <c r="F2898" s="64"/>
      <c r="G2898" s="72"/>
      <c r="H2898" s="63"/>
      <c r="I2898" s="64"/>
      <c r="J2898" s="63"/>
      <c r="K2898" s="64"/>
      <c r="L2898" s="64"/>
      <c r="M2898" s="100"/>
      <c r="N2898" s="100"/>
      <c r="O2898" s="66"/>
      <c r="P2898" s="67"/>
      <c r="Q2898" s="68"/>
      <c r="R2898" s="68"/>
      <c r="S2898" s="68"/>
      <c r="T2898" s="69"/>
      <c r="U2898" s="63"/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/>
      <c r="B2899" s="63"/>
      <c r="C2899" s="64"/>
      <c r="D2899" s="64"/>
      <c r="E2899" s="64"/>
      <c r="F2899" s="64"/>
      <c r="G2899" s="72"/>
      <c r="H2899" s="63"/>
      <c r="I2899" s="64"/>
      <c r="J2899" s="63"/>
      <c r="K2899" s="64"/>
      <c r="L2899" s="64"/>
      <c r="M2899" s="100"/>
      <c r="N2899" s="100"/>
      <c r="O2899" s="66"/>
      <c r="P2899" s="67"/>
      <c r="Q2899" s="68"/>
      <c r="R2899" s="68"/>
      <c r="S2899" s="68"/>
      <c r="T2899" s="69"/>
      <c r="U2899" s="63"/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/>
      <c r="B2900" s="63"/>
      <c r="C2900" s="64"/>
      <c r="D2900" s="64"/>
      <c r="E2900" s="64"/>
      <c r="F2900" s="64"/>
      <c r="G2900" s="72"/>
      <c r="H2900" s="63"/>
      <c r="I2900" s="64"/>
      <c r="J2900" s="63"/>
      <c r="K2900" s="64"/>
      <c r="L2900" s="64"/>
      <c r="M2900" s="100"/>
      <c r="N2900" s="100"/>
      <c r="O2900" s="66"/>
      <c r="P2900" s="67"/>
      <c r="Q2900" s="68"/>
      <c r="R2900" s="68"/>
      <c r="S2900" s="68"/>
      <c r="T2900" s="69"/>
      <c r="U2900" s="63"/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/>
      <c r="B2901" s="63"/>
      <c r="C2901" s="64"/>
      <c r="D2901" s="64"/>
      <c r="E2901" s="64"/>
      <c r="F2901" s="64"/>
      <c r="G2901" s="72"/>
      <c r="H2901" s="63"/>
      <c r="I2901" s="64"/>
      <c r="J2901" s="63"/>
      <c r="K2901" s="64"/>
      <c r="L2901" s="64"/>
      <c r="M2901" s="100"/>
      <c r="N2901" s="100"/>
      <c r="O2901" s="66"/>
      <c r="P2901" s="67"/>
      <c r="Q2901" s="68"/>
      <c r="R2901" s="68"/>
      <c r="S2901" s="68"/>
      <c r="T2901" s="69"/>
      <c r="U2901" s="63"/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/>
      <c r="B2902" s="63"/>
      <c r="C2902" s="64"/>
      <c r="D2902" s="64"/>
      <c r="E2902" s="64"/>
      <c r="F2902" s="64"/>
      <c r="G2902" s="72"/>
      <c r="H2902" s="63"/>
      <c r="I2902" s="64"/>
      <c r="J2902" s="63"/>
      <c r="K2902" s="64"/>
      <c r="L2902" s="64"/>
      <c r="M2902" s="100"/>
      <c r="N2902" s="100"/>
      <c r="O2902" s="66"/>
      <c r="P2902" s="67"/>
      <c r="Q2902" s="68"/>
      <c r="R2902" s="68"/>
      <c r="S2902" s="68"/>
      <c r="T2902" s="69"/>
      <c r="U2902" s="63"/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/>
      <c r="B2903" s="63"/>
      <c r="C2903" s="64"/>
      <c r="D2903" s="64"/>
      <c r="E2903" s="64"/>
      <c r="F2903" s="64"/>
      <c r="G2903" s="72"/>
      <c r="H2903" s="63"/>
      <c r="I2903" s="64"/>
      <c r="J2903" s="63"/>
      <c r="K2903" s="64"/>
      <c r="L2903" s="64"/>
      <c r="M2903" s="100"/>
      <c r="N2903" s="100"/>
      <c r="O2903" s="66"/>
      <c r="P2903" s="67"/>
      <c r="Q2903" s="68"/>
      <c r="R2903" s="68"/>
      <c r="S2903" s="68"/>
      <c r="T2903" s="69"/>
      <c r="U2903" s="63"/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/>
      <c r="B2904" s="63"/>
      <c r="C2904" s="64"/>
      <c r="D2904" s="64"/>
      <c r="E2904" s="64"/>
      <c r="F2904" s="64"/>
      <c r="G2904" s="72"/>
      <c r="H2904" s="63"/>
      <c r="I2904" s="64"/>
      <c r="J2904" s="63"/>
      <c r="K2904" s="64"/>
      <c r="L2904" s="64"/>
      <c r="M2904" s="100"/>
      <c r="N2904" s="100"/>
      <c r="O2904" s="66"/>
      <c r="P2904" s="67"/>
      <c r="Q2904" s="68"/>
      <c r="R2904" s="68"/>
      <c r="S2904" s="68"/>
      <c r="T2904" s="69"/>
      <c r="U2904" s="63"/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/>
      <c r="B2905" s="63"/>
      <c r="C2905" s="64"/>
      <c r="D2905" s="64"/>
      <c r="E2905" s="64"/>
      <c r="F2905" s="64"/>
      <c r="G2905" s="72"/>
      <c r="H2905" s="63"/>
      <c r="I2905" s="64"/>
      <c r="J2905" s="63"/>
      <c r="K2905" s="64"/>
      <c r="L2905" s="64"/>
      <c r="M2905" s="100"/>
      <c r="N2905" s="100"/>
      <c r="O2905" s="66"/>
      <c r="P2905" s="67"/>
      <c r="Q2905" s="68"/>
      <c r="R2905" s="68"/>
      <c r="S2905" s="68"/>
      <c r="T2905" s="69"/>
      <c r="U2905" s="63"/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/>
      <c r="B2906" s="63"/>
      <c r="C2906" s="64"/>
      <c r="D2906" s="64"/>
      <c r="E2906" s="64"/>
      <c r="F2906" s="64"/>
      <c r="G2906" s="72"/>
      <c r="H2906" s="63"/>
      <c r="I2906" s="64"/>
      <c r="J2906" s="63"/>
      <c r="K2906" s="64"/>
      <c r="L2906" s="64"/>
      <c r="M2906" s="100"/>
      <c r="N2906" s="100"/>
      <c r="O2906" s="66"/>
      <c r="P2906" s="67"/>
      <c r="Q2906" s="68"/>
      <c r="R2906" s="68"/>
      <c r="S2906" s="68"/>
      <c r="T2906" s="69"/>
      <c r="U2906" s="63"/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/>
      <c r="B2907" s="63"/>
      <c r="C2907" s="64"/>
      <c r="D2907" s="64"/>
      <c r="E2907" s="64"/>
      <c r="F2907" s="64"/>
      <c r="G2907" s="72"/>
      <c r="H2907" s="63"/>
      <c r="I2907" s="64"/>
      <c r="J2907" s="63"/>
      <c r="K2907" s="64"/>
      <c r="L2907" s="64"/>
      <c r="M2907" s="100"/>
      <c r="N2907" s="100"/>
      <c r="O2907" s="66"/>
      <c r="P2907" s="67"/>
      <c r="Q2907" s="68"/>
      <c r="R2907" s="68"/>
      <c r="S2907" s="68"/>
      <c r="T2907" s="69"/>
      <c r="U2907" s="63"/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/>
      <c r="B2908" s="63"/>
      <c r="C2908" s="64"/>
      <c r="D2908" s="64"/>
      <c r="E2908" s="64"/>
      <c r="F2908" s="64"/>
      <c r="G2908" s="72"/>
      <c r="H2908" s="63"/>
      <c r="I2908" s="64"/>
      <c r="J2908" s="63"/>
      <c r="K2908" s="64"/>
      <c r="L2908" s="64"/>
      <c r="M2908" s="100"/>
      <c r="N2908" s="100"/>
      <c r="O2908" s="66"/>
      <c r="P2908" s="67"/>
      <c r="Q2908" s="68"/>
      <c r="R2908" s="68"/>
      <c r="S2908" s="68"/>
      <c r="T2908" s="69"/>
      <c r="U2908" s="63"/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/>
      <c r="B2909" s="63"/>
      <c r="C2909" s="64"/>
      <c r="D2909" s="64"/>
      <c r="E2909" s="64"/>
      <c r="F2909" s="64"/>
      <c r="G2909" s="72"/>
      <c r="H2909" s="63"/>
      <c r="I2909" s="64"/>
      <c r="J2909" s="63"/>
      <c r="K2909" s="64"/>
      <c r="L2909" s="64"/>
      <c r="M2909" s="100"/>
      <c r="N2909" s="100"/>
      <c r="O2909" s="66"/>
      <c r="P2909" s="67"/>
      <c r="Q2909" s="68"/>
      <c r="R2909" s="68"/>
      <c r="S2909" s="68"/>
      <c r="T2909" s="69"/>
      <c r="U2909" s="63"/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/>
      <c r="B2910" s="63"/>
      <c r="C2910" s="64"/>
      <c r="D2910" s="64"/>
      <c r="E2910" s="64"/>
      <c r="F2910" s="64"/>
      <c r="G2910" s="72"/>
      <c r="H2910" s="63"/>
      <c r="I2910" s="64"/>
      <c r="J2910" s="63"/>
      <c r="K2910" s="64"/>
      <c r="L2910" s="64"/>
      <c r="M2910" s="100"/>
      <c r="N2910" s="100"/>
      <c r="O2910" s="66"/>
      <c r="P2910" s="67"/>
      <c r="Q2910" s="68"/>
      <c r="R2910" s="68"/>
      <c r="S2910" s="68"/>
      <c r="T2910" s="69"/>
      <c r="U2910" s="63"/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/>
      <c r="B2911" s="63"/>
      <c r="C2911" s="64"/>
      <c r="D2911" s="64"/>
      <c r="E2911" s="64"/>
      <c r="F2911" s="64"/>
      <c r="G2911" s="72"/>
      <c r="H2911" s="63"/>
      <c r="I2911" s="64"/>
      <c r="J2911" s="63"/>
      <c r="K2911" s="64"/>
      <c r="L2911" s="64"/>
      <c r="M2911" s="100"/>
      <c r="N2911" s="100"/>
      <c r="O2911" s="66"/>
      <c r="P2911" s="67"/>
      <c r="Q2911" s="68"/>
      <c r="R2911" s="68"/>
      <c r="S2911" s="68"/>
      <c r="T2911" s="69"/>
      <c r="U2911" s="63"/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/>
      <c r="B2912" s="63"/>
      <c r="C2912" s="64"/>
      <c r="D2912" s="64"/>
      <c r="E2912" s="64"/>
      <c r="F2912" s="64"/>
      <c r="G2912" s="72"/>
      <c r="H2912" s="63"/>
      <c r="I2912" s="64"/>
      <c r="J2912" s="63"/>
      <c r="K2912" s="64"/>
      <c r="L2912" s="64"/>
      <c r="M2912" s="100"/>
      <c r="N2912" s="100"/>
      <c r="O2912" s="66"/>
      <c r="P2912" s="67"/>
      <c r="Q2912" s="68"/>
      <c r="R2912" s="68"/>
      <c r="S2912" s="68"/>
      <c r="T2912" s="69"/>
      <c r="U2912" s="63"/>
      <c r="V2912" s="63"/>
      <c r="W2912" s="63"/>
      <c r="X2912" s="63"/>
      <c r="Y2912" s="63"/>
      <c r="Z2912" s="63"/>
      <c r="AA2912" s="63"/>
      <c r="AB2912" s="64"/>
    </row>
    <row r="2913" spans="1:28" s="71" customFormat="1" ht="23.5" customHeight="1" x14ac:dyDescent="0.35">
      <c r="A2913" s="62"/>
      <c r="B2913" s="63"/>
      <c r="C2913" s="64"/>
      <c r="D2913" s="64"/>
      <c r="E2913" s="64"/>
      <c r="F2913" s="64"/>
      <c r="G2913" s="72"/>
      <c r="H2913" s="63"/>
      <c r="I2913" s="64"/>
      <c r="J2913" s="63"/>
      <c r="K2913" s="64"/>
      <c r="L2913" s="64"/>
      <c r="M2913" s="100"/>
      <c r="N2913" s="100"/>
      <c r="O2913" s="66"/>
      <c r="P2913" s="67"/>
      <c r="Q2913" s="68"/>
      <c r="R2913" s="68"/>
      <c r="S2913" s="68"/>
      <c r="T2913" s="69"/>
      <c r="U2913" s="63"/>
      <c r="V2913" s="63"/>
      <c r="W2913" s="63"/>
      <c r="X2913" s="63"/>
      <c r="Y2913" s="63"/>
      <c r="Z2913" s="63"/>
      <c r="AA2913" s="63"/>
      <c r="AB2913" s="64"/>
    </row>
    <row r="2914" spans="1:28" s="71" customFormat="1" ht="23.5" customHeight="1" x14ac:dyDescent="0.35">
      <c r="A2914" s="62"/>
      <c r="B2914" s="63"/>
      <c r="C2914" s="64"/>
      <c r="D2914" s="64"/>
      <c r="E2914" s="64"/>
      <c r="F2914" s="64"/>
      <c r="G2914" s="72"/>
      <c r="H2914" s="63"/>
      <c r="I2914" s="64"/>
      <c r="J2914" s="63"/>
      <c r="K2914" s="64"/>
      <c r="L2914" s="64"/>
      <c r="M2914" s="100"/>
      <c r="N2914" s="100"/>
      <c r="O2914" s="66"/>
      <c r="P2914" s="67"/>
      <c r="Q2914" s="68"/>
      <c r="R2914" s="68"/>
      <c r="S2914" s="68"/>
      <c r="T2914" s="69"/>
      <c r="U2914" s="63"/>
      <c r="V2914" s="63"/>
      <c r="W2914" s="63"/>
      <c r="X2914" s="63"/>
      <c r="Y2914" s="63"/>
      <c r="Z2914" s="63"/>
      <c r="AA2914" s="63"/>
      <c r="AB2914" s="64"/>
    </row>
    <row r="2915" spans="1:28" s="71" customFormat="1" ht="23.5" customHeight="1" x14ac:dyDescent="0.35">
      <c r="A2915" s="62"/>
      <c r="B2915" s="63"/>
      <c r="C2915" s="64"/>
      <c r="D2915" s="64"/>
      <c r="E2915" s="64"/>
      <c r="F2915" s="64"/>
      <c r="G2915" s="72"/>
      <c r="H2915" s="63"/>
      <c r="I2915" s="64"/>
      <c r="J2915" s="63"/>
      <c r="K2915" s="64"/>
      <c r="L2915" s="64"/>
      <c r="M2915" s="100"/>
      <c r="N2915" s="100"/>
      <c r="O2915" s="66"/>
      <c r="P2915" s="67"/>
      <c r="Q2915" s="68"/>
      <c r="R2915" s="68"/>
      <c r="S2915" s="68"/>
      <c r="T2915" s="69"/>
      <c r="U2915" s="63"/>
      <c r="V2915" s="63"/>
      <c r="W2915" s="63"/>
      <c r="X2915" s="63"/>
      <c r="Y2915" s="63"/>
      <c r="Z2915" s="63"/>
      <c r="AA2915" s="63"/>
      <c r="AB2915" s="64"/>
    </row>
    <row r="2916" spans="1:28" s="71" customFormat="1" ht="23.5" customHeight="1" x14ac:dyDescent="0.35">
      <c r="A2916" s="62"/>
      <c r="B2916" s="63"/>
      <c r="C2916" s="64"/>
      <c r="D2916" s="64"/>
      <c r="E2916" s="64"/>
      <c r="F2916" s="64"/>
      <c r="G2916" s="72"/>
      <c r="H2916" s="63"/>
      <c r="I2916" s="64"/>
      <c r="J2916" s="63"/>
      <c r="K2916" s="64"/>
      <c r="L2916" s="64"/>
      <c r="M2916" s="100"/>
      <c r="N2916" s="100"/>
      <c r="O2916" s="66"/>
      <c r="P2916" s="67"/>
      <c r="Q2916" s="68"/>
      <c r="R2916" s="68"/>
      <c r="S2916" s="68"/>
      <c r="T2916" s="69"/>
      <c r="U2916" s="63"/>
      <c r="V2916" s="63"/>
      <c r="W2916" s="63"/>
      <c r="X2916" s="63"/>
      <c r="Y2916" s="63"/>
      <c r="Z2916" s="63"/>
      <c r="AA2916" s="63"/>
      <c r="AB2916" s="64"/>
    </row>
    <row r="2917" spans="1:28" s="71" customFormat="1" ht="23.5" customHeight="1" x14ac:dyDescent="0.35">
      <c r="A2917" s="62"/>
      <c r="B2917" s="63"/>
      <c r="C2917" s="64"/>
      <c r="D2917" s="64"/>
      <c r="E2917" s="64"/>
      <c r="F2917" s="64"/>
      <c r="G2917" s="72"/>
      <c r="H2917" s="63"/>
      <c r="I2917" s="64"/>
      <c r="J2917" s="63"/>
      <c r="K2917" s="64"/>
      <c r="L2917" s="64"/>
      <c r="M2917" s="100"/>
      <c r="N2917" s="100"/>
      <c r="O2917" s="66"/>
      <c r="P2917" s="67"/>
      <c r="Q2917" s="68"/>
      <c r="R2917" s="68"/>
      <c r="S2917" s="68"/>
      <c r="T2917" s="69"/>
      <c r="U2917" s="63"/>
      <c r="V2917" s="63"/>
      <c r="W2917" s="63"/>
      <c r="X2917" s="63"/>
      <c r="Y2917" s="63"/>
      <c r="Z2917" s="63"/>
      <c r="AA2917" s="63"/>
      <c r="AB2917" s="64"/>
    </row>
    <row r="2918" spans="1:28" s="71" customFormat="1" ht="23.5" customHeight="1" x14ac:dyDescent="0.35">
      <c r="A2918" s="62"/>
      <c r="B2918" s="63"/>
      <c r="C2918" s="64"/>
      <c r="D2918" s="64"/>
      <c r="E2918" s="64"/>
      <c r="F2918" s="64"/>
      <c r="G2918" s="72"/>
      <c r="H2918" s="63"/>
      <c r="I2918" s="64"/>
      <c r="J2918" s="63"/>
      <c r="K2918" s="64"/>
      <c r="L2918" s="64"/>
      <c r="M2918" s="100"/>
      <c r="N2918" s="100"/>
      <c r="O2918" s="66"/>
      <c r="P2918" s="67"/>
      <c r="Q2918" s="68"/>
      <c r="R2918" s="68"/>
      <c r="S2918" s="68"/>
      <c r="T2918" s="69"/>
      <c r="U2918" s="63"/>
      <c r="V2918" s="63"/>
      <c r="W2918" s="63"/>
      <c r="X2918" s="63"/>
      <c r="Y2918" s="63"/>
      <c r="Z2918" s="63"/>
      <c r="AA2918" s="63"/>
      <c r="AB2918" s="64"/>
    </row>
    <row r="2919" spans="1:28" s="71" customFormat="1" ht="23.5" customHeight="1" x14ac:dyDescent="0.35">
      <c r="A2919" s="62"/>
      <c r="B2919" s="63"/>
      <c r="C2919" s="64"/>
      <c r="D2919" s="64"/>
      <c r="E2919" s="64"/>
      <c r="F2919" s="64"/>
      <c r="G2919" s="72"/>
      <c r="H2919" s="63"/>
      <c r="I2919" s="64"/>
      <c r="J2919" s="63"/>
      <c r="K2919" s="64"/>
      <c r="L2919" s="64"/>
      <c r="M2919" s="100"/>
      <c r="N2919" s="100"/>
      <c r="O2919" s="66"/>
      <c r="P2919" s="67"/>
      <c r="Q2919" s="68"/>
      <c r="R2919" s="68"/>
      <c r="S2919" s="68"/>
      <c r="T2919" s="69"/>
      <c r="U2919" s="63"/>
      <c r="V2919" s="63"/>
      <c r="W2919" s="63"/>
      <c r="X2919" s="63"/>
      <c r="Y2919" s="63"/>
      <c r="Z2919" s="63"/>
      <c r="AA2919" s="63"/>
      <c r="AB2919" s="64"/>
    </row>
    <row r="2920" spans="1:28" s="71" customFormat="1" ht="23.5" customHeight="1" x14ac:dyDescent="0.35">
      <c r="A2920" s="62"/>
      <c r="B2920" s="63"/>
      <c r="C2920" s="64"/>
      <c r="D2920" s="64"/>
      <c r="E2920" s="64"/>
      <c r="F2920" s="64"/>
      <c r="G2920" s="72"/>
      <c r="H2920" s="63"/>
      <c r="I2920" s="64"/>
      <c r="J2920" s="63"/>
      <c r="K2920" s="64"/>
      <c r="L2920" s="64"/>
      <c r="M2920" s="100"/>
      <c r="N2920" s="100"/>
      <c r="O2920" s="66"/>
      <c r="P2920" s="67"/>
      <c r="Q2920" s="68"/>
      <c r="R2920" s="68"/>
      <c r="S2920" s="68"/>
      <c r="T2920" s="69"/>
      <c r="U2920" s="63"/>
      <c r="V2920" s="63"/>
      <c r="W2920" s="63"/>
      <c r="X2920" s="63"/>
      <c r="Y2920" s="63"/>
      <c r="Z2920" s="63"/>
      <c r="AA2920" s="63"/>
      <c r="AB2920" s="64"/>
    </row>
    <row r="2921" spans="1:28" s="71" customFormat="1" ht="23.5" customHeight="1" x14ac:dyDescent="0.35">
      <c r="A2921" s="62"/>
      <c r="B2921" s="63"/>
      <c r="C2921" s="64"/>
      <c r="D2921" s="64"/>
      <c r="E2921" s="64"/>
      <c r="F2921" s="64"/>
      <c r="G2921" s="72"/>
      <c r="H2921" s="63"/>
      <c r="I2921" s="64"/>
      <c r="J2921" s="63"/>
      <c r="K2921" s="64"/>
      <c r="L2921" s="64"/>
      <c r="M2921" s="100"/>
      <c r="N2921" s="100"/>
      <c r="O2921" s="66"/>
      <c r="P2921" s="67"/>
      <c r="Q2921" s="68"/>
      <c r="R2921" s="68"/>
      <c r="S2921" s="68"/>
      <c r="T2921" s="69"/>
      <c r="U2921" s="63"/>
      <c r="V2921" s="63"/>
      <c r="W2921" s="63"/>
      <c r="X2921" s="63"/>
      <c r="Y2921" s="63"/>
      <c r="Z2921" s="63"/>
      <c r="AA2921" s="63"/>
      <c r="AB2921" s="64"/>
    </row>
    <row r="2922" spans="1:28" s="71" customFormat="1" ht="23.5" customHeight="1" x14ac:dyDescent="0.35">
      <c r="A2922" s="62"/>
      <c r="B2922" s="63"/>
      <c r="C2922" s="64"/>
      <c r="D2922" s="64"/>
      <c r="E2922" s="64"/>
      <c r="F2922" s="64"/>
      <c r="G2922" s="72"/>
      <c r="H2922" s="63"/>
      <c r="I2922" s="64"/>
      <c r="J2922" s="63"/>
      <c r="K2922" s="64"/>
      <c r="L2922" s="64"/>
      <c r="M2922" s="100"/>
      <c r="N2922" s="100"/>
      <c r="O2922" s="66"/>
      <c r="P2922" s="67"/>
      <c r="Q2922" s="68"/>
      <c r="R2922" s="68"/>
      <c r="S2922" s="68"/>
      <c r="T2922" s="69"/>
      <c r="U2922" s="63"/>
      <c r="V2922" s="63"/>
      <c r="W2922" s="63"/>
      <c r="X2922" s="63"/>
      <c r="Y2922" s="63"/>
      <c r="Z2922" s="63"/>
      <c r="AA2922" s="63"/>
      <c r="AB2922" s="64"/>
    </row>
    <row r="2923" spans="1:28" s="71" customFormat="1" ht="23.5" customHeight="1" x14ac:dyDescent="0.35">
      <c r="A2923" s="62"/>
      <c r="B2923" s="63"/>
      <c r="C2923" s="64"/>
      <c r="D2923" s="64"/>
      <c r="E2923" s="64"/>
      <c r="F2923" s="64"/>
      <c r="G2923" s="72"/>
      <c r="H2923" s="63"/>
      <c r="I2923" s="64"/>
      <c r="J2923" s="63"/>
      <c r="K2923" s="64"/>
      <c r="L2923" s="64"/>
      <c r="M2923" s="100"/>
      <c r="N2923" s="100"/>
      <c r="O2923" s="66"/>
      <c r="P2923" s="67"/>
      <c r="Q2923" s="68"/>
      <c r="R2923" s="68"/>
      <c r="S2923" s="68"/>
      <c r="T2923" s="69"/>
      <c r="U2923" s="63"/>
      <c r="V2923" s="63"/>
      <c r="W2923" s="63"/>
      <c r="X2923" s="63"/>
      <c r="Y2923" s="63"/>
      <c r="Z2923" s="63"/>
      <c r="AA2923" s="63"/>
      <c r="AB2923" s="64"/>
    </row>
    <row r="2924" spans="1:28" s="71" customFormat="1" ht="23.5" customHeight="1" x14ac:dyDescent="0.35">
      <c r="A2924" s="62"/>
      <c r="B2924" s="63"/>
      <c r="C2924" s="64"/>
      <c r="D2924" s="64"/>
      <c r="E2924" s="64"/>
      <c r="F2924" s="64"/>
      <c r="G2924" s="72"/>
      <c r="H2924" s="63"/>
      <c r="I2924" s="64"/>
      <c r="J2924" s="63"/>
      <c r="K2924" s="64"/>
      <c r="L2924" s="64"/>
      <c r="M2924" s="100"/>
      <c r="N2924" s="100"/>
      <c r="O2924" s="66"/>
      <c r="P2924" s="67"/>
      <c r="Q2924" s="68"/>
      <c r="R2924" s="68"/>
      <c r="S2924" s="68"/>
      <c r="T2924" s="69"/>
      <c r="U2924" s="63"/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/>
      <c r="B2925" s="63"/>
      <c r="C2925" s="64"/>
      <c r="D2925" s="64"/>
      <c r="E2925" s="64"/>
      <c r="F2925" s="64"/>
      <c r="G2925" s="72"/>
      <c r="H2925" s="63"/>
      <c r="I2925" s="64"/>
      <c r="J2925" s="63"/>
      <c r="K2925" s="64"/>
      <c r="L2925" s="64"/>
      <c r="M2925" s="100"/>
      <c r="N2925" s="100"/>
      <c r="O2925" s="66"/>
      <c r="P2925" s="67"/>
      <c r="Q2925" s="68"/>
      <c r="R2925" s="68"/>
      <c r="S2925" s="68"/>
      <c r="T2925" s="69"/>
      <c r="U2925" s="63"/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/>
      <c r="B2926" s="63"/>
      <c r="C2926" s="64"/>
      <c r="D2926" s="64"/>
      <c r="E2926" s="64"/>
      <c r="F2926" s="64"/>
      <c r="G2926" s="72"/>
      <c r="H2926" s="63"/>
      <c r="I2926" s="64"/>
      <c r="J2926" s="63"/>
      <c r="K2926" s="64"/>
      <c r="L2926" s="64"/>
      <c r="M2926" s="100"/>
      <c r="N2926" s="100"/>
      <c r="O2926" s="66"/>
      <c r="P2926" s="67"/>
      <c r="Q2926" s="68"/>
      <c r="R2926" s="68"/>
      <c r="S2926" s="68"/>
      <c r="T2926" s="69"/>
      <c r="U2926" s="63"/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/>
      <c r="B2927" s="63"/>
      <c r="C2927" s="64"/>
      <c r="D2927" s="64"/>
      <c r="E2927" s="64"/>
      <c r="F2927" s="64"/>
      <c r="G2927" s="72"/>
      <c r="H2927" s="63"/>
      <c r="I2927" s="64"/>
      <c r="J2927" s="63"/>
      <c r="K2927" s="64"/>
      <c r="L2927" s="64"/>
      <c r="M2927" s="100"/>
      <c r="N2927" s="100"/>
      <c r="O2927" s="66"/>
      <c r="P2927" s="67"/>
      <c r="Q2927" s="68"/>
      <c r="R2927" s="68"/>
      <c r="S2927" s="68"/>
      <c r="T2927" s="69"/>
      <c r="U2927" s="63"/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/>
      <c r="B2928" s="63"/>
      <c r="C2928" s="64"/>
      <c r="D2928" s="64"/>
      <c r="E2928" s="64"/>
      <c r="F2928" s="64"/>
      <c r="G2928" s="72"/>
      <c r="H2928" s="63"/>
      <c r="I2928" s="64"/>
      <c r="J2928" s="63"/>
      <c r="K2928" s="64"/>
      <c r="L2928" s="64"/>
      <c r="M2928" s="100"/>
      <c r="N2928" s="100"/>
      <c r="O2928" s="66"/>
      <c r="P2928" s="67"/>
      <c r="Q2928" s="68"/>
      <c r="R2928" s="68"/>
      <c r="S2928" s="68"/>
      <c r="T2928" s="69"/>
      <c r="U2928" s="63"/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/>
      <c r="B2929" s="63"/>
      <c r="C2929" s="64"/>
      <c r="D2929" s="64"/>
      <c r="E2929" s="64"/>
      <c r="F2929" s="64"/>
      <c r="G2929" s="72"/>
      <c r="H2929" s="63"/>
      <c r="I2929" s="64"/>
      <c r="J2929" s="63"/>
      <c r="K2929" s="64"/>
      <c r="L2929" s="64"/>
      <c r="M2929" s="100"/>
      <c r="N2929" s="100"/>
      <c r="O2929" s="66"/>
      <c r="P2929" s="67"/>
      <c r="Q2929" s="68"/>
      <c r="R2929" s="68"/>
      <c r="S2929" s="68"/>
      <c r="T2929" s="69"/>
      <c r="U2929" s="63"/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/>
      <c r="B2930" s="63"/>
      <c r="C2930" s="64"/>
      <c r="D2930" s="64"/>
      <c r="E2930" s="64"/>
      <c r="F2930" s="64"/>
      <c r="G2930" s="72"/>
      <c r="H2930" s="63"/>
      <c r="I2930" s="64"/>
      <c r="J2930" s="63"/>
      <c r="K2930" s="64"/>
      <c r="L2930" s="64"/>
      <c r="M2930" s="100"/>
      <c r="N2930" s="100"/>
      <c r="O2930" s="66"/>
      <c r="P2930" s="67"/>
      <c r="Q2930" s="68"/>
      <c r="R2930" s="68"/>
      <c r="S2930" s="68"/>
      <c r="T2930" s="69"/>
      <c r="U2930" s="63"/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/>
      <c r="B2931" s="63"/>
      <c r="C2931" s="64"/>
      <c r="D2931" s="64"/>
      <c r="E2931" s="64"/>
      <c r="F2931" s="64"/>
      <c r="G2931" s="72"/>
      <c r="H2931" s="63"/>
      <c r="I2931" s="64"/>
      <c r="J2931" s="63"/>
      <c r="K2931" s="64"/>
      <c r="L2931" s="64"/>
      <c r="M2931" s="100"/>
      <c r="N2931" s="100"/>
      <c r="O2931" s="66"/>
      <c r="P2931" s="67"/>
      <c r="Q2931" s="68"/>
      <c r="R2931" s="68"/>
      <c r="S2931" s="68"/>
      <c r="T2931" s="69"/>
      <c r="U2931" s="63"/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/>
      <c r="B2932" s="63"/>
      <c r="C2932" s="64"/>
      <c r="D2932" s="64"/>
      <c r="E2932" s="64"/>
      <c r="F2932" s="64"/>
      <c r="G2932" s="72"/>
      <c r="H2932" s="63"/>
      <c r="I2932" s="64"/>
      <c r="J2932" s="63"/>
      <c r="K2932" s="64"/>
      <c r="L2932" s="64"/>
      <c r="M2932" s="100"/>
      <c r="N2932" s="100"/>
      <c r="O2932" s="66"/>
      <c r="P2932" s="67"/>
      <c r="Q2932" s="68"/>
      <c r="R2932" s="68"/>
      <c r="S2932" s="68"/>
      <c r="T2932" s="69"/>
      <c r="U2932" s="63"/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/>
      <c r="B2933" s="63"/>
      <c r="C2933" s="64"/>
      <c r="D2933" s="64"/>
      <c r="E2933" s="64"/>
      <c r="F2933" s="64"/>
      <c r="G2933" s="72"/>
      <c r="H2933" s="63"/>
      <c r="I2933" s="64"/>
      <c r="J2933" s="63"/>
      <c r="K2933" s="64"/>
      <c r="L2933" s="64"/>
      <c r="M2933" s="100"/>
      <c r="N2933" s="100"/>
      <c r="O2933" s="66"/>
      <c r="P2933" s="67"/>
      <c r="Q2933" s="68"/>
      <c r="R2933" s="68"/>
      <c r="S2933" s="68"/>
      <c r="T2933" s="69"/>
      <c r="U2933" s="63"/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/>
      <c r="B2934" s="63"/>
      <c r="C2934" s="64"/>
      <c r="D2934" s="64"/>
      <c r="E2934" s="64"/>
      <c r="F2934" s="64"/>
      <c r="G2934" s="72"/>
      <c r="H2934" s="63"/>
      <c r="I2934" s="64"/>
      <c r="J2934" s="63"/>
      <c r="K2934" s="64"/>
      <c r="L2934" s="64"/>
      <c r="M2934" s="100"/>
      <c r="N2934" s="100"/>
      <c r="O2934" s="66"/>
      <c r="P2934" s="67"/>
      <c r="Q2934" s="68"/>
      <c r="R2934" s="68"/>
      <c r="S2934" s="68"/>
      <c r="T2934" s="69"/>
      <c r="U2934" s="63"/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/>
      <c r="B2935" s="63"/>
      <c r="C2935" s="64"/>
      <c r="D2935" s="64"/>
      <c r="E2935" s="64"/>
      <c r="F2935" s="64"/>
      <c r="G2935" s="72"/>
      <c r="H2935" s="63"/>
      <c r="I2935" s="64"/>
      <c r="J2935" s="63"/>
      <c r="K2935" s="64"/>
      <c r="L2935" s="64"/>
      <c r="M2935" s="100"/>
      <c r="N2935" s="100"/>
      <c r="O2935" s="66"/>
      <c r="P2935" s="67"/>
      <c r="Q2935" s="68"/>
      <c r="R2935" s="68"/>
      <c r="S2935" s="68"/>
      <c r="T2935" s="69"/>
      <c r="U2935" s="63"/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/>
      <c r="B2936" s="63"/>
      <c r="C2936" s="64"/>
      <c r="D2936" s="64"/>
      <c r="E2936" s="64"/>
      <c r="F2936" s="64"/>
      <c r="G2936" s="72"/>
      <c r="H2936" s="63"/>
      <c r="I2936" s="64"/>
      <c r="J2936" s="63"/>
      <c r="K2936" s="64"/>
      <c r="L2936" s="64"/>
      <c r="M2936" s="100"/>
      <c r="N2936" s="100"/>
      <c r="O2936" s="66"/>
      <c r="P2936" s="67"/>
      <c r="Q2936" s="68"/>
      <c r="R2936" s="68"/>
      <c r="S2936" s="68"/>
      <c r="T2936" s="69"/>
      <c r="U2936" s="63"/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/>
      <c r="B2937" s="63"/>
      <c r="C2937" s="64"/>
      <c r="D2937" s="64"/>
      <c r="E2937" s="64"/>
      <c r="F2937" s="64"/>
      <c r="G2937" s="72"/>
      <c r="H2937" s="63"/>
      <c r="I2937" s="64"/>
      <c r="J2937" s="63"/>
      <c r="K2937" s="64"/>
      <c r="L2937" s="64"/>
      <c r="M2937" s="100"/>
      <c r="N2937" s="100"/>
      <c r="O2937" s="66"/>
      <c r="P2937" s="67"/>
      <c r="Q2937" s="68"/>
      <c r="R2937" s="68"/>
      <c r="S2937" s="68"/>
      <c r="T2937" s="69"/>
      <c r="U2937" s="63"/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/>
      <c r="B2938" s="63"/>
      <c r="C2938" s="64"/>
      <c r="D2938" s="64"/>
      <c r="E2938" s="64"/>
      <c r="F2938" s="64"/>
      <c r="G2938" s="72"/>
      <c r="H2938" s="63"/>
      <c r="I2938" s="64"/>
      <c r="J2938" s="63"/>
      <c r="K2938" s="64"/>
      <c r="L2938" s="64"/>
      <c r="M2938" s="100"/>
      <c r="N2938" s="100"/>
      <c r="O2938" s="66"/>
      <c r="P2938" s="67"/>
      <c r="Q2938" s="68"/>
      <c r="R2938" s="68"/>
      <c r="S2938" s="68"/>
      <c r="T2938" s="69"/>
      <c r="U2938" s="63"/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/>
      <c r="B2939" s="63"/>
      <c r="C2939" s="64"/>
      <c r="D2939" s="64"/>
      <c r="E2939" s="64"/>
      <c r="F2939" s="64"/>
      <c r="G2939" s="72"/>
      <c r="H2939" s="63"/>
      <c r="I2939" s="64"/>
      <c r="J2939" s="63"/>
      <c r="K2939" s="64"/>
      <c r="L2939" s="64"/>
      <c r="M2939" s="100"/>
      <c r="N2939" s="100"/>
      <c r="O2939" s="66"/>
      <c r="P2939" s="67"/>
      <c r="Q2939" s="68"/>
      <c r="R2939" s="68"/>
      <c r="S2939" s="68"/>
      <c r="T2939" s="69"/>
      <c r="U2939" s="63"/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/>
      <c r="B2940" s="63"/>
      <c r="C2940" s="64"/>
      <c r="D2940" s="64"/>
      <c r="E2940" s="64"/>
      <c r="F2940" s="64"/>
      <c r="G2940" s="72"/>
      <c r="H2940" s="63"/>
      <c r="I2940" s="64"/>
      <c r="J2940" s="63"/>
      <c r="K2940" s="64"/>
      <c r="L2940" s="64"/>
      <c r="M2940" s="100"/>
      <c r="N2940" s="100"/>
      <c r="O2940" s="66"/>
      <c r="P2940" s="67"/>
      <c r="Q2940" s="68"/>
      <c r="R2940" s="68"/>
      <c r="S2940" s="68"/>
      <c r="T2940" s="69"/>
      <c r="U2940" s="63"/>
      <c r="V2940" s="63"/>
      <c r="W2940" s="63"/>
      <c r="X2940" s="63"/>
      <c r="Y2940" s="63"/>
      <c r="Z2940" s="63"/>
      <c r="AA2940" s="63"/>
      <c r="AB2940" s="64"/>
    </row>
    <row r="2941" spans="1:28" s="71" customFormat="1" ht="23.5" customHeight="1" x14ac:dyDescent="0.35">
      <c r="A2941" s="62"/>
      <c r="B2941" s="63"/>
      <c r="C2941" s="64"/>
      <c r="D2941" s="64"/>
      <c r="E2941" s="64"/>
      <c r="F2941" s="64"/>
      <c r="G2941" s="72"/>
      <c r="H2941" s="63"/>
      <c r="I2941" s="64"/>
      <c r="J2941" s="63"/>
      <c r="K2941" s="64"/>
      <c r="L2941" s="64"/>
      <c r="M2941" s="100"/>
      <c r="N2941" s="100"/>
      <c r="O2941" s="66"/>
      <c r="P2941" s="67"/>
      <c r="Q2941" s="68"/>
      <c r="R2941" s="68"/>
      <c r="S2941" s="68"/>
      <c r="T2941" s="69"/>
      <c r="U2941" s="63"/>
      <c r="V2941" s="63"/>
      <c r="W2941" s="63"/>
      <c r="X2941" s="63"/>
      <c r="Y2941" s="63"/>
      <c r="Z2941" s="63"/>
      <c r="AA2941" s="63"/>
      <c r="AB2941" s="64"/>
    </row>
    <row r="2942" spans="1:28" s="71" customFormat="1" ht="23.5" customHeight="1" x14ac:dyDescent="0.35">
      <c r="A2942" s="62"/>
      <c r="B2942" s="63"/>
      <c r="C2942" s="64"/>
      <c r="D2942" s="64"/>
      <c r="E2942" s="64"/>
      <c r="F2942" s="64"/>
      <c r="G2942" s="72"/>
      <c r="H2942" s="63"/>
      <c r="I2942" s="64"/>
      <c r="J2942" s="63"/>
      <c r="K2942" s="64"/>
      <c r="L2942" s="64"/>
      <c r="M2942" s="100"/>
      <c r="N2942" s="100"/>
      <c r="O2942" s="66"/>
      <c r="P2942" s="67"/>
      <c r="Q2942" s="68"/>
      <c r="R2942" s="68"/>
      <c r="S2942" s="68"/>
      <c r="T2942" s="69"/>
      <c r="U2942" s="63"/>
      <c r="V2942" s="63"/>
      <c r="W2942" s="63"/>
      <c r="X2942" s="63"/>
      <c r="Y2942" s="63"/>
      <c r="Z2942" s="63"/>
      <c r="AA2942" s="63"/>
      <c r="AB2942" s="64"/>
    </row>
    <row r="2943" spans="1:28" s="71" customFormat="1" ht="23.5" customHeight="1" x14ac:dyDescent="0.35">
      <c r="A2943" s="62"/>
      <c r="B2943" s="63"/>
      <c r="C2943" s="64"/>
      <c r="D2943" s="64"/>
      <c r="E2943" s="64"/>
      <c r="F2943" s="64"/>
      <c r="G2943" s="72"/>
      <c r="H2943" s="63"/>
      <c r="I2943" s="64"/>
      <c r="J2943" s="63"/>
      <c r="K2943" s="64"/>
      <c r="L2943" s="64"/>
      <c r="M2943" s="100"/>
      <c r="N2943" s="100"/>
      <c r="O2943" s="66"/>
      <c r="P2943" s="67"/>
      <c r="Q2943" s="68"/>
      <c r="R2943" s="68"/>
      <c r="S2943" s="68"/>
      <c r="T2943" s="69"/>
      <c r="U2943" s="63"/>
      <c r="V2943" s="63"/>
      <c r="W2943" s="63"/>
      <c r="X2943" s="63"/>
      <c r="Y2943" s="63"/>
      <c r="Z2943" s="63"/>
      <c r="AA2943" s="63"/>
      <c r="AB2943" s="64"/>
    </row>
    <row r="2944" spans="1:28" s="71" customFormat="1" ht="23.5" customHeight="1" x14ac:dyDescent="0.35">
      <c r="A2944" s="62"/>
      <c r="B2944" s="63"/>
      <c r="C2944" s="64"/>
      <c r="D2944" s="64"/>
      <c r="E2944" s="64"/>
      <c r="F2944" s="64"/>
      <c r="G2944" s="72"/>
      <c r="H2944" s="63"/>
      <c r="I2944" s="64"/>
      <c r="J2944" s="63"/>
      <c r="K2944" s="64"/>
      <c r="L2944" s="64"/>
      <c r="M2944" s="100"/>
      <c r="N2944" s="100"/>
      <c r="O2944" s="66"/>
      <c r="P2944" s="67"/>
      <c r="Q2944" s="68"/>
      <c r="R2944" s="68"/>
      <c r="S2944" s="68"/>
      <c r="T2944" s="69"/>
      <c r="U2944" s="63"/>
      <c r="V2944" s="63"/>
      <c r="W2944" s="63"/>
      <c r="X2944" s="63"/>
      <c r="Y2944" s="63"/>
      <c r="Z2944" s="63"/>
      <c r="AA2944" s="63"/>
      <c r="AB2944" s="64"/>
    </row>
    <row r="2945" spans="1:28" s="71" customFormat="1" ht="23.5" customHeight="1" x14ac:dyDescent="0.35">
      <c r="A2945" s="62"/>
      <c r="B2945" s="63"/>
      <c r="C2945" s="64"/>
      <c r="D2945" s="64"/>
      <c r="E2945" s="64"/>
      <c r="F2945" s="64"/>
      <c r="G2945" s="72"/>
      <c r="H2945" s="63"/>
      <c r="I2945" s="64"/>
      <c r="J2945" s="63"/>
      <c r="K2945" s="64"/>
      <c r="L2945" s="64"/>
      <c r="M2945" s="100"/>
      <c r="N2945" s="100"/>
      <c r="O2945" s="66"/>
      <c r="P2945" s="67"/>
      <c r="Q2945" s="68"/>
      <c r="R2945" s="68"/>
      <c r="S2945" s="68"/>
      <c r="T2945" s="69"/>
      <c r="U2945" s="63"/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/>
      <c r="B2946" s="63"/>
      <c r="C2946" s="64"/>
      <c r="D2946" s="64"/>
      <c r="E2946" s="64"/>
      <c r="F2946" s="64"/>
      <c r="G2946" s="72"/>
      <c r="H2946" s="63"/>
      <c r="I2946" s="64"/>
      <c r="J2946" s="63"/>
      <c r="K2946" s="64"/>
      <c r="L2946" s="64"/>
      <c r="M2946" s="100"/>
      <c r="N2946" s="100"/>
      <c r="O2946" s="66"/>
      <c r="P2946" s="67"/>
      <c r="Q2946" s="68"/>
      <c r="R2946" s="68"/>
      <c r="S2946" s="68"/>
      <c r="T2946" s="69"/>
      <c r="U2946" s="63"/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/>
      <c r="B2947" s="63"/>
      <c r="C2947" s="64"/>
      <c r="D2947" s="64"/>
      <c r="E2947" s="64"/>
      <c r="F2947" s="64"/>
      <c r="G2947" s="72"/>
      <c r="H2947" s="63"/>
      <c r="I2947" s="64"/>
      <c r="J2947" s="63"/>
      <c r="K2947" s="64"/>
      <c r="L2947" s="64"/>
      <c r="M2947" s="100"/>
      <c r="N2947" s="100"/>
      <c r="O2947" s="66"/>
      <c r="P2947" s="67"/>
      <c r="Q2947" s="68"/>
      <c r="R2947" s="68"/>
      <c r="S2947" s="68"/>
      <c r="T2947" s="69"/>
      <c r="U2947" s="63"/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/>
      <c r="B2948" s="63"/>
      <c r="C2948" s="64"/>
      <c r="D2948" s="64"/>
      <c r="E2948" s="64"/>
      <c r="F2948" s="64"/>
      <c r="G2948" s="72"/>
      <c r="H2948" s="63"/>
      <c r="I2948" s="64"/>
      <c r="J2948" s="63"/>
      <c r="K2948" s="64"/>
      <c r="L2948" s="64"/>
      <c r="M2948" s="100"/>
      <c r="N2948" s="100"/>
      <c r="O2948" s="66"/>
      <c r="P2948" s="67"/>
      <c r="Q2948" s="68"/>
      <c r="R2948" s="68"/>
      <c r="S2948" s="68"/>
      <c r="T2948" s="69"/>
      <c r="U2948" s="63"/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/>
      <c r="B2949" s="63"/>
      <c r="C2949" s="64"/>
      <c r="D2949" s="64"/>
      <c r="E2949" s="64"/>
      <c r="F2949" s="64"/>
      <c r="G2949" s="72"/>
      <c r="H2949" s="63"/>
      <c r="I2949" s="64"/>
      <c r="J2949" s="63"/>
      <c r="K2949" s="64"/>
      <c r="L2949" s="64"/>
      <c r="M2949" s="100"/>
      <c r="N2949" s="100"/>
      <c r="O2949" s="66"/>
      <c r="P2949" s="67"/>
      <c r="Q2949" s="68"/>
      <c r="R2949" s="68"/>
      <c r="S2949" s="68"/>
      <c r="T2949" s="69"/>
      <c r="U2949" s="63"/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/>
      <c r="B2950" s="63"/>
      <c r="C2950" s="64"/>
      <c r="D2950" s="64"/>
      <c r="E2950" s="64"/>
      <c r="F2950" s="64"/>
      <c r="G2950" s="72"/>
      <c r="H2950" s="63"/>
      <c r="I2950" s="64"/>
      <c r="J2950" s="63"/>
      <c r="K2950" s="64"/>
      <c r="L2950" s="64"/>
      <c r="M2950" s="100"/>
      <c r="N2950" s="100"/>
      <c r="O2950" s="66"/>
      <c r="P2950" s="67"/>
      <c r="Q2950" s="68"/>
      <c r="R2950" s="68"/>
      <c r="S2950" s="68"/>
      <c r="T2950" s="69"/>
      <c r="U2950" s="63"/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/>
      <c r="B2951" s="63"/>
      <c r="C2951" s="64"/>
      <c r="D2951" s="64"/>
      <c r="E2951" s="64"/>
      <c r="F2951" s="64"/>
      <c r="G2951" s="72"/>
      <c r="H2951" s="63"/>
      <c r="I2951" s="64"/>
      <c r="J2951" s="63"/>
      <c r="K2951" s="64"/>
      <c r="L2951" s="64"/>
      <c r="M2951" s="100"/>
      <c r="N2951" s="100"/>
      <c r="O2951" s="66"/>
      <c r="P2951" s="67"/>
      <c r="Q2951" s="68"/>
      <c r="R2951" s="68"/>
      <c r="S2951" s="68"/>
      <c r="T2951" s="69"/>
      <c r="U2951" s="63"/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/>
      <c r="B2952" s="63"/>
      <c r="C2952" s="64"/>
      <c r="D2952" s="64"/>
      <c r="E2952" s="64"/>
      <c r="F2952" s="64"/>
      <c r="G2952" s="72"/>
      <c r="H2952" s="63"/>
      <c r="I2952" s="64"/>
      <c r="J2952" s="63"/>
      <c r="K2952" s="64"/>
      <c r="L2952" s="64"/>
      <c r="M2952" s="100"/>
      <c r="N2952" s="100"/>
      <c r="O2952" s="66"/>
      <c r="P2952" s="67"/>
      <c r="Q2952" s="68"/>
      <c r="R2952" s="68"/>
      <c r="S2952" s="68"/>
      <c r="T2952" s="69"/>
      <c r="U2952" s="63"/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/>
      <c r="B2953" s="63"/>
      <c r="C2953" s="64"/>
      <c r="D2953" s="64"/>
      <c r="E2953" s="64"/>
      <c r="F2953" s="64"/>
      <c r="G2953" s="72"/>
      <c r="H2953" s="63"/>
      <c r="I2953" s="64"/>
      <c r="J2953" s="63"/>
      <c r="K2953" s="64"/>
      <c r="L2953" s="64"/>
      <c r="M2953" s="100"/>
      <c r="N2953" s="100"/>
      <c r="O2953" s="66"/>
      <c r="P2953" s="67"/>
      <c r="Q2953" s="68"/>
      <c r="R2953" s="68"/>
      <c r="S2953" s="68"/>
      <c r="T2953" s="69"/>
      <c r="U2953" s="63"/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/>
      <c r="B2954" s="63"/>
      <c r="C2954" s="64"/>
      <c r="D2954" s="64"/>
      <c r="E2954" s="64"/>
      <c r="F2954" s="64"/>
      <c r="G2954" s="72"/>
      <c r="H2954" s="63"/>
      <c r="I2954" s="64"/>
      <c r="J2954" s="63"/>
      <c r="K2954" s="64"/>
      <c r="L2954" s="64"/>
      <c r="M2954" s="100"/>
      <c r="N2954" s="100"/>
      <c r="O2954" s="66"/>
      <c r="P2954" s="67"/>
      <c r="Q2954" s="68"/>
      <c r="R2954" s="68"/>
      <c r="S2954" s="68"/>
      <c r="T2954" s="69"/>
      <c r="U2954" s="63"/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/>
      <c r="B2955" s="63"/>
      <c r="C2955" s="64"/>
      <c r="D2955" s="64"/>
      <c r="E2955" s="64"/>
      <c r="F2955" s="64"/>
      <c r="G2955" s="72"/>
      <c r="H2955" s="63"/>
      <c r="I2955" s="64"/>
      <c r="J2955" s="63"/>
      <c r="K2955" s="64"/>
      <c r="L2955" s="64"/>
      <c r="M2955" s="100"/>
      <c r="N2955" s="100"/>
      <c r="O2955" s="66"/>
      <c r="P2955" s="67"/>
      <c r="Q2955" s="68"/>
      <c r="R2955" s="68"/>
      <c r="S2955" s="68"/>
      <c r="T2955" s="69"/>
      <c r="U2955" s="63"/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/>
      <c r="B2956" s="63"/>
      <c r="C2956" s="64"/>
      <c r="D2956" s="64"/>
      <c r="E2956" s="64"/>
      <c r="F2956" s="64"/>
      <c r="G2956" s="72"/>
      <c r="H2956" s="63"/>
      <c r="I2956" s="64"/>
      <c r="J2956" s="63"/>
      <c r="K2956" s="64"/>
      <c r="L2956" s="64"/>
      <c r="M2956" s="100"/>
      <c r="N2956" s="100"/>
      <c r="O2956" s="66"/>
      <c r="P2956" s="67"/>
      <c r="Q2956" s="68"/>
      <c r="R2956" s="68"/>
      <c r="S2956" s="68"/>
      <c r="T2956" s="69"/>
      <c r="U2956" s="63"/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/>
      <c r="B2957" s="63"/>
      <c r="C2957" s="64"/>
      <c r="D2957" s="64"/>
      <c r="E2957" s="64"/>
      <c r="F2957" s="64"/>
      <c r="G2957" s="72"/>
      <c r="H2957" s="63"/>
      <c r="I2957" s="64"/>
      <c r="J2957" s="63"/>
      <c r="K2957" s="64"/>
      <c r="L2957" s="64"/>
      <c r="M2957" s="100"/>
      <c r="N2957" s="100"/>
      <c r="O2957" s="66"/>
      <c r="P2957" s="67"/>
      <c r="Q2957" s="68"/>
      <c r="R2957" s="68"/>
      <c r="S2957" s="68"/>
      <c r="T2957" s="69"/>
      <c r="U2957" s="63"/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/>
      <c r="B2958" s="63"/>
      <c r="C2958" s="64"/>
      <c r="D2958" s="64"/>
      <c r="E2958" s="64"/>
      <c r="F2958" s="64"/>
      <c r="G2958" s="72"/>
      <c r="H2958" s="63"/>
      <c r="I2958" s="64"/>
      <c r="J2958" s="63"/>
      <c r="K2958" s="64"/>
      <c r="L2958" s="64"/>
      <c r="M2958" s="100"/>
      <c r="N2958" s="100"/>
      <c r="O2958" s="66"/>
      <c r="P2958" s="67"/>
      <c r="Q2958" s="68"/>
      <c r="R2958" s="68"/>
      <c r="S2958" s="68"/>
      <c r="T2958" s="69"/>
      <c r="U2958" s="63"/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/>
      <c r="B2959" s="63"/>
      <c r="C2959" s="64"/>
      <c r="D2959" s="64"/>
      <c r="E2959" s="64"/>
      <c r="F2959" s="64"/>
      <c r="G2959" s="72"/>
      <c r="H2959" s="63"/>
      <c r="I2959" s="64"/>
      <c r="J2959" s="63"/>
      <c r="K2959" s="64"/>
      <c r="L2959" s="64"/>
      <c r="M2959" s="100"/>
      <c r="N2959" s="100"/>
      <c r="O2959" s="66"/>
      <c r="P2959" s="67"/>
      <c r="Q2959" s="68"/>
      <c r="R2959" s="68"/>
      <c r="S2959" s="68"/>
      <c r="T2959" s="69"/>
      <c r="U2959" s="63"/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/>
      <c r="B2960" s="63"/>
      <c r="C2960" s="64"/>
      <c r="D2960" s="64"/>
      <c r="E2960" s="64"/>
      <c r="F2960" s="64"/>
      <c r="G2960" s="72"/>
      <c r="H2960" s="63"/>
      <c r="I2960" s="64"/>
      <c r="J2960" s="63"/>
      <c r="K2960" s="64"/>
      <c r="L2960" s="64"/>
      <c r="M2960" s="100"/>
      <c r="N2960" s="100"/>
      <c r="O2960" s="66"/>
      <c r="P2960" s="67"/>
      <c r="Q2960" s="68"/>
      <c r="R2960" s="68"/>
      <c r="S2960" s="68"/>
      <c r="T2960" s="69"/>
      <c r="U2960" s="63"/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/>
      <c r="B2961" s="63"/>
      <c r="C2961" s="64"/>
      <c r="D2961" s="64"/>
      <c r="E2961" s="64"/>
      <c r="F2961" s="64"/>
      <c r="G2961" s="72"/>
      <c r="H2961" s="63"/>
      <c r="I2961" s="64"/>
      <c r="J2961" s="63"/>
      <c r="K2961" s="64"/>
      <c r="L2961" s="64"/>
      <c r="M2961" s="100"/>
      <c r="N2961" s="100"/>
      <c r="O2961" s="66"/>
      <c r="P2961" s="67"/>
      <c r="Q2961" s="68"/>
      <c r="R2961" s="68"/>
      <c r="S2961" s="68"/>
      <c r="T2961" s="69"/>
      <c r="U2961" s="63"/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/>
      <c r="B2962" s="63"/>
      <c r="C2962" s="64"/>
      <c r="D2962" s="64"/>
      <c r="E2962" s="64"/>
      <c r="F2962" s="64"/>
      <c r="G2962" s="72"/>
      <c r="H2962" s="63"/>
      <c r="I2962" s="64"/>
      <c r="J2962" s="63"/>
      <c r="K2962" s="64"/>
      <c r="L2962" s="64"/>
      <c r="M2962" s="100"/>
      <c r="N2962" s="100"/>
      <c r="O2962" s="66"/>
      <c r="P2962" s="67"/>
      <c r="Q2962" s="68"/>
      <c r="R2962" s="68"/>
      <c r="S2962" s="68"/>
      <c r="T2962" s="69"/>
      <c r="U2962" s="63"/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/>
      <c r="B2963" s="63"/>
      <c r="C2963" s="64"/>
      <c r="D2963" s="64"/>
      <c r="E2963" s="64"/>
      <c r="F2963" s="64"/>
      <c r="G2963" s="72"/>
      <c r="H2963" s="63"/>
      <c r="I2963" s="64"/>
      <c r="J2963" s="63"/>
      <c r="K2963" s="64"/>
      <c r="L2963" s="64"/>
      <c r="M2963" s="100"/>
      <c r="N2963" s="100"/>
      <c r="O2963" s="66"/>
      <c r="P2963" s="67"/>
      <c r="Q2963" s="68"/>
      <c r="R2963" s="68"/>
      <c r="S2963" s="68"/>
      <c r="T2963" s="69"/>
      <c r="U2963" s="63"/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/>
      <c r="B2964" s="63"/>
      <c r="C2964" s="64"/>
      <c r="D2964" s="64"/>
      <c r="E2964" s="64"/>
      <c r="F2964" s="64"/>
      <c r="G2964" s="72"/>
      <c r="H2964" s="63"/>
      <c r="I2964" s="64"/>
      <c r="J2964" s="63"/>
      <c r="K2964" s="64"/>
      <c r="L2964" s="64"/>
      <c r="M2964" s="100"/>
      <c r="N2964" s="100"/>
      <c r="O2964" s="66"/>
      <c r="P2964" s="67"/>
      <c r="Q2964" s="68"/>
      <c r="R2964" s="68"/>
      <c r="S2964" s="68"/>
      <c r="T2964" s="69"/>
      <c r="U2964" s="63"/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/>
      <c r="B2965" s="63"/>
      <c r="C2965" s="64"/>
      <c r="D2965" s="64"/>
      <c r="E2965" s="64"/>
      <c r="F2965" s="64"/>
      <c r="G2965" s="72"/>
      <c r="H2965" s="63"/>
      <c r="I2965" s="64"/>
      <c r="J2965" s="63"/>
      <c r="K2965" s="64"/>
      <c r="L2965" s="64"/>
      <c r="M2965" s="100"/>
      <c r="N2965" s="100"/>
      <c r="O2965" s="66"/>
      <c r="P2965" s="67"/>
      <c r="Q2965" s="68"/>
      <c r="R2965" s="68"/>
      <c r="S2965" s="68"/>
      <c r="T2965" s="69"/>
      <c r="U2965" s="63"/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/>
      <c r="B2966" s="63"/>
      <c r="C2966" s="64"/>
      <c r="D2966" s="64"/>
      <c r="E2966" s="64"/>
      <c r="F2966" s="64"/>
      <c r="G2966" s="72"/>
      <c r="H2966" s="63"/>
      <c r="I2966" s="64"/>
      <c r="J2966" s="63"/>
      <c r="K2966" s="64"/>
      <c r="L2966" s="64"/>
      <c r="M2966" s="100"/>
      <c r="N2966" s="100"/>
      <c r="O2966" s="66"/>
      <c r="P2966" s="67"/>
      <c r="Q2966" s="68"/>
      <c r="R2966" s="68"/>
      <c r="S2966" s="68"/>
      <c r="T2966" s="69"/>
      <c r="U2966" s="63"/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/>
      <c r="B2967" s="63"/>
      <c r="C2967" s="64"/>
      <c r="D2967" s="64"/>
      <c r="E2967" s="64"/>
      <c r="F2967" s="64"/>
      <c r="G2967" s="72"/>
      <c r="H2967" s="63"/>
      <c r="I2967" s="64"/>
      <c r="J2967" s="63"/>
      <c r="K2967" s="64"/>
      <c r="L2967" s="64"/>
      <c r="M2967" s="100"/>
      <c r="N2967" s="100"/>
      <c r="O2967" s="66"/>
      <c r="P2967" s="67"/>
      <c r="Q2967" s="68"/>
      <c r="R2967" s="68"/>
      <c r="S2967" s="68"/>
      <c r="T2967" s="69"/>
      <c r="U2967" s="63"/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/>
      <c r="B2968" s="63"/>
      <c r="C2968" s="64"/>
      <c r="D2968" s="64"/>
      <c r="E2968" s="64"/>
      <c r="F2968" s="64"/>
      <c r="G2968" s="72"/>
      <c r="H2968" s="63"/>
      <c r="I2968" s="64"/>
      <c r="J2968" s="63"/>
      <c r="K2968" s="64"/>
      <c r="L2968" s="64"/>
      <c r="M2968" s="100"/>
      <c r="N2968" s="100"/>
      <c r="O2968" s="66"/>
      <c r="P2968" s="67"/>
      <c r="Q2968" s="68"/>
      <c r="R2968" s="68"/>
      <c r="S2968" s="68"/>
      <c r="T2968" s="69"/>
      <c r="U2968" s="63"/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/>
      <c r="B2969" s="63"/>
      <c r="C2969" s="64"/>
      <c r="D2969" s="64"/>
      <c r="E2969" s="64"/>
      <c r="F2969" s="64"/>
      <c r="G2969" s="72"/>
      <c r="H2969" s="63"/>
      <c r="I2969" s="64"/>
      <c r="J2969" s="63"/>
      <c r="K2969" s="64"/>
      <c r="L2969" s="64"/>
      <c r="M2969" s="100"/>
      <c r="N2969" s="100"/>
      <c r="O2969" s="66"/>
      <c r="P2969" s="67"/>
      <c r="Q2969" s="68"/>
      <c r="R2969" s="68"/>
      <c r="S2969" s="68"/>
      <c r="T2969" s="69"/>
      <c r="U2969" s="63"/>
      <c r="V2969" s="63"/>
      <c r="W2969" s="63"/>
      <c r="X2969" s="63"/>
      <c r="Y2969" s="63"/>
      <c r="Z2969" s="63"/>
      <c r="AA2969" s="63"/>
      <c r="AB2969" s="64"/>
    </row>
    <row r="2970" spans="1:28" s="71" customFormat="1" ht="23.5" customHeight="1" x14ac:dyDescent="0.35">
      <c r="A2970" s="62"/>
      <c r="B2970" s="63"/>
      <c r="C2970" s="64"/>
      <c r="D2970" s="64"/>
      <c r="E2970" s="64"/>
      <c r="F2970" s="64"/>
      <c r="G2970" s="72"/>
      <c r="H2970" s="63"/>
      <c r="I2970" s="64"/>
      <c r="J2970" s="63"/>
      <c r="K2970" s="64"/>
      <c r="L2970" s="64"/>
      <c r="M2970" s="100"/>
      <c r="N2970" s="100"/>
      <c r="O2970" s="66"/>
      <c r="P2970" s="67"/>
      <c r="Q2970" s="68"/>
      <c r="R2970" s="68"/>
      <c r="S2970" s="68"/>
      <c r="T2970" s="69"/>
      <c r="U2970" s="63"/>
      <c r="V2970" s="63"/>
      <c r="W2970" s="63"/>
      <c r="X2970" s="63"/>
      <c r="Y2970" s="63"/>
      <c r="Z2970" s="63"/>
      <c r="AA2970" s="63"/>
      <c r="AB2970" s="64"/>
    </row>
    <row r="2971" spans="1:28" s="71" customFormat="1" ht="23.5" customHeight="1" x14ac:dyDescent="0.35">
      <c r="A2971" s="62"/>
      <c r="B2971" s="63"/>
      <c r="C2971" s="64"/>
      <c r="D2971" s="64"/>
      <c r="E2971" s="64"/>
      <c r="F2971" s="64"/>
      <c r="G2971" s="72"/>
      <c r="H2971" s="63"/>
      <c r="I2971" s="64"/>
      <c r="J2971" s="63"/>
      <c r="K2971" s="64"/>
      <c r="L2971" s="64"/>
      <c r="M2971" s="100"/>
      <c r="N2971" s="100"/>
      <c r="O2971" s="66"/>
      <c r="P2971" s="67"/>
      <c r="Q2971" s="68"/>
      <c r="R2971" s="68"/>
      <c r="S2971" s="68"/>
      <c r="T2971" s="69"/>
      <c r="U2971" s="63"/>
      <c r="V2971" s="63"/>
      <c r="W2971" s="63"/>
      <c r="X2971" s="63"/>
      <c r="Y2971" s="63"/>
      <c r="Z2971" s="63"/>
      <c r="AA2971" s="63"/>
      <c r="AB2971" s="64"/>
    </row>
    <row r="2972" spans="1:28" s="71" customFormat="1" ht="23.5" customHeight="1" x14ac:dyDescent="0.35">
      <c r="A2972" s="62"/>
      <c r="B2972" s="63"/>
      <c r="C2972" s="64"/>
      <c r="D2972" s="64"/>
      <c r="E2972" s="64"/>
      <c r="F2972" s="64"/>
      <c r="G2972" s="72"/>
      <c r="H2972" s="63"/>
      <c r="I2972" s="64"/>
      <c r="J2972" s="63"/>
      <c r="K2972" s="64"/>
      <c r="L2972" s="64"/>
      <c r="M2972" s="100"/>
      <c r="N2972" s="100"/>
      <c r="O2972" s="66"/>
      <c r="P2972" s="67"/>
      <c r="Q2972" s="68"/>
      <c r="R2972" s="68"/>
      <c r="S2972" s="68"/>
      <c r="T2972" s="69"/>
      <c r="U2972" s="63"/>
      <c r="V2972" s="63"/>
      <c r="W2972" s="63"/>
      <c r="X2972" s="63"/>
      <c r="Y2972" s="63"/>
      <c r="Z2972" s="63"/>
      <c r="AA2972" s="63"/>
      <c r="AB2972" s="64"/>
    </row>
    <row r="2973" spans="1:28" s="71" customFormat="1" ht="23.5" customHeight="1" x14ac:dyDescent="0.35">
      <c r="A2973" s="62"/>
      <c r="B2973" s="63"/>
      <c r="C2973" s="64"/>
      <c r="D2973" s="64"/>
      <c r="E2973" s="64"/>
      <c r="F2973" s="64"/>
      <c r="G2973" s="72"/>
      <c r="H2973" s="63"/>
      <c r="I2973" s="64"/>
      <c r="J2973" s="63"/>
      <c r="K2973" s="64"/>
      <c r="L2973" s="64"/>
      <c r="M2973" s="100"/>
      <c r="N2973" s="100"/>
      <c r="O2973" s="66"/>
      <c r="P2973" s="67"/>
      <c r="Q2973" s="68"/>
      <c r="R2973" s="68"/>
      <c r="S2973" s="68"/>
      <c r="T2973" s="69"/>
      <c r="U2973" s="63"/>
      <c r="V2973" s="63"/>
      <c r="W2973" s="63"/>
      <c r="X2973" s="63"/>
      <c r="Y2973" s="63"/>
      <c r="Z2973" s="63"/>
      <c r="AA2973" s="63"/>
      <c r="AB2973" s="64"/>
    </row>
    <row r="2974" spans="1:28" s="71" customFormat="1" ht="23.5" customHeight="1" x14ac:dyDescent="0.35">
      <c r="A2974" s="62"/>
      <c r="B2974" s="63"/>
      <c r="C2974" s="64"/>
      <c r="D2974" s="64"/>
      <c r="E2974" s="64"/>
      <c r="F2974" s="64"/>
      <c r="G2974" s="72"/>
      <c r="H2974" s="63"/>
      <c r="I2974" s="64"/>
      <c r="J2974" s="63"/>
      <c r="K2974" s="64"/>
      <c r="L2974" s="64"/>
      <c r="M2974" s="100"/>
      <c r="N2974" s="100"/>
      <c r="O2974" s="66"/>
      <c r="P2974" s="67"/>
      <c r="Q2974" s="68"/>
      <c r="R2974" s="68"/>
      <c r="S2974" s="68"/>
      <c r="T2974" s="69"/>
      <c r="U2974" s="63"/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/>
      <c r="B2975" s="63"/>
      <c r="C2975" s="64"/>
      <c r="D2975" s="64"/>
      <c r="E2975" s="64"/>
      <c r="F2975" s="64"/>
      <c r="G2975" s="72"/>
      <c r="H2975" s="63"/>
      <c r="I2975" s="64"/>
      <c r="J2975" s="63"/>
      <c r="K2975" s="64"/>
      <c r="L2975" s="64"/>
      <c r="M2975" s="100"/>
      <c r="N2975" s="100"/>
      <c r="O2975" s="66"/>
      <c r="P2975" s="67"/>
      <c r="Q2975" s="68"/>
      <c r="R2975" s="68"/>
      <c r="S2975" s="68"/>
      <c r="T2975" s="69"/>
      <c r="U2975" s="63"/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/>
      <c r="B2976" s="63"/>
      <c r="C2976" s="64"/>
      <c r="D2976" s="64"/>
      <c r="E2976" s="64"/>
      <c r="F2976" s="64"/>
      <c r="G2976" s="72"/>
      <c r="H2976" s="63"/>
      <c r="I2976" s="64"/>
      <c r="J2976" s="63"/>
      <c r="K2976" s="64"/>
      <c r="L2976" s="64"/>
      <c r="M2976" s="100"/>
      <c r="N2976" s="100"/>
      <c r="O2976" s="66"/>
      <c r="P2976" s="67"/>
      <c r="Q2976" s="68"/>
      <c r="R2976" s="68"/>
      <c r="S2976" s="68"/>
      <c r="T2976" s="69"/>
      <c r="U2976" s="63"/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/>
      <c r="B2977" s="63"/>
      <c r="C2977" s="64"/>
      <c r="D2977" s="64"/>
      <c r="E2977" s="64"/>
      <c r="F2977" s="64"/>
      <c r="G2977" s="72"/>
      <c r="H2977" s="63"/>
      <c r="I2977" s="64"/>
      <c r="J2977" s="63"/>
      <c r="K2977" s="64"/>
      <c r="L2977" s="64"/>
      <c r="M2977" s="100"/>
      <c r="N2977" s="100"/>
      <c r="O2977" s="66"/>
      <c r="P2977" s="67"/>
      <c r="Q2977" s="68"/>
      <c r="R2977" s="68"/>
      <c r="S2977" s="68"/>
      <c r="T2977" s="69"/>
      <c r="U2977" s="63"/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/>
      <c r="B2978" s="63"/>
      <c r="C2978" s="64"/>
      <c r="D2978" s="64"/>
      <c r="E2978" s="64"/>
      <c r="F2978" s="64"/>
      <c r="G2978" s="72"/>
      <c r="H2978" s="63"/>
      <c r="I2978" s="64"/>
      <c r="J2978" s="63"/>
      <c r="K2978" s="64"/>
      <c r="L2978" s="64"/>
      <c r="M2978" s="100"/>
      <c r="N2978" s="100"/>
      <c r="O2978" s="66"/>
      <c r="P2978" s="67"/>
      <c r="Q2978" s="68"/>
      <c r="R2978" s="68"/>
      <c r="S2978" s="68"/>
      <c r="T2978" s="69"/>
      <c r="U2978" s="63"/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/>
      <c r="B2979" s="63"/>
      <c r="C2979" s="64"/>
      <c r="D2979" s="64"/>
      <c r="E2979" s="64"/>
      <c r="F2979" s="64"/>
      <c r="G2979" s="72"/>
      <c r="H2979" s="63"/>
      <c r="I2979" s="64"/>
      <c r="J2979" s="63"/>
      <c r="K2979" s="64"/>
      <c r="L2979" s="64"/>
      <c r="M2979" s="100"/>
      <c r="N2979" s="100"/>
      <c r="O2979" s="66"/>
      <c r="P2979" s="67"/>
      <c r="Q2979" s="68"/>
      <c r="R2979" s="68"/>
      <c r="S2979" s="68"/>
      <c r="T2979" s="69"/>
      <c r="U2979" s="63"/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/>
      <c r="B2980" s="63"/>
      <c r="C2980" s="64"/>
      <c r="D2980" s="64"/>
      <c r="E2980" s="64"/>
      <c r="F2980" s="64"/>
      <c r="G2980" s="72"/>
      <c r="H2980" s="63"/>
      <c r="I2980" s="64"/>
      <c r="J2980" s="63"/>
      <c r="K2980" s="64"/>
      <c r="L2980" s="64"/>
      <c r="M2980" s="100"/>
      <c r="N2980" s="100"/>
      <c r="O2980" s="66"/>
      <c r="P2980" s="67"/>
      <c r="Q2980" s="68"/>
      <c r="R2980" s="68"/>
      <c r="S2980" s="68"/>
      <c r="T2980" s="69"/>
      <c r="U2980" s="63"/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/>
      <c r="B2981" s="63"/>
      <c r="C2981" s="64"/>
      <c r="D2981" s="64"/>
      <c r="E2981" s="64"/>
      <c r="F2981" s="64"/>
      <c r="G2981" s="72"/>
      <c r="H2981" s="63"/>
      <c r="I2981" s="64"/>
      <c r="J2981" s="63"/>
      <c r="K2981" s="64"/>
      <c r="L2981" s="64"/>
      <c r="M2981" s="100"/>
      <c r="N2981" s="100"/>
      <c r="O2981" s="66"/>
      <c r="P2981" s="67"/>
      <c r="Q2981" s="68"/>
      <c r="R2981" s="68"/>
      <c r="S2981" s="68"/>
      <c r="T2981" s="69"/>
      <c r="U2981" s="63"/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/>
      <c r="B2982" s="63"/>
      <c r="C2982" s="64"/>
      <c r="D2982" s="64"/>
      <c r="E2982" s="64"/>
      <c r="F2982" s="64"/>
      <c r="G2982" s="72"/>
      <c r="H2982" s="63"/>
      <c r="I2982" s="64"/>
      <c r="J2982" s="63"/>
      <c r="K2982" s="64"/>
      <c r="L2982" s="64"/>
      <c r="M2982" s="100"/>
      <c r="N2982" s="100"/>
      <c r="O2982" s="66"/>
      <c r="P2982" s="67"/>
      <c r="Q2982" s="68"/>
      <c r="R2982" s="68"/>
      <c r="S2982" s="68"/>
      <c r="T2982" s="69"/>
      <c r="U2982" s="63"/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/>
      <c r="B2983" s="63"/>
      <c r="C2983" s="64"/>
      <c r="D2983" s="64"/>
      <c r="E2983" s="64"/>
      <c r="F2983" s="64"/>
      <c r="G2983" s="72"/>
      <c r="H2983" s="63"/>
      <c r="I2983" s="64"/>
      <c r="J2983" s="63"/>
      <c r="K2983" s="64"/>
      <c r="L2983" s="64"/>
      <c r="M2983" s="100"/>
      <c r="N2983" s="100"/>
      <c r="O2983" s="66"/>
      <c r="P2983" s="67"/>
      <c r="Q2983" s="68"/>
      <c r="R2983" s="68"/>
      <c r="S2983" s="68"/>
      <c r="T2983" s="69"/>
      <c r="U2983" s="63"/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/>
      <c r="B2984" s="63"/>
      <c r="C2984" s="64"/>
      <c r="D2984" s="64"/>
      <c r="E2984" s="64"/>
      <c r="F2984" s="64"/>
      <c r="G2984" s="72"/>
      <c r="H2984" s="63"/>
      <c r="I2984" s="64"/>
      <c r="J2984" s="63"/>
      <c r="K2984" s="64"/>
      <c r="L2984" s="64"/>
      <c r="M2984" s="100"/>
      <c r="N2984" s="100"/>
      <c r="O2984" s="66"/>
      <c r="P2984" s="67"/>
      <c r="Q2984" s="68"/>
      <c r="R2984" s="68"/>
      <c r="S2984" s="68"/>
      <c r="T2984" s="69"/>
      <c r="U2984" s="63"/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/>
      <c r="B2985" s="63"/>
      <c r="C2985" s="64"/>
      <c r="D2985" s="64"/>
      <c r="E2985" s="64"/>
      <c r="F2985" s="64"/>
      <c r="G2985" s="72"/>
      <c r="H2985" s="63"/>
      <c r="I2985" s="64"/>
      <c r="J2985" s="63"/>
      <c r="K2985" s="64"/>
      <c r="L2985" s="64"/>
      <c r="M2985" s="100"/>
      <c r="N2985" s="100"/>
      <c r="O2985" s="66"/>
      <c r="P2985" s="67"/>
      <c r="Q2985" s="68"/>
      <c r="R2985" s="68"/>
      <c r="S2985" s="68"/>
      <c r="T2985" s="69"/>
      <c r="U2985" s="63"/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/>
      <c r="B2986" s="63"/>
      <c r="C2986" s="64"/>
      <c r="D2986" s="64"/>
      <c r="E2986" s="64"/>
      <c r="F2986" s="64"/>
      <c r="G2986" s="72"/>
      <c r="H2986" s="63"/>
      <c r="I2986" s="64"/>
      <c r="J2986" s="63"/>
      <c r="K2986" s="64"/>
      <c r="L2986" s="64"/>
      <c r="M2986" s="100"/>
      <c r="N2986" s="100"/>
      <c r="O2986" s="66"/>
      <c r="P2986" s="67"/>
      <c r="Q2986" s="68"/>
      <c r="R2986" s="68"/>
      <c r="S2986" s="68"/>
      <c r="T2986" s="69"/>
      <c r="U2986" s="63"/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/>
      <c r="B2987" s="63"/>
      <c r="C2987" s="64"/>
      <c r="D2987" s="64"/>
      <c r="E2987" s="64"/>
      <c r="F2987" s="64"/>
      <c r="G2987" s="72"/>
      <c r="H2987" s="63"/>
      <c r="I2987" s="64"/>
      <c r="J2987" s="63"/>
      <c r="K2987" s="64"/>
      <c r="L2987" s="64"/>
      <c r="M2987" s="100"/>
      <c r="N2987" s="100"/>
      <c r="O2987" s="66"/>
      <c r="P2987" s="67"/>
      <c r="Q2987" s="68"/>
      <c r="R2987" s="68"/>
      <c r="S2987" s="68"/>
      <c r="T2987" s="69"/>
      <c r="U2987" s="63"/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/>
      <c r="B2988" s="63"/>
      <c r="C2988" s="64"/>
      <c r="D2988" s="64"/>
      <c r="E2988" s="64"/>
      <c r="F2988" s="64"/>
      <c r="G2988" s="72"/>
      <c r="H2988" s="63"/>
      <c r="I2988" s="64"/>
      <c r="J2988" s="63"/>
      <c r="K2988" s="64"/>
      <c r="L2988" s="64"/>
      <c r="M2988" s="100"/>
      <c r="N2988" s="100"/>
      <c r="O2988" s="66"/>
      <c r="P2988" s="67"/>
      <c r="Q2988" s="68"/>
      <c r="R2988" s="68"/>
      <c r="S2988" s="68"/>
      <c r="T2988" s="69"/>
      <c r="U2988" s="63"/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/>
      <c r="B2989" s="63"/>
      <c r="C2989" s="64"/>
      <c r="D2989" s="64"/>
      <c r="E2989" s="64"/>
      <c r="F2989" s="64"/>
      <c r="G2989" s="72"/>
      <c r="H2989" s="63"/>
      <c r="I2989" s="64"/>
      <c r="J2989" s="63"/>
      <c r="K2989" s="64"/>
      <c r="L2989" s="64"/>
      <c r="M2989" s="100"/>
      <c r="N2989" s="100"/>
      <c r="O2989" s="66"/>
      <c r="P2989" s="67"/>
      <c r="Q2989" s="68"/>
      <c r="R2989" s="68"/>
      <c r="S2989" s="68"/>
      <c r="T2989" s="69"/>
      <c r="U2989" s="63"/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/>
      <c r="B2990" s="63"/>
      <c r="C2990" s="64"/>
      <c r="D2990" s="64"/>
      <c r="E2990" s="64"/>
      <c r="F2990" s="64"/>
      <c r="G2990" s="72"/>
      <c r="H2990" s="63"/>
      <c r="I2990" s="64"/>
      <c r="J2990" s="63"/>
      <c r="K2990" s="64"/>
      <c r="L2990" s="64"/>
      <c r="M2990" s="100"/>
      <c r="N2990" s="100"/>
      <c r="O2990" s="66"/>
      <c r="P2990" s="67"/>
      <c r="Q2990" s="68"/>
      <c r="R2990" s="68"/>
      <c r="S2990" s="68"/>
      <c r="T2990" s="69"/>
      <c r="U2990" s="63"/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/>
      <c r="B2991" s="63"/>
      <c r="C2991" s="64"/>
      <c r="D2991" s="64"/>
      <c r="E2991" s="64"/>
      <c r="F2991" s="64"/>
      <c r="G2991" s="72"/>
      <c r="H2991" s="63"/>
      <c r="I2991" s="64"/>
      <c r="J2991" s="63"/>
      <c r="K2991" s="64"/>
      <c r="L2991" s="64"/>
      <c r="M2991" s="100"/>
      <c r="N2991" s="100"/>
      <c r="O2991" s="66"/>
      <c r="P2991" s="67"/>
      <c r="Q2991" s="68"/>
      <c r="R2991" s="68"/>
      <c r="S2991" s="68"/>
      <c r="T2991" s="69"/>
      <c r="U2991" s="63"/>
      <c r="V2991" s="63"/>
      <c r="W2991" s="63"/>
      <c r="X2991" s="63"/>
      <c r="Y2991" s="63"/>
      <c r="Z2991" s="63"/>
      <c r="AA2991" s="63"/>
      <c r="AB2991" s="64"/>
    </row>
    <row r="2992" spans="1:28" s="71" customFormat="1" ht="23.5" customHeight="1" x14ac:dyDescent="0.35">
      <c r="A2992" s="62"/>
      <c r="B2992" s="63"/>
      <c r="C2992" s="64"/>
      <c r="D2992" s="64"/>
      <c r="E2992" s="64"/>
      <c r="F2992" s="64"/>
      <c r="G2992" s="72"/>
      <c r="H2992" s="63"/>
      <c r="I2992" s="64"/>
      <c r="J2992" s="63"/>
      <c r="K2992" s="64"/>
      <c r="L2992" s="64"/>
      <c r="M2992" s="100"/>
      <c r="N2992" s="100"/>
      <c r="O2992" s="66"/>
      <c r="P2992" s="67"/>
      <c r="Q2992" s="68"/>
      <c r="R2992" s="68"/>
      <c r="S2992" s="68"/>
      <c r="T2992" s="69"/>
      <c r="U2992" s="63"/>
      <c r="V2992" s="63"/>
      <c r="W2992" s="63"/>
      <c r="X2992" s="63"/>
      <c r="Y2992" s="63"/>
      <c r="Z2992" s="63"/>
      <c r="AA2992" s="63"/>
      <c r="AB2992" s="64"/>
    </row>
    <row r="2993" spans="1:28" s="71" customFormat="1" ht="23.5" customHeight="1" x14ac:dyDescent="0.35">
      <c r="A2993" s="62"/>
      <c r="B2993" s="63"/>
      <c r="C2993" s="64"/>
      <c r="D2993" s="64"/>
      <c r="E2993" s="64"/>
      <c r="F2993" s="64"/>
      <c r="G2993" s="72"/>
      <c r="H2993" s="63"/>
      <c r="I2993" s="64"/>
      <c r="J2993" s="63"/>
      <c r="K2993" s="64"/>
      <c r="L2993" s="64"/>
      <c r="M2993" s="100"/>
      <c r="N2993" s="100"/>
      <c r="O2993" s="66"/>
      <c r="P2993" s="67"/>
      <c r="Q2993" s="68"/>
      <c r="R2993" s="68"/>
      <c r="S2993" s="68"/>
      <c r="T2993" s="69"/>
      <c r="U2993" s="63"/>
      <c r="V2993" s="63"/>
      <c r="W2993" s="63"/>
      <c r="X2993" s="63"/>
      <c r="Y2993" s="63"/>
      <c r="Z2993" s="63"/>
      <c r="AA2993" s="63"/>
      <c r="AB2993" s="64"/>
    </row>
    <row r="2994" spans="1:28" s="71" customFormat="1" ht="23.5" customHeight="1" x14ac:dyDescent="0.35">
      <c r="A2994" s="62"/>
      <c r="B2994" s="63"/>
      <c r="C2994" s="64"/>
      <c r="D2994" s="64"/>
      <c r="E2994" s="64"/>
      <c r="F2994" s="64"/>
      <c r="G2994" s="72"/>
      <c r="H2994" s="63"/>
      <c r="I2994" s="64"/>
      <c r="J2994" s="63"/>
      <c r="K2994" s="64"/>
      <c r="L2994" s="64"/>
      <c r="M2994" s="100"/>
      <c r="N2994" s="100"/>
      <c r="O2994" s="66"/>
      <c r="P2994" s="67"/>
      <c r="Q2994" s="68"/>
      <c r="R2994" s="68"/>
      <c r="S2994" s="68"/>
      <c r="T2994" s="69"/>
      <c r="U2994" s="63"/>
      <c r="V2994" s="63"/>
      <c r="W2994" s="63"/>
      <c r="X2994" s="63"/>
      <c r="Y2994" s="63"/>
      <c r="Z2994" s="63"/>
      <c r="AA2994" s="63"/>
      <c r="AB2994" s="64"/>
    </row>
    <row r="2995" spans="1:28" s="71" customFormat="1" ht="23.5" customHeight="1" x14ac:dyDescent="0.35">
      <c r="A2995" s="62"/>
      <c r="B2995" s="63"/>
      <c r="C2995" s="64"/>
      <c r="D2995" s="64"/>
      <c r="E2995" s="64"/>
      <c r="F2995" s="64"/>
      <c r="G2995" s="72"/>
      <c r="H2995" s="63"/>
      <c r="I2995" s="64"/>
      <c r="J2995" s="63"/>
      <c r="K2995" s="64"/>
      <c r="L2995" s="64"/>
      <c r="M2995" s="100"/>
      <c r="N2995" s="100"/>
      <c r="O2995" s="66"/>
      <c r="P2995" s="67"/>
      <c r="Q2995" s="68"/>
      <c r="R2995" s="68"/>
      <c r="S2995" s="68"/>
      <c r="T2995" s="69"/>
      <c r="U2995" s="63"/>
      <c r="V2995" s="63"/>
      <c r="W2995" s="63"/>
      <c r="X2995" s="63"/>
      <c r="Y2995" s="63"/>
      <c r="Z2995" s="63"/>
      <c r="AA2995" s="63"/>
      <c r="AB2995" s="64"/>
    </row>
    <row r="2996" spans="1:28" s="71" customFormat="1" ht="23.5" customHeight="1" x14ac:dyDescent="0.35">
      <c r="A2996" s="62"/>
      <c r="B2996" s="63"/>
      <c r="C2996" s="64"/>
      <c r="D2996" s="64"/>
      <c r="E2996" s="64"/>
      <c r="F2996" s="64"/>
      <c r="G2996" s="72"/>
      <c r="H2996" s="63"/>
      <c r="I2996" s="64"/>
      <c r="J2996" s="63"/>
      <c r="K2996" s="64"/>
      <c r="L2996" s="64"/>
      <c r="M2996" s="100"/>
      <c r="N2996" s="100"/>
      <c r="O2996" s="66"/>
      <c r="P2996" s="67"/>
      <c r="Q2996" s="68"/>
      <c r="R2996" s="68"/>
      <c r="S2996" s="68"/>
      <c r="T2996" s="69"/>
      <c r="U2996" s="63"/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/>
      <c r="B2997" s="63"/>
      <c r="C2997" s="64"/>
      <c r="D2997" s="64"/>
      <c r="E2997" s="64"/>
      <c r="F2997" s="64"/>
      <c r="G2997" s="72"/>
      <c r="H2997" s="63"/>
      <c r="I2997" s="64"/>
      <c r="J2997" s="63"/>
      <c r="K2997" s="64"/>
      <c r="L2997" s="64"/>
      <c r="M2997" s="100"/>
      <c r="N2997" s="100"/>
      <c r="O2997" s="66"/>
      <c r="P2997" s="67"/>
      <c r="Q2997" s="68"/>
      <c r="R2997" s="68"/>
      <c r="S2997" s="68"/>
      <c r="T2997" s="69"/>
      <c r="U2997" s="63"/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/>
      <c r="B2998" s="63"/>
      <c r="C2998" s="64"/>
      <c r="D2998" s="64"/>
      <c r="E2998" s="64"/>
      <c r="F2998" s="64"/>
      <c r="G2998" s="72"/>
      <c r="H2998" s="63"/>
      <c r="I2998" s="64"/>
      <c r="J2998" s="63"/>
      <c r="K2998" s="64"/>
      <c r="L2998" s="64"/>
      <c r="M2998" s="100"/>
      <c r="N2998" s="100"/>
      <c r="O2998" s="66"/>
      <c r="P2998" s="67"/>
      <c r="Q2998" s="68"/>
      <c r="R2998" s="68"/>
      <c r="S2998" s="68"/>
      <c r="T2998" s="69"/>
      <c r="U2998" s="63"/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/>
      <c r="B2999" s="63"/>
      <c r="C2999" s="64"/>
      <c r="D2999" s="64"/>
      <c r="E2999" s="64"/>
      <c r="F2999" s="64"/>
      <c r="G2999" s="72"/>
      <c r="H2999" s="63"/>
      <c r="I2999" s="64"/>
      <c r="J2999" s="63"/>
      <c r="K2999" s="64"/>
      <c r="L2999" s="64"/>
      <c r="M2999" s="100"/>
      <c r="N2999" s="100"/>
      <c r="O2999" s="66"/>
      <c r="P2999" s="67"/>
      <c r="Q2999" s="68"/>
      <c r="R2999" s="68"/>
      <c r="S2999" s="68"/>
      <c r="T2999" s="69"/>
      <c r="U2999" s="63"/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/>
      <c r="B3000" s="63"/>
      <c r="C3000" s="64"/>
      <c r="D3000" s="64"/>
      <c r="E3000" s="64"/>
      <c r="F3000" s="64"/>
      <c r="G3000" s="72"/>
      <c r="H3000" s="63"/>
      <c r="I3000" s="64"/>
      <c r="J3000" s="63"/>
      <c r="K3000" s="64"/>
      <c r="L3000" s="64"/>
      <c r="M3000" s="100"/>
      <c r="N3000" s="100"/>
      <c r="O3000" s="66"/>
      <c r="P3000" s="67"/>
      <c r="Q3000" s="68"/>
      <c r="R3000" s="68"/>
      <c r="S3000" s="68"/>
      <c r="T3000" s="69"/>
      <c r="U3000" s="63"/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/>
      <c r="B3001" s="63"/>
      <c r="C3001" s="64"/>
      <c r="D3001" s="64"/>
      <c r="E3001" s="64"/>
      <c r="F3001" s="64"/>
      <c r="G3001" s="72"/>
      <c r="H3001" s="63"/>
      <c r="I3001" s="64"/>
      <c r="J3001" s="63"/>
      <c r="K3001" s="64"/>
      <c r="L3001" s="64"/>
      <c r="M3001" s="100"/>
      <c r="N3001" s="100"/>
      <c r="O3001" s="66"/>
      <c r="P3001" s="67"/>
      <c r="Q3001" s="68"/>
      <c r="R3001" s="68"/>
      <c r="S3001" s="68"/>
      <c r="T3001" s="69"/>
      <c r="U3001" s="63"/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/>
      <c r="B3002" s="63"/>
      <c r="C3002" s="64"/>
      <c r="D3002" s="64"/>
      <c r="E3002" s="64"/>
      <c r="F3002" s="64"/>
      <c r="G3002" s="72"/>
      <c r="H3002" s="63"/>
      <c r="I3002" s="64"/>
      <c r="J3002" s="63"/>
      <c r="K3002" s="64"/>
      <c r="L3002" s="64"/>
      <c r="M3002" s="100"/>
      <c r="N3002" s="100"/>
      <c r="O3002" s="66"/>
      <c r="P3002" s="67"/>
      <c r="Q3002" s="68"/>
      <c r="R3002" s="68"/>
      <c r="S3002" s="68"/>
      <c r="T3002" s="69"/>
      <c r="U3002" s="63"/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/>
      <c r="B3003" s="63"/>
      <c r="C3003" s="64"/>
      <c r="D3003" s="64"/>
      <c r="E3003" s="64"/>
      <c r="F3003" s="64"/>
      <c r="G3003" s="72"/>
      <c r="H3003" s="63"/>
      <c r="I3003" s="64"/>
      <c r="J3003" s="63"/>
      <c r="K3003" s="64"/>
      <c r="L3003" s="64"/>
      <c r="M3003" s="100"/>
      <c r="N3003" s="100"/>
      <c r="O3003" s="66"/>
      <c r="P3003" s="67"/>
      <c r="Q3003" s="68"/>
      <c r="R3003" s="68"/>
      <c r="S3003" s="68"/>
      <c r="T3003" s="69"/>
      <c r="U3003" s="63"/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/>
      <c r="B3004" s="63"/>
      <c r="C3004" s="64"/>
      <c r="D3004" s="64"/>
      <c r="E3004" s="64"/>
      <c r="F3004" s="64"/>
      <c r="G3004" s="72"/>
      <c r="H3004" s="63"/>
      <c r="I3004" s="64"/>
      <c r="J3004" s="63"/>
      <c r="K3004" s="64"/>
      <c r="L3004" s="64"/>
      <c r="M3004" s="100"/>
      <c r="N3004" s="100"/>
      <c r="O3004" s="66"/>
      <c r="P3004" s="67"/>
      <c r="Q3004" s="68"/>
      <c r="R3004" s="68"/>
      <c r="S3004" s="68"/>
      <c r="T3004" s="69"/>
      <c r="U3004" s="63"/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/>
      <c r="B3005" s="63"/>
      <c r="C3005" s="64"/>
      <c r="D3005" s="64"/>
      <c r="E3005" s="64"/>
      <c r="F3005" s="64"/>
      <c r="G3005" s="72"/>
      <c r="H3005" s="63"/>
      <c r="I3005" s="64"/>
      <c r="J3005" s="63"/>
      <c r="K3005" s="64"/>
      <c r="L3005" s="64"/>
      <c r="M3005" s="100"/>
      <c r="N3005" s="100"/>
      <c r="O3005" s="66"/>
      <c r="P3005" s="67"/>
      <c r="Q3005" s="68"/>
      <c r="R3005" s="68"/>
      <c r="S3005" s="68"/>
      <c r="T3005" s="69"/>
      <c r="U3005" s="63"/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/>
      <c r="B3006" s="63"/>
      <c r="C3006" s="64"/>
      <c r="D3006" s="64"/>
      <c r="E3006" s="64"/>
      <c r="F3006" s="64"/>
      <c r="G3006" s="72"/>
      <c r="H3006" s="63"/>
      <c r="I3006" s="64"/>
      <c r="J3006" s="63"/>
      <c r="K3006" s="64"/>
      <c r="L3006" s="64"/>
      <c r="M3006" s="100"/>
      <c r="N3006" s="100"/>
      <c r="O3006" s="66"/>
      <c r="P3006" s="67"/>
      <c r="Q3006" s="68"/>
      <c r="R3006" s="68"/>
      <c r="S3006" s="68"/>
      <c r="T3006" s="69"/>
      <c r="U3006" s="63"/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/>
      <c r="B3007" s="63"/>
      <c r="C3007" s="64"/>
      <c r="D3007" s="64"/>
      <c r="E3007" s="64"/>
      <c r="F3007" s="64"/>
      <c r="G3007" s="72"/>
      <c r="H3007" s="63"/>
      <c r="I3007" s="64"/>
      <c r="J3007" s="63"/>
      <c r="K3007" s="64"/>
      <c r="L3007" s="64"/>
      <c r="M3007" s="100"/>
      <c r="N3007" s="100"/>
      <c r="O3007" s="66"/>
      <c r="P3007" s="67"/>
      <c r="Q3007" s="68"/>
      <c r="R3007" s="68"/>
      <c r="S3007" s="68"/>
      <c r="T3007" s="69"/>
      <c r="U3007" s="63"/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/>
      <c r="B3008" s="63"/>
      <c r="C3008" s="64"/>
      <c r="D3008" s="64"/>
      <c r="E3008" s="64"/>
      <c r="F3008" s="64"/>
      <c r="G3008" s="72"/>
      <c r="H3008" s="63"/>
      <c r="I3008" s="64"/>
      <c r="J3008" s="63"/>
      <c r="K3008" s="64"/>
      <c r="L3008" s="64"/>
      <c r="M3008" s="100"/>
      <c r="N3008" s="100"/>
      <c r="O3008" s="66"/>
      <c r="P3008" s="67"/>
      <c r="Q3008" s="68"/>
      <c r="R3008" s="68"/>
      <c r="S3008" s="68"/>
      <c r="T3008" s="69"/>
      <c r="U3008" s="63"/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/>
      <c r="B3009" s="63"/>
      <c r="C3009" s="64"/>
      <c r="D3009" s="64"/>
      <c r="E3009" s="64"/>
      <c r="F3009" s="64"/>
      <c r="G3009" s="72"/>
      <c r="H3009" s="63"/>
      <c r="I3009" s="64"/>
      <c r="J3009" s="63"/>
      <c r="K3009" s="64"/>
      <c r="L3009" s="64"/>
      <c r="M3009" s="100"/>
      <c r="N3009" s="100"/>
      <c r="O3009" s="66"/>
      <c r="P3009" s="67"/>
      <c r="Q3009" s="68"/>
      <c r="R3009" s="68"/>
      <c r="S3009" s="68"/>
      <c r="T3009" s="69"/>
      <c r="U3009" s="63"/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/>
      <c r="B3010" s="63"/>
      <c r="C3010" s="64"/>
      <c r="D3010" s="64"/>
      <c r="E3010" s="64"/>
      <c r="F3010" s="64"/>
      <c r="G3010" s="72"/>
      <c r="H3010" s="63"/>
      <c r="I3010" s="64"/>
      <c r="J3010" s="63"/>
      <c r="K3010" s="64"/>
      <c r="L3010" s="64"/>
      <c r="M3010" s="100"/>
      <c r="N3010" s="100"/>
      <c r="O3010" s="66"/>
      <c r="P3010" s="67"/>
      <c r="Q3010" s="68"/>
      <c r="R3010" s="68"/>
      <c r="S3010" s="68"/>
      <c r="T3010" s="69"/>
      <c r="U3010" s="63"/>
      <c r="V3010" s="63"/>
      <c r="W3010" s="63"/>
      <c r="X3010" s="63"/>
      <c r="Y3010" s="63"/>
      <c r="Z3010" s="63"/>
      <c r="AA3010" s="63"/>
      <c r="AB3010" s="64"/>
    </row>
    <row r="3011" spans="1:28" s="71" customFormat="1" ht="23.5" customHeight="1" x14ac:dyDescent="0.35">
      <c r="A3011" s="62"/>
      <c r="B3011" s="63"/>
      <c r="C3011" s="64"/>
      <c r="D3011" s="64"/>
      <c r="E3011" s="64"/>
      <c r="F3011" s="64"/>
      <c r="G3011" s="72"/>
      <c r="H3011" s="63"/>
      <c r="I3011" s="64"/>
      <c r="J3011" s="63"/>
      <c r="K3011" s="64"/>
      <c r="L3011" s="64"/>
      <c r="M3011" s="100"/>
      <c r="N3011" s="100"/>
      <c r="O3011" s="66"/>
      <c r="P3011" s="67"/>
      <c r="Q3011" s="68"/>
      <c r="R3011" s="68"/>
      <c r="S3011" s="68"/>
      <c r="T3011" s="69"/>
      <c r="U3011" s="63"/>
      <c r="V3011" s="63"/>
      <c r="W3011" s="63"/>
      <c r="X3011" s="63"/>
      <c r="Y3011" s="63"/>
      <c r="Z3011" s="63"/>
      <c r="AA3011" s="63"/>
      <c r="AB3011" s="64"/>
    </row>
    <row r="3012" spans="1:28" s="71" customFormat="1" ht="23.5" customHeight="1" x14ac:dyDescent="0.35">
      <c r="A3012" s="62"/>
      <c r="B3012" s="63"/>
      <c r="C3012" s="64"/>
      <c r="D3012" s="64"/>
      <c r="E3012" s="64"/>
      <c r="F3012" s="64"/>
      <c r="G3012" s="72"/>
      <c r="H3012" s="63"/>
      <c r="I3012" s="64"/>
      <c r="J3012" s="63"/>
      <c r="K3012" s="64"/>
      <c r="L3012" s="64"/>
      <c r="M3012" s="100"/>
      <c r="N3012" s="100"/>
      <c r="O3012" s="66"/>
      <c r="P3012" s="67"/>
      <c r="Q3012" s="68"/>
      <c r="R3012" s="68"/>
      <c r="S3012" s="68"/>
      <c r="T3012" s="69"/>
      <c r="U3012" s="63"/>
      <c r="V3012" s="63"/>
      <c r="W3012" s="63"/>
      <c r="X3012" s="63"/>
      <c r="Y3012" s="63"/>
      <c r="Z3012" s="63"/>
      <c r="AA3012" s="63"/>
      <c r="AB3012" s="64"/>
    </row>
    <row r="3013" spans="1:28" s="71" customFormat="1" ht="23.5" customHeight="1" x14ac:dyDescent="0.35">
      <c r="A3013" s="62"/>
      <c r="B3013" s="63"/>
      <c r="C3013" s="64"/>
      <c r="D3013" s="64"/>
      <c r="E3013" s="64"/>
      <c r="F3013" s="64"/>
      <c r="G3013" s="72"/>
      <c r="H3013" s="63"/>
      <c r="I3013" s="64"/>
      <c r="J3013" s="63"/>
      <c r="K3013" s="64"/>
      <c r="L3013" s="64"/>
      <c r="M3013" s="100"/>
      <c r="N3013" s="100"/>
      <c r="O3013" s="66"/>
      <c r="P3013" s="67"/>
      <c r="Q3013" s="68"/>
      <c r="R3013" s="68"/>
      <c r="S3013" s="68"/>
      <c r="T3013" s="69"/>
      <c r="U3013" s="63"/>
      <c r="V3013" s="63"/>
      <c r="W3013" s="63"/>
      <c r="X3013" s="63"/>
      <c r="Y3013" s="63"/>
      <c r="Z3013" s="63"/>
      <c r="AA3013" s="63"/>
      <c r="AB3013" s="64"/>
    </row>
    <row r="3014" spans="1:28" s="71" customFormat="1" ht="23.5" customHeight="1" x14ac:dyDescent="0.35">
      <c r="A3014" s="62"/>
      <c r="B3014" s="63"/>
      <c r="C3014" s="64"/>
      <c r="D3014" s="64"/>
      <c r="E3014" s="64"/>
      <c r="F3014" s="64"/>
      <c r="G3014" s="72"/>
      <c r="H3014" s="63"/>
      <c r="I3014" s="64"/>
      <c r="J3014" s="63"/>
      <c r="K3014" s="64"/>
      <c r="L3014" s="64"/>
      <c r="M3014" s="100"/>
      <c r="N3014" s="100"/>
      <c r="O3014" s="66"/>
      <c r="P3014" s="67"/>
      <c r="Q3014" s="68"/>
      <c r="R3014" s="68"/>
      <c r="S3014" s="68"/>
      <c r="T3014" s="69"/>
      <c r="U3014" s="63"/>
      <c r="V3014" s="63"/>
      <c r="W3014" s="63"/>
      <c r="X3014" s="63"/>
      <c r="Y3014" s="63"/>
      <c r="Z3014" s="63"/>
      <c r="AA3014" s="63"/>
      <c r="AB3014" s="64"/>
    </row>
    <row r="3015" spans="1:28" s="71" customFormat="1" ht="23.5" customHeight="1" x14ac:dyDescent="0.35">
      <c r="A3015" s="62"/>
      <c r="B3015" s="63"/>
      <c r="C3015" s="64"/>
      <c r="D3015" s="64"/>
      <c r="E3015" s="64"/>
      <c r="F3015" s="64"/>
      <c r="G3015" s="72"/>
      <c r="H3015" s="63"/>
      <c r="I3015" s="64"/>
      <c r="J3015" s="63"/>
      <c r="K3015" s="64"/>
      <c r="L3015" s="64"/>
      <c r="M3015" s="100"/>
      <c r="N3015" s="100"/>
      <c r="O3015" s="66"/>
      <c r="P3015" s="67"/>
      <c r="Q3015" s="68"/>
      <c r="R3015" s="68"/>
      <c r="S3015" s="68"/>
      <c r="T3015" s="69"/>
      <c r="U3015" s="63"/>
      <c r="V3015" s="63"/>
      <c r="W3015" s="63"/>
      <c r="X3015" s="63"/>
      <c r="Y3015" s="63"/>
      <c r="Z3015" s="63"/>
      <c r="AA3015" s="63"/>
      <c r="AB3015" s="64"/>
    </row>
    <row r="3016" spans="1:28" s="71" customFormat="1" ht="23.5" customHeight="1" x14ac:dyDescent="0.35">
      <c r="A3016" s="62"/>
      <c r="B3016" s="63"/>
      <c r="C3016" s="64"/>
      <c r="D3016" s="64"/>
      <c r="E3016" s="64"/>
      <c r="F3016" s="64"/>
      <c r="G3016" s="72"/>
      <c r="H3016" s="63"/>
      <c r="I3016" s="64"/>
      <c r="J3016" s="63"/>
      <c r="K3016" s="64"/>
      <c r="L3016" s="64"/>
      <c r="M3016" s="100"/>
      <c r="N3016" s="100"/>
      <c r="O3016" s="66"/>
      <c r="P3016" s="67"/>
      <c r="Q3016" s="68"/>
      <c r="R3016" s="68"/>
      <c r="S3016" s="68"/>
      <c r="T3016" s="69"/>
      <c r="U3016" s="63"/>
      <c r="V3016" s="63"/>
      <c r="W3016" s="63"/>
      <c r="X3016" s="63"/>
      <c r="Y3016" s="63"/>
      <c r="Z3016" s="63"/>
      <c r="AA3016" s="63"/>
      <c r="AB3016" s="64"/>
    </row>
    <row r="3017" spans="1:28" s="71" customFormat="1" ht="23.5" customHeight="1" x14ac:dyDescent="0.35">
      <c r="A3017" s="62"/>
      <c r="B3017" s="63"/>
      <c r="C3017" s="64"/>
      <c r="D3017" s="64"/>
      <c r="E3017" s="64"/>
      <c r="F3017" s="64"/>
      <c r="G3017" s="72"/>
      <c r="H3017" s="63"/>
      <c r="I3017" s="64"/>
      <c r="J3017" s="63"/>
      <c r="K3017" s="64"/>
      <c r="L3017" s="64"/>
      <c r="M3017" s="100"/>
      <c r="N3017" s="100"/>
      <c r="O3017" s="66"/>
      <c r="P3017" s="67"/>
      <c r="Q3017" s="68"/>
      <c r="R3017" s="68"/>
      <c r="S3017" s="68"/>
      <c r="T3017" s="69"/>
      <c r="U3017" s="63"/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/>
      <c r="B3018" s="63"/>
      <c r="C3018" s="64"/>
      <c r="D3018" s="64"/>
      <c r="E3018" s="64"/>
      <c r="F3018" s="64"/>
      <c r="G3018" s="72"/>
      <c r="H3018" s="63"/>
      <c r="I3018" s="64"/>
      <c r="J3018" s="63"/>
      <c r="K3018" s="64"/>
      <c r="L3018" s="64"/>
      <c r="M3018" s="100"/>
      <c r="N3018" s="100"/>
      <c r="O3018" s="66"/>
      <c r="P3018" s="67"/>
      <c r="Q3018" s="68"/>
      <c r="R3018" s="68"/>
      <c r="S3018" s="68"/>
      <c r="T3018" s="69"/>
      <c r="U3018" s="63"/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/>
      <c r="B3019" s="63"/>
      <c r="C3019" s="64"/>
      <c r="D3019" s="64"/>
      <c r="E3019" s="64"/>
      <c r="F3019" s="64"/>
      <c r="G3019" s="72"/>
      <c r="H3019" s="63"/>
      <c r="I3019" s="64"/>
      <c r="J3019" s="63"/>
      <c r="K3019" s="64"/>
      <c r="L3019" s="64"/>
      <c r="M3019" s="100"/>
      <c r="N3019" s="100"/>
      <c r="O3019" s="66"/>
      <c r="P3019" s="67"/>
      <c r="Q3019" s="68"/>
      <c r="R3019" s="68"/>
      <c r="S3019" s="68"/>
      <c r="T3019" s="69"/>
      <c r="U3019" s="63"/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/>
      <c r="B3020" s="63"/>
      <c r="C3020" s="64"/>
      <c r="D3020" s="64"/>
      <c r="E3020" s="64"/>
      <c r="F3020" s="64"/>
      <c r="G3020" s="72"/>
      <c r="H3020" s="63"/>
      <c r="I3020" s="64"/>
      <c r="J3020" s="63"/>
      <c r="K3020" s="64"/>
      <c r="L3020" s="64"/>
      <c r="M3020" s="100"/>
      <c r="N3020" s="100"/>
      <c r="O3020" s="66"/>
      <c r="P3020" s="67"/>
      <c r="Q3020" s="68"/>
      <c r="R3020" s="68"/>
      <c r="S3020" s="68"/>
      <c r="T3020" s="69"/>
      <c r="U3020" s="63"/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/>
      <c r="B3021" s="63"/>
      <c r="C3021" s="64"/>
      <c r="D3021" s="64"/>
      <c r="E3021" s="64"/>
      <c r="F3021" s="64"/>
      <c r="G3021" s="72"/>
      <c r="H3021" s="63"/>
      <c r="I3021" s="64"/>
      <c r="J3021" s="63"/>
      <c r="K3021" s="64"/>
      <c r="L3021" s="64"/>
      <c r="M3021" s="100"/>
      <c r="N3021" s="100"/>
      <c r="O3021" s="66"/>
      <c r="P3021" s="67"/>
      <c r="Q3021" s="68"/>
      <c r="R3021" s="68"/>
      <c r="S3021" s="68"/>
      <c r="T3021" s="69"/>
      <c r="U3021" s="63"/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/>
      <c r="B3022" s="63"/>
      <c r="C3022" s="64"/>
      <c r="D3022" s="64"/>
      <c r="E3022" s="64"/>
      <c r="F3022" s="64"/>
      <c r="G3022" s="72"/>
      <c r="H3022" s="63"/>
      <c r="I3022" s="64"/>
      <c r="J3022" s="63"/>
      <c r="K3022" s="64"/>
      <c r="L3022" s="64"/>
      <c r="M3022" s="100"/>
      <c r="N3022" s="100"/>
      <c r="O3022" s="66"/>
      <c r="P3022" s="67"/>
      <c r="Q3022" s="68"/>
      <c r="R3022" s="68"/>
      <c r="S3022" s="68"/>
      <c r="T3022" s="69"/>
      <c r="U3022" s="63"/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/>
      <c r="B3023" s="63"/>
      <c r="C3023" s="64"/>
      <c r="D3023" s="64"/>
      <c r="E3023" s="64"/>
      <c r="F3023" s="64"/>
      <c r="G3023" s="72"/>
      <c r="H3023" s="63"/>
      <c r="I3023" s="64"/>
      <c r="J3023" s="63"/>
      <c r="K3023" s="64"/>
      <c r="L3023" s="64"/>
      <c r="M3023" s="100"/>
      <c r="N3023" s="100"/>
      <c r="O3023" s="66"/>
      <c r="P3023" s="67"/>
      <c r="Q3023" s="68"/>
      <c r="R3023" s="68"/>
      <c r="S3023" s="68"/>
      <c r="T3023" s="69"/>
      <c r="U3023" s="63"/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/>
      <c r="B3024" s="63"/>
      <c r="C3024" s="64"/>
      <c r="D3024" s="64"/>
      <c r="E3024" s="64"/>
      <c r="F3024" s="64"/>
      <c r="G3024" s="72"/>
      <c r="H3024" s="63"/>
      <c r="I3024" s="64"/>
      <c r="J3024" s="63"/>
      <c r="K3024" s="64"/>
      <c r="L3024" s="64"/>
      <c r="M3024" s="100"/>
      <c r="N3024" s="100"/>
      <c r="O3024" s="66"/>
      <c r="P3024" s="67"/>
      <c r="Q3024" s="68"/>
      <c r="R3024" s="68"/>
      <c r="S3024" s="68"/>
      <c r="T3024" s="69"/>
      <c r="U3024" s="63"/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/>
      <c r="B3025" s="63"/>
      <c r="C3025" s="64"/>
      <c r="D3025" s="64"/>
      <c r="E3025" s="64"/>
      <c r="F3025" s="64"/>
      <c r="G3025" s="72"/>
      <c r="H3025" s="63"/>
      <c r="I3025" s="64"/>
      <c r="J3025" s="63"/>
      <c r="K3025" s="64"/>
      <c r="L3025" s="64"/>
      <c r="M3025" s="100"/>
      <c r="N3025" s="100"/>
      <c r="O3025" s="66"/>
      <c r="P3025" s="67"/>
      <c r="Q3025" s="68"/>
      <c r="R3025" s="68"/>
      <c r="S3025" s="68"/>
      <c r="T3025" s="69"/>
      <c r="U3025" s="63"/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/>
      <c r="B3026" s="63"/>
      <c r="C3026" s="64"/>
      <c r="D3026" s="64"/>
      <c r="E3026" s="64"/>
      <c r="F3026" s="64"/>
      <c r="G3026" s="72"/>
      <c r="H3026" s="63"/>
      <c r="I3026" s="64"/>
      <c r="J3026" s="63"/>
      <c r="K3026" s="64"/>
      <c r="L3026" s="64"/>
      <c r="M3026" s="100"/>
      <c r="N3026" s="100"/>
      <c r="O3026" s="66"/>
      <c r="P3026" s="67"/>
      <c r="Q3026" s="68"/>
      <c r="R3026" s="68"/>
      <c r="S3026" s="68"/>
      <c r="T3026" s="69"/>
      <c r="U3026" s="63"/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/>
      <c r="B3027" s="63"/>
      <c r="C3027" s="64"/>
      <c r="D3027" s="64"/>
      <c r="E3027" s="64"/>
      <c r="F3027" s="64"/>
      <c r="G3027" s="72"/>
      <c r="H3027" s="63"/>
      <c r="I3027" s="64"/>
      <c r="J3027" s="63"/>
      <c r="K3027" s="64"/>
      <c r="L3027" s="64"/>
      <c r="M3027" s="100"/>
      <c r="N3027" s="100"/>
      <c r="O3027" s="66"/>
      <c r="P3027" s="67"/>
      <c r="Q3027" s="68"/>
      <c r="R3027" s="68"/>
      <c r="S3027" s="68"/>
      <c r="T3027" s="69"/>
      <c r="U3027" s="63"/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/>
      <c r="B3028" s="63"/>
      <c r="C3028" s="64"/>
      <c r="D3028" s="64"/>
      <c r="E3028" s="64"/>
      <c r="F3028" s="64"/>
      <c r="G3028" s="72"/>
      <c r="H3028" s="63"/>
      <c r="I3028" s="64"/>
      <c r="J3028" s="63"/>
      <c r="K3028" s="64"/>
      <c r="L3028" s="64"/>
      <c r="M3028" s="100"/>
      <c r="N3028" s="100"/>
      <c r="O3028" s="66"/>
      <c r="P3028" s="67"/>
      <c r="Q3028" s="68"/>
      <c r="R3028" s="68"/>
      <c r="S3028" s="68"/>
      <c r="T3028" s="69"/>
      <c r="U3028" s="63"/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/>
      <c r="B3029" s="63"/>
      <c r="C3029" s="64"/>
      <c r="D3029" s="64"/>
      <c r="E3029" s="64"/>
      <c r="F3029" s="64"/>
      <c r="G3029" s="72"/>
      <c r="H3029" s="63"/>
      <c r="I3029" s="64"/>
      <c r="J3029" s="63"/>
      <c r="K3029" s="64"/>
      <c r="L3029" s="64"/>
      <c r="M3029" s="100"/>
      <c r="N3029" s="100"/>
      <c r="O3029" s="66"/>
      <c r="P3029" s="67"/>
      <c r="Q3029" s="68"/>
      <c r="R3029" s="68"/>
      <c r="S3029" s="68"/>
      <c r="T3029" s="69"/>
      <c r="U3029" s="63"/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/>
      <c r="B3030" s="63"/>
      <c r="C3030" s="64"/>
      <c r="D3030" s="64"/>
      <c r="E3030" s="64"/>
      <c r="F3030" s="64"/>
      <c r="G3030" s="72"/>
      <c r="H3030" s="63"/>
      <c r="I3030" s="64"/>
      <c r="J3030" s="63"/>
      <c r="K3030" s="64"/>
      <c r="L3030" s="64"/>
      <c r="M3030" s="100"/>
      <c r="N3030" s="100"/>
      <c r="O3030" s="66"/>
      <c r="P3030" s="67"/>
      <c r="Q3030" s="68"/>
      <c r="R3030" s="68"/>
      <c r="S3030" s="68"/>
      <c r="T3030" s="69"/>
      <c r="U3030" s="63"/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/>
      <c r="B3031" s="63"/>
      <c r="C3031" s="64"/>
      <c r="D3031" s="64"/>
      <c r="E3031" s="64"/>
      <c r="F3031" s="64"/>
      <c r="G3031" s="72"/>
      <c r="H3031" s="63"/>
      <c r="I3031" s="64"/>
      <c r="J3031" s="63"/>
      <c r="K3031" s="64"/>
      <c r="L3031" s="64"/>
      <c r="M3031" s="100"/>
      <c r="N3031" s="100"/>
      <c r="O3031" s="66"/>
      <c r="P3031" s="67"/>
      <c r="Q3031" s="68"/>
      <c r="R3031" s="68"/>
      <c r="S3031" s="68"/>
      <c r="T3031" s="69"/>
      <c r="U3031" s="63"/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/>
      <c r="B3032" s="63"/>
      <c r="C3032" s="64"/>
      <c r="D3032" s="64"/>
      <c r="E3032" s="64"/>
      <c r="F3032" s="64"/>
      <c r="G3032" s="72"/>
      <c r="H3032" s="63"/>
      <c r="I3032" s="64"/>
      <c r="J3032" s="63"/>
      <c r="K3032" s="64"/>
      <c r="L3032" s="64"/>
      <c r="M3032" s="100"/>
      <c r="N3032" s="100"/>
      <c r="O3032" s="66"/>
      <c r="P3032" s="67"/>
      <c r="Q3032" s="68"/>
      <c r="R3032" s="68"/>
      <c r="S3032" s="68"/>
      <c r="T3032" s="69"/>
      <c r="U3032" s="63"/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/>
      <c r="B3033" s="63"/>
      <c r="C3033" s="64"/>
      <c r="D3033" s="64"/>
      <c r="E3033" s="64"/>
      <c r="F3033" s="64"/>
      <c r="G3033" s="72"/>
      <c r="H3033" s="63"/>
      <c r="I3033" s="64"/>
      <c r="J3033" s="63"/>
      <c r="K3033" s="64"/>
      <c r="L3033" s="64"/>
      <c r="M3033" s="100"/>
      <c r="N3033" s="100"/>
      <c r="O3033" s="66"/>
      <c r="P3033" s="67"/>
      <c r="Q3033" s="68"/>
      <c r="R3033" s="68"/>
      <c r="S3033" s="68"/>
      <c r="T3033" s="69"/>
      <c r="U3033" s="63"/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/>
      <c r="B3034" s="63"/>
      <c r="C3034" s="64"/>
      <c r="D3034" s="64"/>
      <c r="E3034" s="64"/>
      <c r="F3034" s="64"/>
      <c r="G3034" s="72"/>
      <c r="H3034" s="63"/>
      <c r="I3034" s="64"/>
      <c r="J3034" s="63"/>
      <c r="K3034" s="64"/>
      <c r="L3034" s="64"/>
      <c r="M3034" s="100"/>
      <c r="N3034" s="100"/>
      <c r="O3034" s="66"/>
      <c r="P3034" s="67"/>
      <c r="Q3034" s="68"/>
      <c r="R3034" s="68"/>
      <c r="S3034" s="68"/>
      <c r="T3034" s="69"/>
      <c r="U3034" s="63"/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/>
      <c r="B3035" s="63"/>
      <c r="C3035" s="64"/>
      <c r="D3035" s="64"/>
      <c r="E3035" s="64"/>
      <c r="F3035" s="64"/>
      <c r="G3035" s="72"/>
      <c r="H3035" s="63"/>
      <c r="I3035" s="64"/>
      <c r="J3035" s="63"/>
      <c r="K3035" s="64"/>
      <c r="L3035" s="64"/>
      <c r="M3035" s="100"/>
      <c r="N3035" s="100"/>
      <c r="O3035" s="66"/>
      <c r="P3035" s="67"/>
      <c r="Q3035" s="68"/>
      <c r="R3035" s="68"/>
      <c r="S3035" s="68"/>
      <c r="T3035" s="69"/>
      <c r="U3035" s="63"/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/>
      <c r="B3036" s="63"/>
      <c r="C3036" s="64"/>
      <c r="D3036" s="64"/>
      <c r="E3036" s="64"/>
      <c r="F3036" s="64"/>
      <c r="G3036" s="72"/>
      <c r="H3036" s="63"/>
      <c r="I3036" s="64"/>
      <c r="J3036" s="63"/>
      <c r="K3036" s="64"/>
      <c r="L3036" s="64"/>
      <c r="M3036" s="100"/>
      <c r="N3036" s="100"/>
      <c r="O3036" s="66"/>
      <c r="P3036" s="67"/>
      <c r="Q3036" s="68"/>
      <c r="R3036" s="68"/>
      <c r="S3036" s="68"/>
      <c r="T3036" s="69"/>
      <c r="U3036" s="63"/>
      <c r="V3036" s="63"/>
      <c r="W3036" s="63"/>
      <c r="X3036" s="63"/>
      <c r="Y3036" s="63"/>
      <c r="Z3036" s="63"/>
      <c r="AA3036" s="63"/>
      <c r="AB3036" s="64"/>
    </row>
    <row r="3037" spans="1:28" s="71" customFormat="1" ht="23.5" customHeight="1" x14ac:dyDescent="0.35">
      <c r="A3037" s="62"/>
      <c r="B3037" s="63"/>
      <c r="C3037" s="64"/>
      <c r="D3037" s="64"/>
      <c r="E3037" s="64"/>
      <c r="F3037" s="64"/>
      <c r="G3037" s="72"/>
      <c r="H3037" s="63"/>
      <c r="I3037" s="64"/>
      <c r="J3037" s="63"/>
      <c r="K3037" s="64"/>
      <c r="L3037" s="64"/>
      <c r="M3037" s="100"/>
      <c r="N3037" s="100"/>
      <c r="O3037" s="66"/>
      <c r="P3037" s="67"/>
      <c r="Q3037" s="68"/>
      <c r="R3037" s="68"/>
      <c r="S3037" s="68"/>
      <c r="T3037" s="69"/>
      <c r="U3037" s="63"/>
      <c r="V3037" s="63"/>
      <c r="W3037" s="63"/>
      <c r="X3037" s="63"/>
      <c r="Y3037" s="63"/>
      <c r="Z3037" s="63"/>
      <c r="AA3037" s="63"/>
      <c r="AB3037" s="64"/>
    </row>
    <row r="3038" spans="1:28" s="71" customFormat="1" ht="23.5" customHeight="1" x14ac:dyDescent="0.35">
      <c r="A3038" s="62"/>
      <c r="B3038" s="63"/>
      <c r="C3038" s="64"/>
      <c r="D3038" s="64"/>
      <c r="E3038" s="64"/>
      <c r="F3038" s="64"/>
      <c r="G3038" s="72"/>
      <c r="H3038" s="63"/>
      <c r="I3038" s="64"/>
      <c r="J3038" s="63"/>
      <c r="K3038" s="64"/>
      <c r="L3038" s="64"/>
      <c r="M3038" s="100"/>
      <c r="N3038" s="100"/>
      <c r="O3038" s="66"/>
      <c r="P3038" s="67"/>
      <c r="Q3038" s="68"/>
      <c r="R3038" s="68"/>
      <c r="S3038" s="68"/>
      <c r="T3038" s="69"/>
      <c r="U3038" s="63"/>
      <c r="V3038" s="63"/>
      <c r="W3038" s="63"/>
      <c r="X3038" s="63"/>
      <c r="Y3038" s="63"/>
      <c r="Z3038" s="63"/>
      <c r="AA3038" s="63"/>
      <c r="AB3038" s="64"/>
    </row>
    <row r="3039" spans="1:28" s="71" customFormat="1" ht="23.5" customHeight="1" x14ac:dyDescent="0.35">
      <c r="A3039" s="62"/>
      <c r="B3039" s="63"/>
      <c r="C3039" s="64"/>
      <c r="D3039" s="64"/>
      <c r="E3039" s="64"/>
      <c r="F3039" s="64"/>
      <c r="G3039" s="72"/>
      <c r="H3039" s="63"/>
      <c r="I3039" s="64"/>
      <c r="J3039" s="63"/>
      <c r="K3039" s="64"/>
      <c r="L3039" s="64"/>
      <c r="M3039" s="100"/>
      <c r="N3039" s="100"/>
      <c r="O3039" s="66"/>
      <c r="P3039" s="67"/>
      <c r="Q3039" s="68"/>
      <c r="R3039" s="68"/>
      <c r="S3039" s="68"/>
      <c r="T3039" s="69"/>
      <c r="U3039" s="63"/>
      <c r="V3039" s="63"/>
      <c r="W3039" s="63"/>
      <c r="X3039" s="63"/>
      <c r="Y3039" s="63"/>
      <c r="Z3039" s="63"/>
      <c r="AA3039" s="63"/>
      <c r="AB3039" s="64"/>
    </row>
    <row r="3040" spans="1:28" s="71" customFormat="1" ht="23.5" customHeight="1" x14ac:dyDescent="0.35">
      <c r="A3040" s="62"/>
      <c r="B3040" s="63"/>
      <c r="C3040" s="64"/>
      <c r="D3040" s="64"/>
      <c r="E3040" s="64"/>
      <c r="F3040" s="64"/>
      <c r="G3040" s="72"/>
      <c r="H3040" s="63"/>
      <c r="I3040" s="64"/>
      <c r="J3040" s="63"/>
      <c r="K3040" s="64"/>
      <c r="L3040" s="64"/>
      <c r="M3040" s="100"/>
      <c r="N3040" s="100"/>
      <c r="O3040" s="66"/>
      <c r="P3040" s="67"/>
      <c r="Q3040" s="68"/>
      <c r="R3040" s="68"/>
      <c r="S3040" s="68"/>
      <c r="T3040" s="69"/>
      <c r="U3040" s="63"/>
      <c r="V3040" s="63"/>
      <c r="W3040" s="63"/>
      <c r="X3040" s="63"/>
      <c r="Y3040" s="63"/>
      <c r="Z3040" s="63"/>
      <c r="AA3040" s="63"/>
      <c r="AB3040" s="64"/>
    </row>
    <row r="3041" spans="1:28" s="71" customFormat="1" ht="23.5" customHeight="1" x14ac:dyDescent="0.35">
      <c r="A3041" s="62"/>
      <c r="B3041" s="63"/>
      <c r="C3041" s="64"/>
      <c r="D3041" s="64"/>
      <c r="E3041" s="64"/>
      <c r="F3041" s="64"/>
      <c r="G3041" s="72"/>
      <c r="H3041" s="63"/>
      <c r="I3041" s="64"/>
      <c r="J3041" s="63"/>
      <c r="K3041" s="64"/>
      <c r="L3041" s="64"/>
      <c r="M3041" s="100"/>
      <c r="N3041" s="100"/>
      <c r="O3041" s="66"/>
      <c r="P3041" s="67"/>
      <c r="Q3041" s="68"/>
      <c r="R3041" s="68"/>
      <c r="S3041" s="68"/>
      <c r="T3041" s="69"/>
      <c r="U3041" s="63"/>
      <c r="V3041" s="63"/>
      <c r="W3041" s="63"/>
      <c r="X3041" s="63"/>
      <c r="Y3041" s="63"/>
      <c r="Z3041" s="63"/>
      <c r="AA3041" s="63"/>
      <c r="AB3041" s="64"/>
    </row>
    <row r="3042" spans="1:28" s="71" customFormat="1" ht="23.5" customHeight="1" x14ac:dyDescent="0.35">
      <c r="A3042" s="62"/>
      <c r="B3042" s="63"/>
      <c r="C3042" s="64"/>
      <c r="D3042" s="64"/>
      <c r="E3042" s="64"/>
      <c r="F3042" s="64"/>
      <c r="G3042" s="72"/>
      <c r="H3042" s="63"/>
      <c r="I3042" s="64"/>
      <c r="J3042" s="63"/>
      <c r="K3042" s="64"/>
      <c r="L3042" s="64"/>
      <c r="M3042" s="100"/>
      <c r="N3042" s="100"/>
      <c r="O3042" s="66"/>
      <c r="P3042" s="67"/>
      <c r="Q3042" s="68"/>
      <c r="R3042" s="68"/>
      <c r="S3042" s="68"/>
      <c r="T3042" s="69"/>
      <c r="U3042" s="63"/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/>
      <c r="B3043" s="63"/>
      <c r="C3043" s="64"/>
      <c r="D3043" s="64"/>
      <c r="E3043" s="64"/>
      <c r="F3043" s="64"/>
      <c r="G3043" s="72"/>
      <c r="H3043" s="63"/>
      <c r="I3043" s="64"/>
      <c r="J3043" s="63"/>
      <c r="K3043" s="64"/>
      <c r="L3043" s="64"/>
      <c r="M3043" s="100"/>
      <c r="N3043" s="100"/>
      <c r="O3043" s="66"/>
      <c r="P3043" s="67"/>
      <c r="Q3043" s="68"/>
      <c r="R3043" s="68"/>
      <c r="S3043" s="68"/>
      <c r="T3043" s="69"/>
      <c r="U3043" s="63"/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/>
      <c r="B3044" s="63"/>
      <c r="C3044" s="64"/>
      <c r="D3044" s="64"/>
      <c r="E3044" s="64"/>
      <c r="F3044" s="64"/>
      <c r="G3044" s="72"/>
      <c r="H3044" s="63"/>
      <c r="I3044" s="64"/>
      <c r="J3044" s="63"/>
      <c r="K3044" s="64"/>
      <c r="L3044" s="64"/>
      <c r="M3044" s="100"/>
      <c r="N3044" s="100"/>
      <c r="O3044" s="66"/>
      <c r="P3044" s="67"/>
      <c r="Q3044" s="68"/>
      <c r="R3044" s="68"/>
      <c r="S3044" s="68"/>
      <c r="T3044" s="69"/>
      <c r="U3044" s="63"/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/>
      <c r="B3045" s="63"/>
      <c r="C3045" s="64"/>
      <c r="D3045" s="64"/>
      <c r="E3045" s="64"/>
      <c r="F3045" s="64"/>
      <c r="G3045" s="72"/>
      <c r="H3045" s="63"/>
      <c r="I3045" s="64"/>
      <c r="J3045" s="63"/>
      <c r="K3045" s="64"/>
      <c r="L3045" s="64"/>
      <c r="M3045" s="100"/>
      <c r="N3045" s="100"/>
      <c r="O3045" s="66"/>
      <c r="P3045" s="67"/>
      <c r="Q3045" s="68"/>
      <c r="R3045" s="68"/>
      <c r="S3045" s="68"/>
      <c r="T3045" s="69"/>
      <c r="U3045" s="63"/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/>
      <c r="B3046" s="63"/>
      <c r="C3046" s="64"/>
      <c r="D3046" s="64"/>
      <c r="E3046" s="64"/>
      <c r="F3046" s="64"/>
      <c r="G3046" s="72"/>
      <c r="H3046" s="63"/>
      <c r="I3046" s="64"/>
      <c r="J3046" s="63"/>
      <c r="K3046" s="64"/>
      <c r="L3046" s="64"/>
      <c r="M3046" s="100"/>
      <c r="N3046" s="100"/>
      <c r="O3046" s="66"/>
      <c r="P3046" s="67"/>
      <c r="Q3046" s="68"/>
      <c r="R3046" s="68"/>
      <c r="S3046" s="68"/>
      <c r="T3046" s="69"/>
      <c r="U3046" s="63"/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/>
      <c r="B3047" s="63"/>
      <c r="C3047" s="64"/>
      <c r="D3047" s="64"/>
      <c r="E3047" s="64"/>
      <c r="F3047" s="64"/>
      <c r="G3047" s="72"/>
      <c r="H3047" s="63"/>
      <c r="I3047" s="64"/>
      <c r="J3047" s="63"/>
      <c r="K3047" s="64"/>
      <c r="L3047" s="64"/>
      <c r="M3047" s="100"/>
      <c r="N3047" s="100"/>
      <c r="O3047" s="66"/>
      <c r="P3047" s="67"/>
      <c r="Q3047" s="68"/>
      <c r="R3047" s="68"/>
      <c r="S3047" s="68"/>
      <c r="T3047" s="69"/>
      <c r="U3047" s="63"/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/>
      <c r="B3048" s="63"/>
      <c r="C3048" s="64"/>
      <c r="D3048" s="64"/>
      <c r="E3048" s="64"/>
      <c r="F3048" s="64"/>
      <c r="G3048" s="72"/>
      <c r="H3048" s="63"/>
      <c r="I3048" s="64"/>
      <c r="J3048" s="63"/>
      <c r="K3048" s="64"/>
      <c r="L3048" s="64"/>
      <c r="M3048" s="100"/>
      <c r="N3048" s="100"/>
      <c r="O3048" s="66"/>
      <c r="P3048" s="67"/>
      <c r="Q3048" s="68"/>
      <c r="R3048" s="68"/>
      <c r="S3048" s="68"/>
      <c r="T3048" s="69"/>
      <c r="U3048" s="63"/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/>
      <c r="B3049" s="63"/>
      <c r="C3049" s="64"/>
      <c r="D3049" s="64"/>
      <c r="E3049" s="64"/>
      <c r="F3049" s="64"/>
      <c r="G3049" s="72"/>
      <c r="H3049" s="63"/>
      <c r="I3049" s="64"/>
      <c r="J3049" s="63"/>
      <c r="K3049" s="64"/>
      <c r="L3049" s="64"/>
      <c r="M3049" s="100"/>
      <c r="N3049" s="100"/>
      <c r="O3049" s="66"/>
      <c r="P3049" s="67"/>
      <c r="Q3049" s="68"/>
      <c r="R3049" s="68"/>
      <c r="S3049" s="68"/>
      <c r="T3049" s="69"/>
      <c r="U3049" s="63"/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/>
      <c r="B3050" s="63"/>
      <c r="C3050" s="64"/>
      <c r="D3050" s="64"/>
      <c r="E3050" s="64"/>
      <c r="F3050" s="64"/>
      <c r="G3050" s="72"/>
      <c r="H3050" s="63"/>
      <c r="I3050" s="64"/>
      <c r="J3050" s="63"/>
      <c r="K3050" s="64"/>
      <c r="L3050" s="64"/>
      <c r="M3050" s="100"/>
      <c r="N3050" s="100"/>
      <c r="O3050" s="66"/>
      <c r="P3050" s="67"/>
      <c r="Q3050" s="68"/>
      <c r="R3050" s="68"/>
      <c r="S3050" s="68"/>
      <c r="T3050" s="69"/>
      <c r="U3050" s="63"/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/>
      <c r="B3051" s="63"/>
      <c r="C3051" s="64"/>
      <c r="D3051" s="64"/>
      <c r="E3051" s="64"/>
      <c r="F3051" s="64"/>
      <c r="G3051" s="72"/>
      <c r="H3051" s="63"/>
      <c r="I3051" s="64"/>
      <c r="J3051" s="63"/>
      <c r="K3051" s="64"/>
      <c r="L3051" s="64"/>
      <c r="M3051" s="100"/>
      <c r="N3051" s="100"/>
      <c r="O3051" s="66"/>
      <c r="P3051" s="67"/>
      <c r="Q3051" s="68"/>
      <c r="R3051" s="68"/>
      <c r="S3051" s="68"/>
      <c r="T3051" s="69"/>
      <c r="U3051" s="63"/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/>
      <c r="B3052" s="63"/>
      <c r="C3052" s="64"/>
      <c r="D3052" s="64"/>
      <c r="E3052" s="64"/>
      <c r="F3052" s="64"/>
      <c r="G3052" s="72"/>
      <c r="H3052" s="63"/>
      <c r="I3052" s="64"/>
      <c r="J3052" s="63"/>
      <c r="K3052" s="64"/>
      <c r="L3052" s="64"/>
      <c r="M3052" s="100"/>
      <c r="N3052" s="100"/>
      <c r="O3052" s="66"/>
      <c r="P3052" s="67"/>
      <c r="Q3052" s="68"/>
      <c r="R3052" s="68"/>
      <c r="S3052" s="68"/>
      <c r="T3052" s="69"/>
      <c r="U3052" s="63"/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/>
      <c r="B3053" s="63"/>
      <c r="C3053" s="64"/>
      <c r="D3053" s="64"/>
      <c r="E3053" s="64"/>
      <c r="F3053" s="64"/>
      <c r="G3053" s="72"/>
      <c r="H3053" s="63"/>
      <c r="I3053" s="64"/>
      <c r="J3053" s="63"/>
      <c r="K3053" s="64"/>
      <c r="L3053" s="64"/>
      <c r="M3053" s="100"/>
      <c r="N3053" s="100"/>
      <c r="O3053" s="66"/>
      <c r="P3053" s="67"/>
      <c r="Q3053" s="68"/>
      <c r="R3053" s="68"/>
      <c r="S3053" s="68"/>
      <c r="T3053" s="69"/>
      <c r="U3053" s="63"/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/>
      <c r="B3054" s="63"/>
      <c r="C3054" s="64"/>
      <c r="D3054" s="64"/>
      <c r="E3054" s="64"/>
      <c r="F3054" s="64"/>
      <c r="G3054" s="72"/>
      <c r="H3054" s="63"/>
      <c r="I3054" s="64"/>
      <c r="J3054" s="63"/>
      <c r="K3054" s="64"/>
      <c r="L3054" s="64"/>
      <c r="M3054" s="100"/>
      <c r="N3054" s="100"/>
      <c r="O3054" s="66"/>
      <c r="P3054" s="67"/>
      <c r="Q3054" s="68"/>
      <c r="R3054" s="68"/>
      <c r="S3054" s="68"/>
      <c r="T3054" s="69"/>
      <c r="U3054" s="63"/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/>
      <c r="B3055" s="63"/>
      <c r="C3055" s="64"/>
      <c r="D3055" s="64"/>
      <c r="E3055" s="64"/>
      <c r="F3055" s="64"/>
      <c r="G3055" s="72"/>
      <c r="H3055" s="63"/>
      <c r="I3055" s="64"/>
      <c r="J3055" s="63"/>
      <c r="K3055" s="64"/>
      <c r="L3055" s="64"/>
      <c r="M3055" s="100"/>
      <c r="N3055" s="100"/>
      <c r="O3055" s="66"/>
      <c r="P3055" s="67"/>
      <c r="Q3055" s="68"/>
      <c r="R3055" s="68"/>
      <c r="S3055" s="68"/>
      <c r="T3055" s="69"/>
      <c r="U3055" s="63"/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/>
      <c r="B3056" s="63"/>
      <c r="C3056" s="64"/>
      <c r="D3056" s="64"/>
      <c r="E3056" s="64"/>
      <c r="F3056" s="64"/>
      <c r="G3056" s="72"/>
      <c r="H3056" s="63"/>
      <c r="I3056" s="64"/>
      <c r="J3056" s="63"/>
      <c r="K3056" s="64"/>
      <c r="L3056" s="64"/>
      <c r="M3056" s="100"/>
      <c r="N3056" s="100"/>
      <c r="O3056" s="66"/>
      <c r="P3056" s="67"/>
      <c r="Q3056" s="68"/>
      <c r="R3056" s="68"/>
      <c r="S3056" s="68"/>
      <c r="T3056" s="69"/>
      <c r="U3056" s="63"/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/>
      <c r="B3057" s="63"/>
      <c r="C3057" s="64"/>
      <c r="D3057" s="64"/>
      <c r="E3057" s="64"/>
      <c r="F3057" s="64"/>
      <c r="G3057" s="72"/>
      <c r="H3057" s="63"/>
      <c r="I3057" s="64"/>
      <c r="J3057" s="63"/>
      <c r="K3057" s="64"/>
      <c r="L3057" s="64"/>
      <c r="M3057" s="100"/>
      <c r="N3057" s="100"/>
      <c r="O3057" s="66"/>
      <c r="P3057" s="67"/>
      <c r="Q3057" s="68"/>
      <c r="R3057" s="68"/>
      <c r="S3057" s="68"/>
      <c r="T3057" s="69"/>
      <c r="U3057" s="63"/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/>
      <c r="B3058" s="63"/>
      <c r="C3058" s="64"/>
      <c r="D3058" s="64"/>
      <c r="E3058" s="64"/>
      <c r="F3058" s="64"/>
      <c r="G3058" s="72"/>
      <c r="H3058" s="63"/>
      <c r="I3058" s="64"/>
      <c r="J3058" s="63"/>
      <c r="K3058" s="64"/>
      <c r="L3058" s="64"/>
      <c r="M3058" s="100"/>
      <c r="N3058" s="100"/>
      <c r="O3058" s="66"/>
      <c r="P3058" s="67"/>
      <c r="Q3058" s="68"/>
      <c r="R3058" s="68"/>
      <c r="S3058" s="68"/>
      <c r="T3058" s="69"/>
      <c r="U3058" s="63"/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/>
      <c r="B3059" s="63"/>
      <c r="C3059" s="64"/>
      <c r="D3059" s="64"/>
      <c r="E3059" s="64"/>
      <c r="F3059" s="64"/>
      <c r="G3059" s="72"/>
      <c r="H3059" s="63"/>
      <c r="I3059" s="64"/>
      <c r="J3059" s="63"/>
      <c r="K3059" s="64"/>
      <c r="L3059" s="64"/>
      <c r="M3059" s="100"/>
      <c r="N3059" s="100"/>
      <c r="O3059" s="66"/>
      <c r="P3059" s="67"/>
      <c r="Q3059" s="68"/>
      <c r="R3059" s="68"/>
      <c r="S3059" s="68"/>
      <c r="T3059" s="69"/>
      <c r="U3059" s="63"/>
      <c r="V3059" s="63"/>
      <c r="W3059" s="63"/>
      <c r="X3059" s="63"/>
      <c r="Y3059" s="63"/>
      <c r="Z3059" s="63"/>
      <c r="AA3059" s="63"/>
      <c r="AB3059" s="64"/>
    </row>
    <row r="3060" spans="1:28" s="71" customFormat="1" ht="23.5" customHeight="1" x14ac:dyDescent="0.35">
      <c r="A3060" s="62"/>
      <c r="B3060" s="63"/>
      <c r="C3060" s="64"/>
      <c r="D3060" s="64"/>
      <c r="E3060" s="64"/>
      <c r="F3060" s="64"/>
      <c r="G3060" s="72"/>
      <c r="H3060" s="63"/>
      <c r="I3060" s="64"/>
      <c r="J3060" s="63"/>
      <c r="K3060" s="64"/>
      <c r="L3060" s="64"/>
      <c r="M3060" s="100"/>
      <c r="N3060" s="100"/>
      <c r="O3060" s="66"/>
      <c r="P3060" s="67"/>
      <c r="Q3060" s="68"/>
      <c r="R3060" s="68"/>
      <c r="S3060" s="68"/>
      <c r="T3060" s="69"/>
      <c r="U3060" s="63"/>
      <c r="V3060" s="63"/>
      <c r="W3060" s="63"/>
      <c r="X3060" s="63"/>
      <c r="Y3060" s="63"/>
      <c r="Z3060" s="63"/>
      <c r="AA3060" s="63"/>
      <c r="AB3060" s="64"/>
    </row>
    <row r="3061" spans="1:28" s="71" customFormat="1" ht="23.5" customHeight="1" x14ac:dyDescent="0.35">
      <c r="A3061" s="62"/>
      <c r="B3061" s="63"/>
      <c r="C3061" s="64"/>
      <c r="D3061" s="64"/>
      <c r="E3061" s="64"/>
      <c r="F3061" s="64"/>
      <c r="G3061" s="72"/>
      <c r="H3061" s="63"/>
      <c r="I3061" s="64"/>
      <c r="J3061" s="63"/>
      <c r="K3061" s="64"/>
      <c r="L3061" s="64"/>
      <c r="M3061" s="100"/>
      <c r="N3061" s="100"/>
      <c r="O3061" s="66"/>
      <c r="P3061" s="67"/>
      <c r="Q3061" s="68"/>
      <c r="R3061" s="68"/>
      <c r="S3061" s="68"/>
      <c r="T3061" s="69"/>
      <c r="U3061" s="63"/>
      <c r="V3061" s="63"/>
      <c r="W3061" s="63"/>
      <c r="X3061" s="63"/>
      <c r="Y3061" s="63"/>
      <c r="Z3061" s="63"/>
      <c r="AA3061" s="63"/>
      <c r="AB3061" s="64"/>
    </row>
    <row r="3062" spans="1:28" s="71" customFormat="1" ht="23.5" customHeight="1" x14ac:dyDescent="0.35">
      <c r="A3062" s="62"/>
      <c r="B3062" s="63"/>
      <c r="C3062" s="64"/>
      <c r="D3062" s="64"/>
      <c r="E3062" s="64"/>
      <c r="F3062" s="64"/>
      <c r="G3062" s="72"/>
      <c r="H3062" s="63"/>
      <c r="I3062" s="64"/>
      <c r="J3062" s="63"/>
      <c r="K3062" s="64"/>
      <c r="L3062" s="64"/>
      <c r="M3062" s="100"/>
      <c r="N3062" s="100"/>
      <c r="O3062" s="66"/>
      <c r="P3062" s="67"/>
      <c r="Q3062" s="68"/>
      <c r="R3062" s="68"/>
      <c r="S3062" s="68"/>
      <c r="T3062" s="69"/>
      <c r="U3062" s="63"/>
      <c r="V3062" s="63"/>
      <c r="W3062" s="63"/>
      <c r="X3062" s="63"/>
      <c r="Y3062" s="63"/>
      <c r="Z3062" s="63"/>
      <c r="AA3062" s="63"/>
      <c r="AB3062" s="64"/>
    </row>
    <row r="3063" spans="1:28" s="71" customFormat="1" ht="23.5" customHeight="1" x14ac:dyDescent="0.35">
      <c r="A3063" s="62"/>
      <c r="B3063" s="63"/>
      <c r="C3063" s="64"/>
      <c r="D3063" s="64"/>
      <c r="E3063" s="64"/>
      <c r="F3063" s="64"/>
      <c r="G3063" s="72"/>
      <c r="H3063" s="63"/>
      <c r="I3063" s="64"/>
      <c r="J3063" s="63"/>
      <c r="K3063" s="64"/>
      <c r="L3063" s="64"/>
      <c r="M3063" s="100"/>
      <c r="N3063" s="100"/>
      <c r="O3063" s="66"/>
      <c r="P3063" s="67"/>
      <c r="Q3063" s="68"/>
      <c r="R3063" s="68"/>
      <c r="S3063" s="68"/>
      <c r="T3063" s="69"/>
      <c r="U3063" s="63"/>
      <c r="V3063" s="63"/>
      <c r="W3063" s="63"/>
      <c r="X3063" s="63"/>
      <c r="Y3063" s="63"/>
      <c r="Z3063" s="63"/>
      <c r="AA3063" s="63"/>
      <c r="AB3063" s="64"/>
    </row>
    <row r="3064" spans="1:28" s="71" customFormat="1" ht="23.5" customHeight="1" x14ac:dyDescent="0.35">
      <c r="A3064" s="62"/>
      <c r="B3064" s="63"/>
      <c r="C3064" s="64"/>
      <c r="D3064" s="64"/>
      <c r="E3064" s="64"/>
      <c r="F3064" s="64"/>
      <c r="G3064" s="72"/>
      <c r="H3064" s="63"/>
      <c r="I3064" s="64"/>
      <c r="J3064" s="63"/>
      <c r="K3064" s="64"/>
      <c r="L3064" s="64"/>
      <c r="M3064" s="100"/>
      <c r="N3064" s="100"/>
      <c r="O3064" s="66"/>
      <c r="P3064" s="67"/>
      <c r="Q3064" s="68"/>
      <c r="R3064" s="68"/>
      <c r="S3064" s="68"/>
      <c r="T3064" s="69"/>
      <c r="U3064" s="63"/>
      <c r="V3064" s="63"/>
      <c r="W3064" s="63"/>
      <c r="X3064" s="63"/>
      <c r="Y3064" s="63"/>
      <c r="Z3064" s="63"/>
      <c r="AA3064" s="63"/>
      <c r="AB3064" s="64"/>
    </row>
    <row r="3065" spans="1:28" s="71" customFormat="1" ht="23.5" customHeight="1" x14ac:dyDescent="0.35">
      <c r="A3065" s="62"/>
      <c r="B3065" s="63"/>
      <c r="C3065" s="64"/>
      <c r="D3065" s="64"/>
      <c r="E3065" s="64"/>
      <c r="F3065" s="64"/>
      <c r="G3065" s="72"/>
      <c r="H3065" s="63"/>
      <c r="I3065" s="64"/>
      <c r="J3065" s="63"/>
      <c r="K3065" s="64"/>
      <c r="L3065" s="64"/>
      <c r="M3065" s="100"/>
      <c r="N3065" s="100"/>
      <c r="O3065" s="66"/>
      <c r="P3065" s="67"/>
      <c r="Q3065" s="68"/>
      <c r="R3065" s="68"/>
      <c r="S3065" s="68"/>
      <c r="T3065" s="69"/>
      <c r="U3065" s="63"/>
      <c r="V3065" s="63"/>
      <c r="W3065" s="63"/>
      <c r="X3065" s="63"/>
      <c r="Y3065" s="63"/>
      <c r="Z3065" s="63"/>
      <c r="AA3065" s="63"/>
      <c r="AB3065" s="64"/>
    </row>
    <row r="3066" spans="1:28" s="71" customFormat="1" ht="23.5" customHeight="1" x14ac:dyDescent="0.35">
      <c r="A3066" s="62"/>
      <c r="B3066" s="63"/>
      <c r="C3066" s="64"/>
      <c r="D3066" s="64"/>
      <c r="E3066" s="64"/>
      <c r="F3066" s="64"/>
      <c r="G3066" s="72"/>
      <c r="H3066" s="63"/>
      <c r="I3066" s="64"/>
      <c r="J3066" s="63"/>
      <c r="K3066" s="64"/>
      <c r="L3066" s="64"/>
      <c r="M3066" s="100"/>
      <c r="N3066" s="100"/>
      <c r="O3066" s="66"/>
      <c r="P3066" s="67"/>
      <c r="Q3066" s="68"/>
      <c r="R3066" s="68"/>
      <c r="S3066" s="68"/>
      <c r="T3066" s="69"/>
      <c r="U3066" s="63"/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/>
      <c r="B3067" s="63"/>
      <c r="C3067" s="64"/>
      <c r="D3067" s="64"/>
      <c r="E3067" s="64"/>
      <c r="F3067" s="64"/>
      <c r="G3067" s="72"/>
      <c r="H3067" s="63"/>
      <c r="I3067" s="64"/>
      <c r="J3067" s="63"/>
      <c r="K3067" s="64"/>
      <c r="L3067" s="64"/>
      <c r="M3067" s="100"/>
      <c r="N3067" s="100"/>
      <c r="O3067" s="66"/>
      <c r="P3067" s="67"/>
      <c r="Q3067" s="68"/>
      <c r="R3067" s="68"/>
      <c r="S3067" s="68"/>
      <c r="T3067" s="69"/>
      <c r="U3067" s="63"/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/>
      <c r="B3068" s="63"/>
      <c r="C3068" s="64"/>
      <c r="D3068" s="64"/>
      <c r="E3068" s="64"/>
      <c r="F3068" s="64"/>
      <c r="G3068" s="72"/>
      <c r="H3068" s="63"/>
      <c r="I3068" s="64"/>
      <c r="J3068" s="63"/>
      <c r="K3068" s="64"/>
      <c r="L3068" s="64"/>
      <c r="M3068" s="100"/>
      <c r="N3068" s="100"/>
      <c r="O3068" s="66"/>
      <c r="P3068" s="67"/>
      <c r="Q3068" s="68"/>
      <c r="R3068" s="68"/>
      <c r="S3068" s="68"/>
      <c r="T3068" s="69"/>
      <c r="U3068" s="63"/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/>
      <c r="B3069" s="63"/>
      <c r="C3069" s="64"/>
      <c r="D3069" s="64"/>
      <c r="E3069" s="64"/>
      <c r="F3069" s="64"/>
      <c r="G3069" s="72"/>
      <c r="H3069" s="63"/>
      <c r="I3069" s="64"/>
      <c r="J3069" s="63"/>
      <c r="K3069" s="64"/>
      <c r="L3069" s="64"/>
      <c r="M3069" s="100"/>
      <c r="N3069" s="100"/>
      <c r="O3069" s="66"/>
      <c r="P3069" s="67"/>
      <c r="Q3069" s="68"/>
      <c r="R3069" s="68"/>
      <c r="S3069" s="68"/>
      <c r="T3069" s="69"/>
      <c r="U3069" s="63"/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/>
      <c r="B3070" s="63"/>
      <c r="C3070" s="64"/>
      <c r="D3070" s="64"/>
      <c r="E3070" s="64"/>
      <c r="F3070" s="64"/>
      <c r="G3070" s="72"/>
      <c r="H3070" s="63"/>
      <c r="I3070" s="64"/>
      <c r="J3070" s="63"/>
      <c r="K3070" s="64"/>
      <c r="L3070" s="64"/>
      <c r="M3070" s="100"/>
      <c r="N3070" s="100"/>
      <c r="O3070" s="66"/>
      <c r="P3070" s="67"/>
      <c r="Q3070" s="68"/>
      <c r="R3070" s="68"/>
      <c r="S3070" s="68"/>
      <c r="T3070" s="69"/>
      <c r="U3070" s="63"/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/>
      <c r="B3071" s="63"/>
      <c r="C3071" s="64"/>
      <c r="D3071" s="64"/>
      <c r="E3071" s="64"/>
      <c r="F3071" s="64"/>
      <c r="G3071" s="72"/>
      <c r="H3071" s="63"/>
      <c r="I3071" s="64"/>
      <c r="J3071" s="63"/>
      <c r="K3071" s="64"/>
      <c r="L3071" s="64"/>
      <c r="M3071" s="100"/>
      <c r="N3071" s="100"/>
      <c r="O3071" s="66"/>
      <c r="P3071" s="67"/>
      <c r="Q3071" s="68"/>
      <c r="R3071" s="68"/>
      <c r="S3071" s="68"/>
      <c r="T3071" s="69"/>
      <c r="U3071" s="63"/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/>
      <c r="B3072" s="63"/>
      <c r="C3072" s="64"/>
      <c r="D3072" s="64"/>
      <c r="E3072" s="64"/>
      <c r="F3072" s="64"/>
      <c r="G3072" s="72"/>
      <c r="H3072" s="63"/>
      <c r="I3072" s="64"/>
      <c r="J3072" s="63"/>
      <c r="K3072" s="64"/>
      <c r="L3072" s="64"/>
      <c r="M3072" s="100"/>
      <c r="N3072" s="100"/>
      <c r="O3072" s="66"/>
      <c r="P3072" s="67"/>
      <c r="Q3072" s="68"/>
      <c r="R3072" s="68"/>
      <c r="S3072" s="68"/>
      <c r="T3072" s="69"/>
      <c r="U3072" s="63"/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/>
      <c r="B3073" s="63"/>
      <c r="C3073" s="64"/>
      <c r="D3073" s="64"/>
      <c r="E3073" s="64"/>
      <c r="F3073" s="64"/>
      <c r="G3073" s="72"/>
      <c r="H3073" s="63"/>
      <c r="I3073" s="64"/>
      <c r="J3073" s="63"/>
      <c r="K3073" s="64"/>
      <c r="L3073" s="64"/>
      <c r="M3073" s="100"/>
      <c r="N3073" s="100"/>
      <c r="O3073" s="66"/>
      <c r="P3073" s="67"/>
      <c r="Q3073" s="68"/>
      <c r="R3073" s="68"/>
      <c r="S3073" s="68"/>
      <c r="T3073" s="69"/>
      <c r="U3073" s="63"/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/>
      <c r="B3074" s="63"/>
      <c r="C3074" s="64"/>
      <c r="D3074" s="64"/>
      <c r="E3074" s="64"/>
      <c r="F3074" s="64"/>
      <c r="G3074" s="72"/>
      <c r="H3074" s="63"/>
      <c r="I3074" s="64"/>
      <c r="J3074" s="63"/>
      <c r="K3074" s="64"/>
      <c r="L3074" s="64"/>
      <c r="M3074" s="100"/>
      <c r="N3074" s="100"/>
      <c r="O3074" s="66"/>
      <c r="P3074" s="67"/>
      <c r="Q3074" s="68"/>
      <c r="R3074" s="68"/>
      <c r="S3074" s="68"/>
      <c r="T3074" s="69"/>
      <c r="U3074" s="63"/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/>
      <c r="B3075" s="63"/>
      <c r="C3075" s="64"/>
      <c r="D3075" s="64"/>
      <c r="E3075" s="64"/>
      <c r="F3075" s="64"/>
      <c r="G3075" s="72"/>
      <c r="H3075" s="63"/>
      <c r="I3075" s="64"/>
      <c r="J3075" s="63"/>
      <c r="K3075" s="64"/>
      <c r="L3075" s="64"/>
      <c r="M3075" s="100"/>
      <c r="N3075" s="100"/>
      <c r="O3075" s="66"/>
      <c r="P3075" s="67"/>
      <c r="Q3075" s="68"/>
      <c r="R3075" s="68"/>
      <c r="S3075" s="68"/>
      <c r="T3075" s="69"/>
      <c r="U3075" s="63"/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/>
      <c r="B3076" s="63"/>
      <c r="C3076" s="64"/>
      <c r="D3076" s="64"/>
      <c r="E3076" s="64"/>
      <c r="F3076" s="64"/>
      <c r="G3076" s="72"/>
      <c r="H3076" s="63"/>
      <c r="I3076" s="64"/>
      <c r="J3076" s="63"/>
      <c r="K3076" s="64"/>
      <c r="L3076" s="64"/>
      <c r="M3076" s="100"/>
      <c r="N3076" s="100"/>
      <c r="O3076" s="66"/>
      <c r="P3076" s="67"/>
      <c r="Q3076" s="68"/>
      <c r="R3076" s="68"/>
      <c r="S3076" s="68"/>
      <c r="T3076" s="69"/>
      <c r="U3076" s="63"/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/>
      <c r="B3077" s="63"/>
      <c r="C3077" s="64"/>
      <c r="D3077" s="64"/>
      <c r="E3077" s="64"/>
      <c r="F3077" s="64"/>
      <c r="G3077" s="72"/>
      <c r="H3077" s="63"/>
      <c r="I3077" s="64"/>
      <c r="J3077" s="63"/>
      <c r="K3077" s="64"/>
      <c r="L3077" s="64"/>
      <c r="M3077" s="100"/>
      <c r="N3077" s="100"/>
      <c r="O3077" s="66"/>
      <c r="P3077" s="67"/>
      <c r="Q3077" s="68"/>
      <c r="R3077" s="68"/>
      <c r="S3077" s="68"/>
      <c r="T3077" s="69"/>
      <c r="U3077" s="63"/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/>
      <c r="B3078" s="63"/>
      <c r="C3078" s="64"/>
      <c r="D3078" s="64"/>
      <c r="E3078" s="64"/>
      <c r="F3078" s="64"/>
      <c r="G3078" s="72"/>
      <c r="H3078" s="63"/>
      <c r="I3078" s="64"/>
      <c r="J3078" s="63"/>
      <c r="K3078" s="64"/>
      <c r="L3078" s="64"/>
      <c r="M3078" s="100"/>
      <c r="N3078" s="100"/>
      <c r="O3078" s="66"/>
      <c r="P3078" s="67"/>
      <c r="Q3078" s="68"/>
      <c r="R3078" s="68"/>
      <c r="S3078" s="68"/>
      <c r="T3078" s="69"/>
      <c r="U3078" s="63"/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/>
      <c r="B3079" s="63"/>
      <c r="C3079" s="64"/>
      <c r="D3079" s="64"/>
      <c r="E3079" s="64"/>
      <c r="F3079" s="64"/>
      <c r="G3079" s="72"/>
      <c r="H3079" s="63"/>
      <c r="I3079" s="64"/>
      <c r="J3079" s="63"/>
      <c r="K3079" s="64"/>
      <c r="L3079" s="64"/>
      <c r="M3079" s="100"/>
      <c r="N3079" s="100"/>
      <c r="O3079" s="66"/>
      <c r="P3079" s="67"/>
      <c r="Q3079" s="68"/>
      <c r="R3079" s="68"/>
      <c r="S3079" s="68"/>
      <c r="T3079" s="69"/>
      <c r="U3079" s="63"/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/>
      <c r="B3080" s="63"/>
      <c r="C3080" s="64"/>
      <c r="D3080" s="64"/>
      <c r="E3080" s="64"/>
      <c r="F3080" s="64"/>
      <c r="G3080" s="72"/>
      <c r="H3080" s="63"/>
      <c r="I3080" s="64"/>
      <c r="J3080" s="63"/>
      <c r="K3080" s="64"/>
      <c r="L3080" s="64"/>
      <c r="M3080" s="100"/>
      <c r="N3080" s="100"/>
      <c r="O3080" s="66"/>
      <c r="P3080" s="67"/>
      <c r="Q3080" s="68"/>
      <c r="R3080" s="68"/>
      <c r="S3080" s="68"/>
      <c r="T3080" s="69"/>
      <c r="U3080" s="63"/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/>
      <c r="B3081" s="63"/>
      <c r="C3081" s="64"/>
      <c r="D3081" s="64"/>
      <c r="E3081" s="64"/>
      <c r="F3081" s="64"/>
      <c r="G3081" s="72"/>
      <c r="H3081" s="63"/>
      <c r="I3081" s="64"/>
      <c r="J3081" s="63"/>
      <c r="K3081" s="64"/>
      <c r="L3081" s="64"/>
      <c r="M3081" s="100"/>
      <c r="N3081" s="100"/>
      <c r="O3081" s="66"/>
      <c r="P3081" s="67"/>
      <c r="Q3081" s="68"/>
      <c r="R3081" s="68"/>
      <c r="S3081" s="68"/>
      <c r="T3081" s="69"/>
      <c r="U3081" s="63"/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/>
      <c r="B3082" s="63"/>
      <c r="C3082" s="64"/>
      <c r="D3082" s="64"/>
      <c r="E3082" s="64"/>
      <c r="F3082" s="64"/>
      <c r="G3082" s="72"/>
      <c r="H3082" s="63"/>
      <c r="I3082" s="64"/>
      <c r="J3082" s="63"/>
      <c r="K3082" s="64"/>
      <c r="L3082" s="64"/>
      <c r="M3082" s="100"/>
      <c r="N3082" s="100"/>
      <c r="O3082" s="66"/>
      <c r="P3082" s="67"/>
      <c r="Q3082" s="68"/>
      <c r="R3082" s="68"/>
      <c r="S3082" s="68"/>
      <c r="T3082" s="69"/>
      <c r="U3082" s="63"/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/>
      <c r="B3083" s="63"/>
      <c r="C3083" s="64"/>
      <c r="D3083" s="64"/>
      <c r="E3083" s="64"/>
      <c r="F3083" s="64"/>
      <c r="G3083" s="72"/>
      <c r="H3083" s="63"/>
      <c r="I3083" s="64"/>
      <c r="J3083" s="63"/>
      <c r="K3083" s="64"/>
      <c r="L3083" s="64"/>
      <c r="M3083" s="100"/>
      <c r="N3083" s="100"/>
      <c r="O3083" s="66"/>
      <c r="P3083" s="67"/>
      <c r="Q3083" s="68"/>
      <c r="R3083" s="68"/>
      <c r="S3083" s="68"/>
      <c r="T3083" s="69"/>
      <c r="U3083" s="63"/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/>
      <c r="B3084" s="63"/>
      <c r="C3084" s="64"/>
      <c r="D3084" s="64"/>
      <c r="E3084" s="64"/>
      <c r="F3084" s="64"/>
      <c r="G3084" s="72"/>
      <c r="H3084" s="63"/>
      <c r="I3084" s="64"/>
      <c r="J3084" s="63"/>
      <c r="K3084" s="64"/>
      <c r="L3084" s="64"/>
      <c r="M3084" s="100"/>
      <c r="N3084" s="100"/>
      <c r="O3084" s="66"/>
      <c r="P3084" s="67"/>
      <c r="Q3084" s="68"/>
      <c r="R3084" s="68"/>
      <c r="S3084" s="68"/>
      <c r="T3084" s="69"/>
      <c r="U3084" s="63"/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/>
      <c r="B3085" s="63"/>
      <c r="C3085" s="64"/>
      <c r="D3085" s="64"/>
      <c r="E3085" s="64"/>
      <c r="F3085" s="64"/>
      <c r="G3085" s="72"/>
      <c r="H3085" s="63"/>
      <c r="I3085" s="64"/>
      <c r="J3085" s="63"/>
      <c r="K3085" s="64"/>
      <c r="L3085" s="64"/>
      <c r="M3085" s="100"/>
      <c r="N3085" s="100"/>
      <c r="O3085" s="66"/>
      <c r="P3085" s="67"/>
      <c r="Q3085" s="68"/>
      <c r="R3085" s="68"/>
      <c r="S3085" s="68"/>
      <c r="T3085" s="69"/>
      <c r="U3085" s="63"/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/>
      <c r="B3086" s="63"/>
      <c r="C3086" s="64"/>
      <c r="D3086" s="64"/>
      <c r="E3086" s="64"/>
      <c r="F3086" s="64"/>
      <c r="G3086" s="72"/>
      <c r="H3086" s="63"/>
      <c r="I3086" s="64"/>
      <c r="J3086" s="63"/>
      <c r="K3086" s="64"/>
      <c r="L3086" s="64"/>
      <c r="M3086" s="100"/>
      <c r="N3086" s="100"/>
      <c r="O3086" s="66"/>
      <c r="P3086" s="67"/>
      <c r="Q3086" s="68"/>
      <c r="R3086" s="68"/>
      <c r="S3086" s="68"/>
      <c r="T3086" s="69"/>
      <c r="U3086" s="63"/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/>
      <c r="B3087" s="63"/>
      <c r="C3087" s="64"/>
      <c r="D3087" s="64"/>
      <c r="E3087" s="64"/>
      <c r="F3087" s="64"/>
      <c r="G3087" s="72"/>
      <c r="H3087" s="63"/>
      <c r="I3087" s="64"/>
      <c r="J3087" s="63"/>
      <c r="K3087" s="64"/>
      <c r="L3087" s="64"/>
      <c r="M3087" s="100"/>
      <c r="N3087" s="100"/>
      <c r="O3087" s="66"/>
      <c r="P3087" s="67"/>
      <c r="Q3087" s="68"/>
      <c r="R3087" s="68"/>
      <c r="S3087" s="68"/>
      <c r="T3087" s="69"/>
      <c r="U3087" s="63"/>
      <c r="V3087" s="63"/>
      <c r="W3087" s="63"/>
      <c r="X3087" s="63"/>
      <c r="Y3087" s="63"/>
      <c r="Z3087" s="63"/>
      <c r="AA3087" s="63"/>
      <c r="AB3087" s="64"/>
    </row>
    <row r="3088" spans="1:28" s="71" customFormat="1" ht="23.5" customHeight="1" x14ac:dyDescent="0.35">
      <c r="A3088" s="62"/>
      <c r="B3088" s="63"/>
      <c r="C3088" s="64"/>
      <c r="D3088" s="64"/>
      <c r="E3088" s="64"/>
      <c r="F3088" s="64"/>
      <c r="G3088" s="72"/>
      <c r="H3088" s="63"/>
      <c r="I3088" s="64"/>
      <c r="J3088" s="63"/>
      <c r="K3088" s="64"/>
      <c r="L3088" s="64"/>
      <c r="M3088" s="100"/>
      <c r="N3088" s="100"/>
      <c r="O3088" s="66"/>
      <c r="P3088" s="67"/>
      <c r="Q3088" s="68"/>
      <c r="R3088" s="68"/>
      <c r="S3088" s="68"/>
      <c r="T3088" s="69"/>
      <c r="U3088" s="63"/>
      <c r="V3088" s="63"/>
      <c r="W3088" s="63"/>
      <c r="X3088" s="63"/>
      <c r="Y3088" s="63"/>
      <c r="Z3088" s="63"/>
      <c r="AA3088" s="63"/>
      <c r="AB3088" s="64"/>
    </row>
    <row r="3089" spans="1:28" s="71" customFormat="1" ht="23.5" customHeight="1" x14ac:dyDescent="0.35">
      <c r="A3089" s="62"/>
      <c r="B3089" s="63"/>
      <c r="C3089" s="64"/>
      <c r="D3089" s="64"/>
      <c r="E3089" s="64"/>
      <c r="F3089" s="64"/>
      <c r="G3089" s="72"/>
      <c r="H3089" s="63"/>
      <c r="I3089" s="64"/>
      <c r="J3089" s="63"/>
      <c r="K3089" s="64"/>
      <c r="L3089" s="64"/>
      <c r="M3089" s="100"/>
      <c r="N3089" s="100"/>
      <c r="O3089" s="66"/>
      <c r="P3089" s="67"/>
      <c r="Q3089" s="68"/>
      <c r="R3089" s="68"/>
      <c r="S3089" s="68"/>
      <c r="T3089" s="69"/>
      <c r="U3089" s="63"/>
      <c r="V3089" s="63"/>
      <c r="W3089" s="63"/>
      <c r="X3089" s="63"/>
      <c r="Y3089" s="63"/>
      <c r="Z3089" s="63"/>
      <c r="AA3089" s="63"/>
      <c r="AB3089" s="64"/>
    </row>
    <row r="3090" spans="1:28" s="71" customFormat="1" ht="23.5" customHeight="1" x14ac:dyDescent="0.35">
      <c r="A3090" s="62"/>
      <c r="B3090" s="63"/>
      <c r="C3090" s="64"/>
      <c r="D3090" s="64"/>
      <c r="E3090" s="64"/>
      <c r="F3090" s="64"/>
      <c r="G3090" s="72"/>
      <c r="H3090" s="63"/>
      <c r="I3090" s="64"/>
      <c r="J3090" s="63"/>
      <c r="K3090" s="64"/>
      <c r="L3090" s="64"/>
      <c r="M3090" s="100"/>
      <c r="N3090" s="100"/>
      <c r="O3090" s="66"/>
      <c r="P3090" s="67"/>
      <c r="Q3090" s="68"/>
      <c r="R3090" s="68"/>
      <c r="S3090" s="68"/>
      <c r="T3090" s="69"/>
      <c r="U3090" s="63"/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/>
      <c r="B3091" s="63"/>
      <c r="C3091" s="64"/>
      <c r="D3091" s="64"/>
      <c r="E3091" s="64"/>
      <c r="F3091" s="64"/>
      <c r="G3091" s="72"/>
      <c r="H3091" s="63"/>
      <c r="I3091" s="64"/>
      <c r="J3091" s="63"/>
      <c r="K3091" s="64"/>
      <c r="L3091" s="64"/>
      <c r="M3091" s="100"/>
      <c r="N3091" s="100"/>
      <c r="O3091" s="66"/>
      <c r="P3091" s="67"/>
      <c r="Q3091" s="68"/>
      <c r="R3091" s="68"/>
      <c r="S3091" s="68"/>
      <c r="T3091" s="69"/>
      <c r="U3091" s="63"/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/>
      <c r="B3092" s="63"/>
      <c r="C3092" s="64"/>
      <c r="D3092" s="64"/>
      <c r="E3092" s="64"/>
      <c r="F3092" s="64"/>
      <c r="G3092" s="72"/>
      <c r="H3092" s="63"/>
      <c r="I3092" s="64"/>
      <c r="J3092" s="63"/>
      <c r="K3092" s="64"/>
      <c r="L3092" s="64"/>
      <c r="M3092" s="100"/>
      <c r="N3092" s="100"/>
      <c r="O3092" s="66"/>
      <c r="P3092" s="67"/>
      <c r="Q3092" s="68"/>
      <c r="R3092" s="68"/>
      <c r="S3092" s="68"/>
      <c r="T3092" s="69"/>
      <c r="U3092" s="63"/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/>
      <c r="B3093" s="63"/>
      <c r="C3093" s="64"/>
      <c r="D3093" s="64"/>
      <c r="E3093" s="64"/>
      <c r="F3093" s="64"/>
      <c r="G3093" s="72"/>
      <c r="H3093" s="63"/>
      <c r="I3093" s="64"/>
      <c r="J3093" s="63"/>
      <c r="K3093" s="64"/>
      <c r="L3093" s="64"/>
      <c r="M3093" s="100"/>
      <c r="N3093" s="100"/>
      <c r="O3093" s="66"/>
      <c r="P3093" s="67"/>
      <c r="Q3093" s="68"/>
      <c r="R3093" s="68"/>
      <c r="S3093" s="68"/>
      <c r="T3093" s="69"/>
      <c r="U3093" s="63"/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/>
      <c r="B3094" s="63"/>
      <c r="C3094" s="64"/>
      <c r="D3094" s="64"/>
      <c r="E3094" s="64"/>
      <c r="F3094" s="64"/>
      <c r="G3094" s="72"/>
      <c r="H3094" s="63"/>
      <c r="I3094" s="64"/>
      <c r="J3094" s="63"/>
      <c r="K3094" s="64"/>
      <c r="L3094" s="64"/>
      <c r="M3094" s="100"/>
      <c r="N3094" s="100"/>
      <c r="O3094" s="66"/>
      <c r="P3094" s="67"/>
      <c r="Q3094" s="68"/>
      <c r="R3094" s="68"/>
      <c r="S3094" s="68"/>
      <c r="T3094" s="69"/>
      <c r="U3094" s="63"/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/>
      <c r="B3095" s="63"/>
      <c r="C3095" s="64"/>
      <c r="D3095" s="64"/>
      <c r="E3095" s="64"/>
      <c r="F3095" s="64"/>
      <c r="G3095" s="72"/>
      <c r="H3095" s="63"/>
      <c r="I3095" s="64"/>
      <c r="J3095" s="63"/>
      <c r="K3095" s="64"/>
      <c r="L3095" s="64"/>
      <c r="M3095" s="100"/>
      <c r="N3095" s="100"/>
      <c r="O3095" s="66"/>
      <c r="P3095" s="67"/>
      <c r="Q3095" s="68"/>
      <c r="R3095" s="68"/>
      <c r="S3095" s="68"/>
      <c r="T3095" s="69"/>
      <c r="U3095" s="63"/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/>
      <c r="B3096" s="63"/>
      <c r="C3096" s="64"/>
      <c r="D3096" s="64"/>
      <c r="E3096" s="64"/>
      <c r="F3096" s="64"/>
      <c r="G3096" s="72"/>
      <c r="H3096" s="63"/>
      <c r="I3096" s="64"/>
      <c r="J3096" s="63"/>
      <c r="K3096" s="64"/>
      <c r="L3096" s="64"/>
      <c r="M3096" s="100"/>
      <c r="N3096" s="100"/>
      <c r="O3096" s="66"/>
      <c r="P3096" s="67"/>
      <c r="Q3096" s="68"/>
      <c r="R3096" s="68"/>
      <c r="S3096" s="68"/>
      <c r="T3096" s="69"/>
      <c r="U3096" s="63"/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/>
      <c r="B3097" s="63"/>
      <c r="C3097" s="64"/>
      <c r="D3097" s="64"/>
      <c r="E3097" s="64"/>
      <c r="F3097" s="64"/>
      <c r="G3097" s="72"/>
      <c r="H3097" s="63"/>
      <c r="I3097" s="64"/>
      <c r="J3097" s="63"/>
      <c r="K3097" s="64"/>
      <c r="L3097" s="64"/>
      <c r="M3097" s="100"/>
      <c r="N3097" s="100"/>
      <c r="O3097" s="66"/>
      <c r="P3097" s="67"/>
      <c r="Q3097" s="68"/>
      <c r="R3097" s="68"/>
      <c r="S3097" s="68"/>
      <c r="T3097" s="69"/>
      <c r="U3097" s="63"/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/>
      <c r="B3098" s="63"/>
      <c r="C3098" s="64"/>
      <c r="D3098" s="64"/>
      <c r="E3098" s="64"/>
      <c r="F3098" s="64"/>
      <c r="G3098" s="72"/>
      <c r="H3098" s="63"/>
      <c r="I3098" s="64"/>
      <c r="J3098" s="63"/>
      <c r="K3098" s="64"/>
      <c r="L3098" s="64"/>
      <c r="M3098" s="100"/>
      <c r="N3098" s="100"/>
      <c r="O3098" s="66"/>
      <c r="P3098" s="67"/>
      <c r="Q3098" s="68"/>
      <c r="R3098" s="68"/>
      <c r="S3098" s="68"/>
      <c r="T3098" s="69"/>
      <c r="U3098" s="63"/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/>
      <c r="B3099" s="63"/>
      <c r="C3099" s="64"/>
      <c r="D3099" s="64"/>
      <c r="E3099" s="64"/>
      <c r="F3099" s="64"/>
      <c r="G3099" s="72"/>
      <c r="H3099" s="63"/>
      <c r="I3099" s="64"/>
      <c r="J3099" s="63"/>
      <c r="K3099" s="64"/>
      <c r="L3099" s="64"/>
      <c r="M3099" s="100"/>
      <c r="N3099" s="100"/>
      <c r="O3099" s="66"/>
      <c r="P3099" s="67"/>
      <c r="Q3099" s="68"/>
      <c r="R3099" s="68"/>
      <c r="S3099" s="68"/>
      <c r="T3099" s="69"/>
      <c r="U3099" s="63"/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/>
      <c r="B3100" s="63"/>
      <c r="C3100" s="64"/>
      <c r="D3100" s="64"/>
      <c r="E3100" s="64"/>
      <c r="F3100" s="64"/>
      <c r="G3100" s="72"/>
      <c r="H3100" s="63"/>
      <c r="I3100" s="64"/>
      <c r="J3100" s="63"/>
      <c r="K3100" s="64"/>
      <c r="L3100" s="64"/>
      <c r="M3100" s="100"/>
      <c r="N3100" s="100"/>
      <c r="O3100" s="66"/>
      <c r="P3100" s="67"/>
      <c r="Q3100" s="68"/>
      <c r="R3100" s="68"/>
      <c r="S3100" s="68"/>
      <c r="T3100" s="69"/>
      <c r="U3100" s="63"/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/>
      <c r="B3101" s="63"/>
      <c r="C3101" s="64"/>
      <c r="D3101" s="64"/>
      <c r="E3101" s="64"/>
      <c r="F3101" s="64"/>
      <c r="G3101" s="72"/>
      <c r="H3101" s="63"/>
      <c r="I3101" s="64"/>
      <c r="J3101" s="63"/>
      <c r="K3101" s="64"/>
      <c r="L3101" s="64"/>
      <c r="M3101" s="100"/>
      <c r="N3101" s="100"/>
      <c r="O3101" s="66"/>
      <c r="P3101" s="67"/>
      <c r="Q3101" s="68"/>
      <c r="R3101" s="68"/>
      <c r="S3101" s="68"/>
      <c r="T3101" s="69"/>
      <c r="U3101" s="63"/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/>
      <c r="B3102" s="63"/>
      <c r="C3102" s="64"/>
      <c r="D3102" s="64"/>
      <c r="E3102" s="64"/>
      <c r="F3102" s="64"/>
      <c r="G3102" s="72"/>
      <c r="H3102" s="63"/>
      <c r="I3102" s="64"/>
      <c r="J3102" s="63"/>
      <c r="K3102" s="64"/>
      <c r="L3102" s="64"/>
      <c r="M3102" s="100"/>
      <c r="N3102" s="100"/>
      <c r="O3102" s="66"/>
      <c r="P3102" s="67"/>
      <c r="Q3102" s="68"/>
      <c r="R3102" s="68"/>
      <c r="S3102" s="68"/>
      <c r="T3102" s="69"/>
      <c r="U3102" s="63"/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/>
      <c r="B3103" s="63"/>
      <c r="C3103" s="64"/>
      <c r="D3103" s="64"/>
      <c r="E3103" s="64"/>
      <c r="F3103" s="64"/>
      <c r="G3103" s="72"/>
      <c r="H3103" s="63"/>
      <c r="I3103" s="64"/>
      <c r="J3103" s="63"/>
      <c r="K3103" s="64"/>
      <c r="L3103" s="64"/>
      <c r="M3103" s="100"/>
      <c r="N3103" s="100"/>
      <c r="O3103" s="66"/>
      <c r="P3103" s="67"/>
      <c r="Q3103" s="68"/>
      <c r="R3103" s="68"/>
      <c r="S3103" s="68"/>
      <c r="T3103" s="69"/>
      <c r="U3103" s="63"/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/>
      <c r="B3104" s="63"/>
      <c r="C3104" s="64"/>
      <c r="D3104" s="64"/>
      <c r="E3104" s="64"/>
      <c r="F3104" s="64"/>
      <c r="G3104" s="72"/>
      <c r="H3104" s="63"/>
      <c r="I3104" s="64"/>
      <c r="J3104" s="63"/>
      <c r="K3104" s="64"/>
      <c r="L3104" s="64"/>
      <c r="M3104" s="100"/>
      <c r="N3104" s="100"/>
      <c r="O3104" s="66"/>
      <c r="P3104" s="67"/>
      <c r="Q3104" s="68"/>
      <c r="R3104" s="68"/>
      <c r="S3104" s="68"/>
      <c r="T3104" s="69"/>
      <c r="U3104" s="63"/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/>
      <c r="B3105" s="63"/>
      <c r="C3105" s="64"/>
      <c r="D3105" s="64"/>
      <c r="E3105" s="64"/>
      <c r="F3105" s="64"/>
      <c r="G3105" s="72"/>
      <c r="H3105" s="63"/>
      <c r="I3105" s="64"/>
      <c r="J3105" s="63"/>
      <c r="K3105" s="64"/>
      <c r="L3105" s="64"/>
      <c r="M3105" s="100"/>
      <c r="N3105" s="100"/>
      <c r="O3105" s="66"/>
      <c r="P3105" s="67"/>
      <c r="Q3105" s="68"/>
      <c r="R3105" s="68"/>
      <c r="S3105" s="68"/>
      <c r="T3105" s="69"/>
      <c r="U3105" s="63"/>
      <c r="V3105" s="63"/>
      <c r="W3105" s="63"/>
      <c r="X3105" s="63"/>
      <c r="Y3105" s="63"/>
      <c r="Z3105" s="63"/>
      <c r="AA3105" s="63"/>
      <c r="AB3105" s="64"/>
    </row>
    <row r="3106" spans="1:28" s="71" customFormat="1" ht="23.5" customHeight="1" x14ac:dyDescent="0.35">
      <c r="A3106" s="62"/>
      <c r="B3106" s="63"/>
      <c r="C3106" s="64"/>
      <c r="D3106" s="64"/>
      <c r="E3106" s="64"/>
      <c r="F3106" s="64"/>
      <c r="G3106" s="72"/>
      <c r="H3106" s="63"/>
      <c r="I3106" s="64"/>
      <c r="J3106" s="63"/>
      <c r="K3106" s="64"/>
      <c r="L3106" s="64"/>
      <c r="M3106" s="100"/>
      <c r="N3106" s="100"/>
      <c r="O3106" s="66"/>
      <c r="P3106" s="67"/>
      <c r="Q3106" s="68"/>
      <c r="R3106" s="68"/>
      <c r="S3106" s="68"/>
      <c r="T3106" s="69"/>
      <c r="U3106" s="63"/>
      <c r="V3106" s="63"/>
      <c r="W3106" s="63"/>
      <c r="X3106" s="63"/>
      <c r="Y3106" s="63"/>
      <c r="Z3106" s="63"/>
      <c r="AA3106" s="63"/>
      <c r="AB3106" s="64"/>
    </row>
    <row r="3107" spans="1:28" s="71" customFormat="1" ht="23.5" customHeight="1" x14ac:dyDescent="0.35">
      <c r="A3107" s="62"/>
      <c r="B3107" s="63"/>
      <c r="C3107" s="64"/>
      <c r="D3107" s="64"/>
      <c r="E3107" s="64"/>
      <c r="F3107" s="64"/>
      <c r="G3107" s="72"/>
      <c r="H3107" s="63"/>
      <c r="I3107" s="64"/>
      <c r="J3107" s="63"/>
      <c r="K3107" s="64"/>
      <c r="L3107" s="64"/>
      <c r="M3107" s="100"/>
      <c r="N3107" s="100"/>
      <c r="O3107" s="66"/>
      <c r="P3107" s="67"/>
      <c r="Q3107" s="68"/>
      <c r="R3107" s="68"/>
      <c r="S3107" s="68"/>
      <c r="T3107" s="69"/>
      <c r="U3107" s="63"/>
      <c r="V3107" s="63"/>
      <c r="W3107" s="63"/>
      <c r="X3107" s="63"/>
      <c r="Y3107" s="63"/>
      <c r="Z3107" s="63"/>
      <c r="AA3107" s="63"/>
      <c r="AB3107" s="64"/>
    </row>
    <row r="3108" spans="1:28" s="71" customFormat="1" ht="23.5" customHeight="1" x14ac:dyDescent="0.35">
      <c r="A3108" s="62"/>
      <c r="B3108" s="63"/>
      <c r="C3108" s="64"/>
      <c r="D3108" s="64"/>
      <c r="E3108" s="64"/>
      <c r="F3108" s="64"/>
      <c r="G3108" s="72"/>
      <c r="H3108" s="63"/>
      <c r="I3108" s="64"/>
      <c r="J3108" s="63"/>
      <c r="K3108" s="64"/>
      <c r="L3108" s="64"/>
      <c r="M3108" s="100"/>
      <c r="N3108" s="100"/>
      <c r="O3108" s="66"/>
      <c r="P3108" s="67"/>
      <c r="Q3108" s="68"/>
      <c r="R3108" s="68"/>
      <c r="S3108" s="68"/>
      <c r="T3108" s="69"/>
      <c r="U3108" s="63"/>
      <c r="V3108" s="63"/>
      <c r="W3108" s="63"/>
      <c r="X3108" s="63"/>
      <c r="Y3108" s="63"/>
      <c r="Z3108" s="63"/>
      <c r="AA3108" s="63"/>
      <c r="AB3108" s="64"/>
    </row>
    <row r="3109" spans="1:28" s="71" customFormat="1" ht="23.5" customHeight="1" x14ac:dyDescent="0.35">
      <c r="A3109" s="62"/>
      <c r="B3109" s="63"/>
      <c r="C3109" s="64"/>
      <c r="D3109" s="64"/>
      <c r="E3109" s="64"/>
      <c r="F3109" s="64"/>
      <c r="G3109" s="72"/>
      <c r="H3109" s="63"/>
      <c r="I3109" s="64"/>
      <c r="J3109" s="63"/>
      <c r="K3109" s="64"/>
      <c r="L3109" s="64"/>
      <c r="M3109" s="100"/>
      <c r="N3109" s="100"/>
      <c r="O3109" s="66"/>
      <c r="P3109" s="67"/>
      <c r="Q3109" s="68"/>
      <c r="R3109" s="68"/>
      <c r="S3109" s="68"/>
      <c r="T3109" s="69"/>
      <c r="U3109" s="63"/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/>
      <c r="B3110" s="63"/>
      <c r="C3110" s="64"/>
      <c r="D3110" s="64"/>
      <c r="E3110" s="64"/>
      <c r="F3110" s="64"/>
      <c r="G3110" s="72"/>
      <c r="H3110" s="63"/>
      <c r="I3110" s="64"/>
      <c r="J3110" s="63"/>
      <c r="K3110" s="64"/>
      <c r="L3110" s="64"/>
      <c r="M3110" s="100"/>
      <c r="N3110" s="100"/>
      <c r="O3110" s="66"/>
      <c r="P3110" s="67"/>
      <c r="Q3110" s="68"/>
      <c r="R3110" s="68"/>
      <c r="S3110" s="68"/>
      <c r="T3110" s="69"/>
      <c r="U3110" s="63"/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/>
      <c r="B3111" s="63"/>
      <c r="C3111" s="64"/>
      <c r="D3111" s="64"/>
      <c r="E3111" s="64"/>
      <c r="F3111" s="64"/>
      <c r="G3111" s="72"/>
      <c r="H3111" s="63"/>
      <c r="I3111" s="64"/>
      <c r="J3111" s="63"/>
      <c r="K3111" s="64"/>
      <c r="L3111" s="64"/>
      <c r="M3111" s="100"/>
      <c r="N3111" s="100"/>
      <c r="O3111" s="66"/>
      <c r="P3111" s="67"/>
      <c r="Q3111" s="68"/>
      <c r="R3111" s="68"/>
      <c r="S3111" s="68"/>
      <c r="T3111" s="69"/>
      <c r="U3111" s="63"/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/>
      <c r="B3112" s="63"/>
      <c r="C3112" s="64"/>
      <c r="D3112" s="64"/>
      <c r="E3112" s="64"/>
      <c r="F3112" s="64"/>
      <c r="G3112" s="72"/>
      <c r="H3112" s="63"/>
      <c r="I3112" s="64"/>
      <c r="J3112" s="63"/>
      <c r="K3112" s="64"/>
      <c r="L3112" s="64"/>
      <c r="M3112" s="100"/>
      <c r="N3112" s="100"/>
      <c r="O3112" s="66"/>
      <c r="P3112" s="67"/>
      <c r="Q3112" s="68"/>
      <c r="R3112" s="68"/>
      <c r="S3112" s="68"/>
      <c r="T3112" s="69"/>
      <c r="U3112" s="63"/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/>
      <c r="B3113" s="63"/>
      <c r="C3113" s="64"/>
      <c r="D3113" s="64"/>
      <c r="E3113" s="64"/>
      <c r="F3113" s="64"/>
      <c r="G3113" s="72"/>
      <c r="H3113" s="63"/>
      <c r="I3113" s="64"/>
      <c r="J3113" s="63"/>
      <c r="K3113" s="64"/>
      <c r="L3113" s="64"/>
      <c r="M3113" s="100"/>
      <c r="N3113" s="100"/>
      <c r="O3113" s="66"/>
      <c r="P3113" s="67"/>
      <c r="Q3113" s="68"/>
      <c r="R3113" s="68"/>
      <c r="S3113" s="68"/>
      <c r="T3113" s="69"/>
      <c r="U3113" s="63"/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/>
      <c r="B3114" s="63"/>
      <c r="C3114" s="64"/>
      <c r="D3114" s="64"/>
      <c r="E3114" s="64"/>
      <c r="F3114" s="64"/>
      <c r="G3114" s="72"/>
      <c r="H3114" s="63"/>
      <c r="I3114" s="64"/>
      <c r="J3114" s="63"/>
      <c r="K3114" s="64"/>
      <c r="L3114" s="64"/>
      <c r="M3114" s="100"/>
      <c r="N3114" s="100"/>
      <c r="O3114" s="66"/>
      <c r="P3114" s="67"/>
      <c r="Q3114" s="68"/>
      <c r="R3114" s="68"/>
      <c r="S3114" s="68"/>
      <c r="T3114" s="69"/>
      <c r="U3114" s="63"/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/>
      <c r="B3115" s="63"/>
      <c r="C3115" s="64"/>
      <c r="D3115" s="64"/>
      <c r="E3115" s="64"/>
      <c r="F3115" s="64"/>
      <c r="G3115" s="72"/>
      <c r="H3115" s="63"/>
      <c r="I3115" s="64"/>
      <c r="J3115" s="63"/>
      <c r="K3115" s="64"/>
      <c r="L3115" s="64"/>
      <c r="M3115" s="100"/>
      <c r="N3115" s="100"/>
      <c r="O3115" s="66"/>
      <c r="P3115" s="67"/>
      <c r="Q3115" s="68"/>
      <c r="R3115" s="68"/>
      <c r="S3115" s="68"/>
      <c r="T3115" s="69"/>
      <c r="U3115" s="63"/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/>
      <c r="B3116" s="63"/>
      <c r="C3116" s="64"/>
      <c r="D3116" s="64"/>
      <c r="E3116" s="64"/>
      <c r="F3116" s="64"/>
      <c r="G3116" s="72"/>
      <c r="H3116" s="63"/>
      <c r="I3116" s="64"/>
      <c r="J3116" s="63"/>
      <c r="K3116" s="64"/>
      <c r="L3116" s="64"/>
      <c r="M3116" s="100"/>
      <c r="N3116" s="100"/>
      <c r="O3116" s="66"/>
      <c r="P3116" s="67"/>
      <c r="Q3116" s="68"/>
      <c r="R3116" s="68"/>
      <c r="S3116" s="68"/>
      <c r="T3116" s="69"/>
      <c r="U3116" s="63"/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/>
      <c r="B3117" s="63"/>
      <c r="C3117" s="64"/>
      <c r="D3117" s="64"/>
      <c r="E3117" s="64"/>
      <c r="F3117" s="64"/>
      <c r="G3117" s="72"/>
      <c r="H3117" s="63"/>
      <c r="I3117" s="64"/>
      <c r="J3117" s="63"/>
      <c r="K3117" s="64"/>
      <c r="L3117" s="64"/>
      <c r="M3117" s="100"/>
      <c r="N3117" s="100"/>
      <c r="O3117" s="66"/>
      <c r="P3117" s="67"/>
      <c r="Q3117" s="68"/>
      <c r="R3117" s="68"/>
      <c r="S3117" s="68"/>
      <c r="T3117" s="69"/>
      <c r="U3117" s="63"/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/>
      <c r="B3118" s="63"/>
      <c r="C3118" s="64"/>
      <c r="D3118" s="64"/>
      <c r="E3118" s="64"/>
      <c r="F3118" s="64"/>
      <c r="G3118" s="72"/>
      <c r="H3118" s="63"/>
      <c r="I3118" s="64"/>
      <c r="J3118" s="63"/>
      <c r="K3118" s="64"/>
      <c r="L3118" s="64"/>
      <c r="M3118" s="100"/>
      <c r="N3118" s="100"/>
      <c r="O3118" s="66"/>
      <c r="P3118" s="67"/>
      <c r="Q3118" s="68"/>
      <c r="R3118" s="68"/>
      <c r="S3118" s="68"/>
      <c r="T3118" s="69"/>
      <c r="U3118" s="63"/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/>
      <c r="B3119" s="63"/>
      <c r="C3119" s="64"/>
      <c r="D3119" s="64"/>
      <c r="E3119" s="64"/>
      <c r="F3119" s="64"/>
      <c r="G3119" s="72"/>
      <c r="H3119" s="63"/>
      <c r="I3119" s="64"/>
      <c r="J3119" s="63"/>
      <c r="K3119" s="64"/>
      <c r="L3119" s="64"/>
      <c r="M3119" s="100"/>
      <c r="N3119" s="100"/>
      <c r="O3119" s="66"/>
      <c r="P3119" s="67"/>
      <c r="Q3119" s="68"/>
      <c r="R3119" s="68"/>
      <c r="S3119" s="68"/>
      <c r="T3119" s="69"/>
      <c r="U3119" s="63"/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/>
      <c r="B3120" s="63"/>
      <c r="C3120" s="64"/>
      <c r="D3120" s="64"/>
      <c r="E3120" s="64"/>
      <c r="F3120" s="64"/>
      <c r="G3120" s="72"/>
      <c r="H3120" s="63"/>
      <c r="I3120" s="64"/>
      <c r="J3120" s="63"/>
      <c r="K3120" s="64"/>
      <c r="L3120" s="64"/>
      <c r="M3120" s="100"/>
      <c r="N3120" s="100"/>
      <c r="O3120" s="66"/>
      <c r="P3120" s="67"/>
      <c r="Q3120" s="68"/>
      <c r="R3120" s="68"/>
      <c r="S3120" s="68"/>
      <c r="T3120" s="69"/>
      <c r="U3120" s="63"/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/>
      <c r="B3121" s="63"/>
      <c r="C3121" s="64"/>
      <c r="D3121" s="64"/>
      <c r="E3121" s="64"/>
      <c r="F3121" s="64"/>
      <c r="G3121" s="72"/>
      <c r="H3121" s="63"/>
      <c r="I3121" s="64"/>
      <c r="J3121" s="63"/>
      <c r="K3121" s="64"/>
      <c r="L3121" s="64"/>
      <c r="M3121" s="100"/>
      <c r="N3121" s="100"/>
      <c r="O3121" s="66"/>
      <c r="P3121" s="67"/>
      <c r="Q3121" s="68"/>
      <c r="R3121" s="68"/>
      <c r="S3121" s="68"/>
      <c r="T3121" s="69"/>
      <c r="U3121" s="63"/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/>
      <c r="B3122" s="63"/>
      <c r="C3122" s="64"/>
      <c r="D3122" s="64"/>
      <c r="E3122" s="64"/>
      <c r="F3122" s="64"/>
      <c r="G3122" s="72"/>
      <c r="H3122" s="63"/>
      <c r="I3122" s="64"/>
      <c r="J3122" s="63"/>
      <c r="K3122" s="64"/>
      <c r="L3122" s="64"/>
      <c r="M3122" s="100"/>
      <c r="N3122" s="100"/>
      <c r="O3122" s="66"/>
      <c r="P3122" s="67"/>
      <c r="Q3122" s="68"/>
      <c r="R3122" s="68"/>
      <c r="S3122" s="68"/>
      <c r="T3122" s="69"/>
      <c r="U3122" s="63"/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/>
      <c r="B3123" s="63"/>
      <c r="C3123" s="64"/>
      <c r="D3123" s="64"/>
      <c r="E3123" s="64"/>
      <c r="F3123" s="64"/>
      <c r="G3123" s="72"/>
      <c r="H3123" s="63"/>
      <c r="I3123" s="64"/>
      <c r="J3123" s="63"/>
      <c r="K3123" s="64"/>
      <c r="L3123" s="64"/>
      <c r="M3123" s="100"/>
      <c r="N3123" s="100"/>
      <c r="O3123" s="66"/>
      <c r="P3123" s="67"/>
      <c r="Q3123" s="68"/>
      <c r="R3123" s="68"/>
      <c r="S3123" s="68"/>
      <c r="T3123" s="69"/>
      <c r="U3123" s="63"/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/>
      <c r="B3124" s="63"/>
      <c r="C3124" s="64"/>
      <c r="D3124" s="64"/>
      <c r="E3124" s="64"/>
      <c r="F3124" s="64"/>
      <c r="G3124" s="72"/>
      <c r="H3124" s="63"/>
      <c r="I3124" s="64"/>
      <c r="J3124" s="63"/>
      <c r="K3124" s="64"/>
      <c r="L3124" s="64"/>
      <c r="M3124" s="100"/>
      <c r="N3124" s="100"/>
      <c r="O3124" s="66"/>
      <c r="P3124" s="67"/>
      <c r="Q3124" s="68"/>
      <c r="R3124" s="68"/>
      <c r="S3124" s="68"/>
      <c r="T3124" s="69"/>
      <c r="U3124" s="63"/>
      <c r="V3124" s="63"/>
      <c r="W3124" s="63"/>
      <c r="X3124" s="63"/>
      <c r="Y3124" s="63"/>
      <c r="Z3124" s="63"/>
      <c r="AA3124" s="63"/>
      <c r="AB3124" s="64"/>
    </row>
    <row r="3125" spans="1:28" s="71" customFormat="1" ht="23.5" customHeight="1" x14ac:dyDescent="0.35">
      <c r="A3125" s="62"/>
      <c r="B3125" s="63"/>
      <c r="C3125" s="64"/>
      <c r="D3125" s="64"/>
      <c r="E3125" s="64"/>
      <c r="F3125" s="64"/>
      <c r="G3125" s="72"/>
      <c r="H3125" s="63"/>
      <c r="I3125" s="64"/>
      <c r="J3125" s="63"/>
      <c r="K3125" s="64"/>
      <c r="L3125" s="64"/>
      <c r="M3125" s="100"/>
      <c r="N3125" s="100"/>
      <c r="O3125" s="66"/>
      <c r="P3125" s="67"/>
      <c r="Q3125" s="68"/>
      <c r="R3125" s="68"/>
      <c r="S3125" s="68"/>
      <c r="T3125" s="69"/>
      <c r="U3125" s="63"/>
      <c r="V3125" s="63"/>
      <c r="W3125" s="63"/>
      <c r="X3125" s="63"/>
      <c r="Y3125" s="63"/>
      <c r="Z3125" s="63"/>
      <c r="AA3125" s="63"/>
      <c r="AB3125" s="64"/>
    </row>
    <row r="3126" spans="1:28" s="71" customFormat="1" ht="23.5" customHeight="1" x14ac:dyDescent="0.35">
      <c r="A3126" s="62"/>
      <c r="B3126" s="63"/>
      <c r="C3126" s="64"/>
      <c r="D3126" s="64"/>
      <c r="E3126" s="64"/>
      <c r="F3126" s="64"/>
      <c r="G3126" s="72"/>
      <c r="H3126" s="63"/>
      <c r="I3126" s="64"/>
      <c r="J3126" s="63"/>
      <c r="K3126" s="64"/>
      <c r="L3126" s="64"/>
      <c r="M3126" s="100"/>
      <c r="N3126" s="100"/>
      <c r="O3126" s="66"/>
      <c r="P3126" s="67"/>
      <c r="Q3126" s="68"/>
      <c r="R3126" s="68"/>
      <c r="S3126" s="68"/>
      <c r="T3126" s="69"/>
      <c r="U3126" s="63"/>
      <c r="V3126" s="63"/>
      <c r="W3126" s="63"/>
      <c r="X3126" s="63"/>
      <c r="Y3126" s="63"/>
      <c r="Z3126" s="63"/>
      <c r="AA3126" s="63"/>
      <c r="AB3126" s="64"/>
    </row>
    <row r="3127" spans="1:28" s="71" customFormat="1" ht="23.5" customHeight="1" x14ac:dyDescent="0.35">
      <c r="A3127" s="62"/>
      <c r="B3127" s="63"/>
      <c r="C3127" s="64"/>
      <c r="D3127" s="64"/>
      <c r="E3127" s="64"/>
      <c r="F3127" s="64"/>
      <c r="G3127" s="72"/>
      <c r="H3127" s="63"/>
      <c r="I3127" s="64"/>
      <c r="J3127" s="63"/>
      <c r="K3127" s="64"/>
      <c r="L3127" s="64"/>
      <c r="M3127" s="100"/>
      <c r="N3127" s="100"/>
      <c r="O3127" s="66"/>
      <c r="P3127" s="67"/>
      <c r="Q3127" s="68"/>
      <c r="R3127" s="68"/>
      <c r="S3127" s="68"/>
      <c r="T3127" s="69"/>
      <c r="U3127" s="63"/>
      <c r="V3127" s="63"/>
      <c r="W3127" s="63"/>
      <c r="X3127" s="63"/>
      <c r="Y3127" s="63"/>
      <c r="Z3127" s="63"/>
      <c r="AA3127" s="63"/>
      <c r="AB3127" s="64"/>
    </row>
    <row r="3128" spans="1:28" s="71" customFormat="1" ht="23.5" customHeight="1" x14ac:dyDescent="0.35">
      <c r="A3128" s="62"/>
      <c r="B3128" s="63"/>
      <c r="C3128" s="64"/>
      <c r="D3128" s="64"/>
      <c r="E3128" s="64"/>
      <c r="F3128" s="64"/>
      <c r="G3128" s="72"/>
      <c r="H3128" s="63"/>
      <c r="I3128" s="64"/>
      <c r="J3128" s="63"/>
      <c r="K3128" s="64"/>
      <c r="L3128" s="64"/>
      <c r="M3128" s="100"/>
      <c r="N3128" s="100"/>
      <c r="O3128" s="66"/>
      <c r="P3128" s="67"/>
      <c r="Q3128" s="68"/>
      <c r="R3128" s="68"/>
      <c r="S3128" s="68"/>
      <c r="T3128" s="69"/>
      <c r="U3128" s="63"/>
      <c r="V3128" s="63"/>
      <c r="W3128" s="63"/>
      <c r="X3128" s="63"/>
      <c r="Y3128" s="63"/>
      <c r="Z3128" s="63"/>
      <c r="AA3128" s="63"/>
      <c r="AB3128" s="64"/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  <row r="5312" spans="1:28" s="71" customFormat="1" ht="23.5" customHeight="1" x14ac:dyDescent="0.35">
      <c r="A5312" s="62"/>
      <c r="B5312" s="63"/>
      <c r="C5312" s="64"/>
      <c r="D5312" s="64"/>
      <c r="E5312" s="64"/>
      <c r="F5312" s="64"/>
      <c r="G5312" s="72"/>
      <c r="H5312" s="63"/>
      <c r="I5312" s="64"/>
      <c r="J5312" s="63"/>
      <c r="K5312" s="64"/>
      <c r="L5312" s="64"/>
      <c r="M5312" s="100"/>
      <c r="N5312" s="100"/>
      <c r="O5312" s="66"/>
      <c r="P5312" s="67"/>
      <c r="Q5312" s="68"/>
      <c r="R5312" s="68"/>
      <c r="S5312" s="68"/>
      <c r="T5312" s="69"/>
      <c r="U5312" s="63"/>
      <c r="V5312" s="63"/>
      <c r="W5312" s="63"/>
      <c r="X5312" s="63"/>
      <c r="Y5312" s="63"/>
      <c r="Z5312" s="63"/>
      <c r="AA5312" s="63"/>
      <c r="AB5312" s="64"/>
    </row>
    <row r="5313" spans="1:28" s="71" customFormat="1" ht="23.5" customHeight="1" x14ac:dyDescent="0.35">
      <c r="A5313" s="62"/>
      <c r="B5313" s="63"/>
      <c r="C5313" s="64"/>
      <c r="D5313" s="64"/>
      <c r="E5313" s="64"/>
      <c r="F5313" s="64"/>
      <c r="G5313" s="72"/>
      <c r="H5313" s="63"/>
      <c r="I5313" s="64"/>
      <c r="J5313" s="63"/>
      <c r="K5313" s="64"/>
      <c r="L5313" s="64"/>
      <c r="M5313" s="100"/>
      <c r="N5313" s="100"/>
      <c r="O5313" s="66"/>
      <c r="P5313" s="67"/>
      <c r="Q5313" s="68"/>
      <c r="R5313" s="68"/>
      <c r="S5313" s="68"/>
      <c r="T5313" s="69"/>
      <c r="U5313" s="63"/>
      <c r="V5313" s="63"/>
      <c r="W5313" s="63"/>
      <c r="X5313" s="63"/>
      <c r="Y5313" s="63"/>
      <c r="Z5313" s="63"/>
      <c r="AA5313" s="63"/>
      <c r="AB5313" s="64"/>
    </row>
  </sheetData>
  <autoFilter ref="A2:AB2788" xr:uid="{9AECCF16-380A-4DE8-B85F-BFD8043EBF12}"/>
  <conditionalFormatting sqref="AA1:AA1048576">
    <cfRule type="duplicateValues" dxfId="8" priority="3"/>
  </conditionalFormatting>
  <conditionalFormatting sqref="AB1:AB1048576">
    <cfRule type="cellIs" dxfId="7" priority="1" operator="equal">
      <formula>"No"</formula>
    </cfRule>
    <cfRule type="cellIs" dxfId="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5111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70"/>
  <sheetViews>
    <sheetView showGridLines="0" zoomScale="70" zoomScaleNormal="70" workbookViewId="0">
      <pane xSplit="10" ySplit="2" topLeftCell="K559" activePane="bottomRight" state="frozen"/>
      <selection activeCell="L265" sqref="L265"/>
      <selection pane="topRight" activeCell="L265" sqref="L265"/>
      <selection pane="bottomLeft" activeCell="L265" sqref="L265"/>
      <selection pane="bottomRight" activeCell="H563" sqref="H563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36247.744000000006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4774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4965</v>
      </c>
      <c r="K423" s="57"/>
      <c r="L423" s="4" t="s">
        <v>4966</v>
      </c>
      <c r="M423" s="4" t="s">
        <v>4967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4926</v>
      </c>
      <c r="K426" s="57"/>
      <c r="L426" s="4" t="s">
        <v>4963</v>
      </c>
      <c r="M426" s="4" t="s">
        <v>4964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4969</v>
      </c>
      <c r="M437" s="4" t="s">
        <v>4968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5144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4965</v>
      </c>
      <c r="K442" s="57"/>
      <c r="L442" s="4" t="s">
        <v>4966</v>
      </c>
      <c r="M442" s="4" t="s">
        <v>4967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5144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5144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5144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40.5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4972</v>
      </c>
      <c r="K482" s="57"/>
      <c r="L482" s="4" t="s">
        <v>4970</v>
      </c>
      <c r="M482" s="4" t="s">
        <v>4971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4362</v>
      </c>
      <c r="K489" s="57" t="s">
        <v>4363</v>
      </c>
      <c r="L489" s="4" t="s">
        <v>4310</v>
      </c>
      <c r="M489" s="4" t="s">
        <v>4361</v>
      </c>
      <c r="N489" s="4" t="s">
        <v>5030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4365</v>
      </c>
      <c r="M490" s="4" t="s">
        <v>4364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4404</v>
      </c>
      <c r="I491" s="94">
        <f>21*0.7</f>
        <v>14.7</v>
      </c>
      <c r="J491" s="4" t="s">
        <v>30</v>
      </c>
      <c r="K491" s="57" t="s">
        <v>79</v>
      </c>
      <c r="L491" s="4" t="s">
        <v>4405</v>
      </c>
      <c r="M491" s="4" t="s">
        <v>4403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4406</v>
      </c>
      <c r="I492" s="94">
        <f>3*8</f>
        <v>24</v>
      </c>
      <c r="J492" s="4" t="s">
        <v>61</v>
      </c>
      <c r="K492" s="57">
        <v>9812</v>
      </c>
      <c r="L492" s="4" t="s">
        <v>4408</v>
      </c>
      <c r="M492" s="4" t="s">
        <v>4407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4409</v>
      </c>
      <c r="I493" s="94">
        <v>40</v>
      </c>
      <c r="J493" s="4" t="s">
        <v>4362</v>
      </c>
      <c r="K493" s="57" t="s">
        <v>4363</v>
      </c>
      <c r="L493" s="4" t="s">
        <v>4411</v>
      </c>
      <c r="M493" s="4" t="s">
        <v>4410</v>
      </c>
      <c r="N493" s="4" t="s">
        <v>5030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4492</v>
      </c>
      <c r="I495" s="94">
        <v>36</v>
      </c>
      <c r="J495" s="4" t="s">
        <v>4515</v>
      </c>
      <c r="K495" s="57"/>
      <c r="L495" s="4" t="s">
        <v>4514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4493</v>
      </c>
      <c r="I497" s="94">
        <v>19</v>
      </c>
      <c r="J497" s="4" t="s">
        <v>61</v>
      </c>
      <c r="K497" s="57">
        <v>9812</v>
      </c>
      <c r="L497" s="4" t="s">
        <v>4495</v>
      </c>
      <c r="M497" s="4" t="s">
        <v>4494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4409</v>
      </c>
      <c r="I498" s="94">
        <v>40</v>
      </c>
      <c r="J498" s="4" t="s">
        <v>4362</v>
      </c>
      <c r="K498" s="57" t="s">
        <v>4363</v>
      </c>
      <c r="L498" s="4" t="s">
        <v>4411</v>
      </c>
      <c r="M498" s="4" t="s">
        <v>4410</v>
      </c>
      <c r="N498" s="4" t="s">
        <v>5030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4492</v>
      </c>
      <c r="I499" s="94">
        <v>344</v>
      </c>
      <c r="J499" s="4" t="s">
        <v>4515</v>
      </c>
      <c r="K499" s="57"/>
      <c r="L499" s="4" t="s">
        <v>4514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4516</v>
      </c>
      <c r="I500" s="94">
        <v>35.200000000000003</v>
      </c>
      <c r="J500" s="4" t="s">
        <v>30</v>
      </c>
      <c r="K500" s="57" t="s">
        <v>79</v>
      </c>
      <c r="L500" s="4" t="s">
        <v>4518</v>
      </c>
      <c r="M500" s="4" t="s">
        <v>4517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4554</v>
      </c>
      <c r="I501" s="94">
        <v>24</v>
      </c>
      <c r="J501" s="4" t="s">
        <v>52</v>
      </c>
      <c r="K501" s="57">
        <v>9330</v>
      </c>
      <c r="L501" s="4" t="s">
        <v>4556</v>
      </c>
      <c r="M501" s="4" t="s">
        <v>4555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4557</v>
      </c>
      <c r="I502" s="94">
        <v>42.4</v>
      </c>
      <c r="J502" s="4" t="s">
        <v>30</v>
      </c>
      <c r="K502" s="57" t="s">
        <v>79</v>
      </c>
      <c r="L502" s="4" t="s">
        <v>4562</v>
      </c>
      <c r="M502" s="4" t="s">
        <v>4561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4558</v>
      </c>
      <c r="I503" s="94">
        <v>70.460000000000008</v>
      </c>
      <c r="J503" s="4" t="s">
        <v>61</v>
      </c>
      <c r="K503" s="57">
        <v>9812</v>
      </c>
      <c r="L503" s="4" t="s">
        <v>4560</v>
      </c>
      <c r="M503" s="4" t="s">
        <v>4559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4492</v>
      </c>
      <c r="I504" s="94">
        <v>84</v>
      </c>
      <c r="J504" s="4" t="s">
        <v>4515</v>
      </c>
      <c r="K504" s="57"/>
      <c r="L504" s="4" t="s">
        <v>4514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4592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4593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4595</v>
      </c>
      <c r="I506" s="94">
        <v>9</v>
      </c>
      <c r="J506" s="4" t="s">
        <v>61</v>
      </c>
      <c r="K506" s="57">
        <v>9812</v>
      </c>
      <c r="L506" s="4" t="s">
        <v>4601</v>
      </c>
      <c r="M506" s="4" t="s">
        <v>4600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4596</v>
      </c>
      <c r="I507" s="94">
        <v>24</v>
      </c>
      <c r="J507" s="4" t="s">
        <v>61</v>
      </c>
      <c r="K507" s="57">
        <v>9812</v>
      </c>
      <c r="L507" s="4" t="s">
        <v>4603</v>
      </c>
      <c r="M507" s="4" t="s">
        <v>4602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4594</v>
      </c>
      <c r="E508" s="4" t="s">
        <v>34</v>
      </c>
      <c r="F508" s="4" t="s">
        <v>18</v>
      </c>
      <c r="G508" s="4">
        <v>9814</v>
      </c>
      <c r="H508" s="4" t="s">
        <v>4597</v>
      </c>
      <c r="I508" s="94">
        <v>24</v>
      </c>
      <c r="J508" s="4" t="s">
        <v>61</v>
      </c>
      <c r="K508" s="57">
        <v>9814</v>
      </c>
      <c r="L508" s="4" t="s">
        <v>4598</v>
      </c>
      <c r="M508" s="4" t="s">
        <v>4599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4744</v>
      </c>
      <c r="I509" s="94">
        <v>156</v>
      </c>
      <c r="J509" s="4" t="s">
        <v>84</v>
      </c>
      <c r="K509" s="57"/>
      <c r="L509" s="4" t="s">
        <v>4746</v>
      </c>
      <c r="M509" s="4" t="s">
        <v>4745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4747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4595</v>
      </c>
      <c r="I511" s="94">
        <v>24</v>
      </c>
      <c r="J511" s="4" t="s">
        <v>61</v>
      </c>
      <c r="K511" s="57">
        <v>9812</v>
      </c>
      <c r="L511" s="4" t="s">
        <v>4601</v>
      </c>
      <c r="M511" s="4" t="s">
        <v>4600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4595</v>
      </c>
      <c r="I512" s="94">
        <v>32</v>
      </c>
      <c r="J512" s="4" t="s">
        <v>61</v>
      </c>
      <c r="K512" s="57">
        <v>9812</v>
      </c>
      <c r="L512" s="4" t="s">
        <v>4601</v>
      </c>
      <c r="M512" s="4" t="s">
        <v>4600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4775</v>
      </c>
      <c r="I513" s="94">
        <v>16</v>
      </c>
      <c r="J513" s="4" t="s">
        <v>61</v>
      </c>
      <c r="K513" s="57">
        <v>9812</v>
      </c>
      <c r="L513" s="4" t="s">
        <v>4777</v>
      </c>
      <c r="M513" s="4" t="s">
        <v>4776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4778</v>
      </c>
      <c r="I514" s="94">
        <v>112</v>
      </c>
      <c r="J514" s="4" t="s">
        <v>84</v>
      </c>
      <c r="K514" s="57"/>
      <c r="L514" s="4" t="s">
        <v>4746</v>
      </c>
      <c r="M514" s="4" t="s">
        <v>4745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4744</v>
      </c>
      <c r="I515" s="94">
        <v>168</v>
      </c>
      <c r="J515" s="4" t="s">
        <v>84</v>
      </c>
      <c r="K515" s="57"/>
      <c r="L515" s="4" t="s">
        <v>4746</v>
      </c>
      <c r="M515" s="4" t="s">
        <v>4745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4820</v>
      </c>
      <c r="I516" s="94">
        <v>48</v>
      </c>
      <c r="J516" s="4" t="s">
        <v>30</v>
      </c>
      <c r="K516" s="57" t="s">
        <v>79</v>
      </c>
      <c r="L516" s="4" t="s">
        <v>4822</v>
      </c>
      <c r="M516" s="4" t="s">
        <v>4821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4823</v>
      </c>
      <c r="I517" s="94">
        <v>104</v>
      </c>
      <c r="J517" s="4" t="s">
        <v>61</v>
      </c>
      <c r="K517" s="57">
        <v>9812</v>
      </c>
      <c r="L517" s="4" t="s">
        <v>4825</v>
      </c>
      <c r="M517" s="4" t="s">
        <v>4826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4744</v>
      </c>
      <c r="I518" s="94">
        <v>302</v>
      </c>
      <c r="J518" s="4" t="s">
        <v>84</v>
      </c>
      <c r="K518" s="57"/>
      <c r="L518" s="4" t="s">
        <v>4746</v>
      </c>
      <c r="M518" s="4" t="s">
        <v>4745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4844</v>
      </c>
      <c r="I519" s="94">
        <f>6*11.5</f>
        <v>69</v>
      </c>
      <c r="J519" s="4" t="s">
        <v>61</v>
      </c>
      <c r="K519" s="57">
        <v>9812</v>
      </c>
      <c r="L519" s="4" t="s">
        <v>4845</v>
      </c>
      <c r="M519" s="4" t="s">
        <v>4846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4848</v>
      </c>
      <c r="I520" s="94">
        <v>24</v>
      </c>
      <c r="J520" s="4" t="s">
        <v>30</v>
      </c>
      <c r="K520" s="57" t="s">
        <v>79</v>
      </c>
      <c r="L520" s="4" t="s">
        <v>4852</v>
      </c>
      <c r="M520" s="4" t="s">
        <v>4851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4849</v>
      </c>
      <c r="I521" s="94">
        <v>156</v>
      </c>
      <c r="J521" s="4" t="s">
        <v>61</v>
      </c>
      <c r="K521" s="57">
        <v>9812</v>
      </c>
      <c r="L521" s="4" t="s">
        <v>4825</v>
      </c>
      <c r="M521" s="4" t="s">
        <v>4853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4850</v>
      </c>
      <c r="I522" s="94">
        <v>270.62</v>
      </c>
      <c r="J522" s="4" t="s">
        <v>84</v>
      </c>
      <c r="K522" s="57"/>
      <c r="L522" s="4" t="s">
        <v>4746</v>
      </c>
      <c r="M522" s="4" t="s">
        <v>4745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4744</v>
      </c>
      <c r="I523" s="94">
        <v>65.38</v>
      </c>
      <c r="J523" s="4" t="s">
        <v>84</v>
      </c>
      <c r="K523" s="57"/>
      <c r="L523" s="4" t="s">
        <v>4746</v>
      </c>
      <c r="M523" s="4" t="s">
        <v>4745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4844</v>
      </c>
      <c r="I524" s="94">
        <v>24</v>
      </c>
      <c r="J524" s="4" t="s">
        <v>61</v>
      </c>
      <c r="K524" s="57">
        <v>9812</v>
      </c>
      <c r="L524" s="4" t="s">
        <v>4845</v>
      </c>
      <c r="M524" s="4" t="s">
        <v>4846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4850</v>
      </c>
      <c r="I525" s="94">
        <v>326.5</v>
      </c>
      <c r="J525" s="4" t="s">
        <v>84</v>
      </c>
      <c r="K525" s="57"/>
      <c r="L525" s="4" t="s">
        <v>4746</v>
      </c>
      <c r="M525" s="4" t="s">
        <v>4745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4875</v>
      </c>
      <c r="I526" s="94">
        <v>128</v>
      </c>
      <c r="J526" s="4" t="s">
        <v>84</v>
      </c>
      <c r="K526" s="57"/>
      <c r="L526" s="4" t="s">
        <v>4746</v>
      </c>
      <c r="M526" s="4" t="s">
        <v>4745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4876</v>
      </c>
      <c r="I527" s="94">
        <v>48</v>
      </c>
      <c r="J527" s="4" t="s">
        <v>61</v>
      </c>
      <c r="K527" s="57">
        <v>9812</v>
      </c>
      <c r="L527" s="4" t="s">
        <v>4878</v>
      </c>
      <c r="M527" s="4" t="s">
        <v>4877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4917</v>
      </c>
      <c r="I528" s="94">
        <v>110</v>
      </c>
      <c r="J528" s="4" t="s">
        <v>4362</v>
      </c>
      <c r="K528" s="57" t="s">
        <v>4363</v>
      </c>
      <c r="L528" s="4" t="s">
        <v>4925</v>
      </c>
      <c r="M528" s="4" t="s">
        <v>4921</v>
      </c>
      <c r="N528" s="4" t="s">
        <v>5030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4918</v>
      </c>
      <c r="I529" s="94">
        <v>24</v>
      </c>
      <c r="J529" s="4" t="s">
        <v>52</v>
      </c>
      <c r="K529" s="57">
        <v>9330</v>
      </c>
      <c r="L529" s="4" t="s">
        <v>4927</v>
      </c>
      <c r="M529" s="4" t="s">
        <v>4922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4919</v>
      </c>
      <c r="I530" s="94">
        <v>10</v>
      </c>
      <c r="J530" s="4" t="s">
        <v>30</v>
      </c>
      <c r="K530" s="57" t="s">
        <v>79</v>
      </c>
      <c r="L530" s="4" t="s">
        <v>4928</v>
      </c>
      <c r="M530" s="4" t="s">
        <v>4923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4920</v>
      </c>
      <c r="I531" s="94">
        <v>48</v>
      </c>
      <c r="J531" s="4" t="s">
        <v>30</v>
      </c>
      <c r="K531" s="57" t="s">
        <v>79</v>
      </c>
      <c r="L531" s="4" t="s">
        <v>4929</v>
      </c>
      <c r="M531" s="4" t="s">
        <v>4924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4876</v>
      </c>
      <c r="I532" s="94">
        <v>48</v>
      </c>
      <c r="J532" s="4" t="s">
        <v>61</v>
      </c>
      <c r="K532" s="57">
        <v>9812</v>
      </c>
      <c r="L532" s="4" t="s">
        <v>4878</v>
      </c>
      <c r="M532" s="4" t="s">
        <v>4877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4850</v>
      </c>
      <c r="I533" s="94">
        <v>104</v>
      </c>
      <c r="J533" s="4" t="s">
        <v>84</v>
      </c>
      <c r="K533" s="57"/>
      <c r="L533" s="4" t="s">
        <v>4746</v>
      </c>
      <c r="M533" s="4" t="s">
        <v>4745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4930</v>
      </c>
      <c r="I534" s="94">
        <v>52</v>
      </c>
      <c r="J534" s="4" t="s">
        <v>84</v>
      </c>
      <c r="K534" s="57"/>
      <c r="L534" s="4" t="s">
        <v>4746</v>
      </c>
      <c r="M534" s="4" t="s">
        <v>4745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4875</v>
      </c>
      <c r="I535" s="94">
        <v>108</v>
      </c>
      <c r="J535" s="4" t="s">
        <v>84</v>
      </c>
      <c r="K535" s="57"/>
      <c r="L535" s="4" t="s">
        <v>4746</v>
      </c>
      <c r="M535" s="4" t="s">
        <v>4745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4973</v>
      </c>
      <c r="I536" s="94">
        <v>14.5</v>
      </c>
      <c r="J536" s="4" t="s">
        <v>61</v>
      </c>
      <c r="K536" s="57">
        <v>9812</v>
      </c>
      <c r="L536" s="4" t="s">
        <v>4975</v>
      </c>
      <c r="M536" s="4" t="s">
        <v>4974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4976</v>
      </c>
      <c r="I537" s="94">
        <v>80</v>
      </c>
      <c r="J537" s="4" t="s">
        <v>4824</v>
      </c>
      <c r="K537" s="57"/>
      <c r="L537" s="4" t="s">
        <v>4985</v>
      </c>
      <c r="M537" s="4" t="s">
        <v>4977</v>
      </c>
      <c r="N537" s="4" t="str">
        <f>IFERROR(VLOOKUP(J537,'Issue Code'!$C$54:$D$68,2,0),"Fill in")</f>
        <v>Fill in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4930</v>
      </c>
      <c r="I538" s="94">
        <v>328</v>
      </c>
      <c r="J538" s="4" t="s">
        <v>84</v>
      </c>
      <c r="K538" s="57"/>
      <c r="L538" s="4" t="s">
        <v>4746</v>
      </c>
      <c r="M538" s="4" t="s">
        <v>4745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4978</v>
      </c>
      <c r="I539" s="94">
        <v>43</v>
      </c>
      <c r="J539" s="4" t="s">
        <v>30</v>
      </c>
      <c r="K539" s="57" t="s">
        <v>79</v>
      </c>
      <c r="L539" s="4" t="s">
        <v>4980</v>
      </c>
      <c r="M539" s="4" t="s">
        <v>4979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4920</v>
      </c>
      <c r="I540" s="94">
        <v>227</v>
      </c>
      <c r="J540" s="4" t="s">
        <v>30</v>
      </c>
      <c r="K540" s="57" t="s">
        <v>79</v>
      </c>
      <c r="L540" s="4" t="s">
        <v>4929</v>
      </c>
      <c r="M540" s="4" t="s">
        <v>4924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4982</v>
      </c>
      <c r="I541" s="94">
        <v>13.5</v>
      </c>
      <c r="J541" s="4" t="s">
        <v>61</v>
      </c>
      <c r="K541" s="57">
        <v>9814</v>
      </c>
      <c r="L541" s="4" t="s">
        <v>4984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4981</v>
      </c>
      <c r="E542" s="4" t="s">
        <v>34</v>
      </c>
      <c r="F542" s="4" t="s">
        <v>17</v>
      </c>
      <c r="G542" s="4">
        <v>9814</v>
      </c>
      <c r="H542" s="4" t="s">
        <v>4983</v>
      </c>
      <c r="I542" s="94">
        <v>10.5</v>
      </c>
      <c r="J542" s="4" t="s">
        <v>61</v>
      </c>
      <c r="K542" s="57">
        <v>9814</v>
      </c>
      <c r="L542" s="4" t="s">
        <v>4984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4920</v>
      </c>
      <c r="I543" s="94">
        <v>60</v>
      </c>
      <c r="J543" s="4" t="s">
        <v>30</v>
      </c>
      <c r="K543" s="57" t="s">
        <v>79</v>
      </c>
      <c r="L543" s="4" t="s">
        <v>4929</v>
      </c>
      <c r="M543" s="4" t="s">
        <v>4924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5068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5062</v>
      </c>
      <c r="I545" s="94">
        <v>45</v>
      </c>
      <c r="J545" s="4" t="s">
        <v>30</v>
      </c>
      <c r="K545" s="57" t="s">
        <v>79</v>
      </c>
      <c r="L545" s="4" t="s">
        <v>5065</v>
      </c>
      <c r="M545" s="4" t="s">
        <v>5064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4875</v>
      </c>
      <c r="I546" s="94">
        <v>226</v>
      </c>
      <c r="J546" s="4" t="s">
        <v>84</v>
      </c>
      <c r="K546" s="57"/>
      <c r="L546" s="4" t="s">
        <v>4746</v>
      </c>
      <c r="M546" s="4" t="s">
        <v>4745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5063</v>
      </c>
      <c r="I547" s="94">
        <v>272</v>
      </c>
      <c r="J547" s="4" t="s">
        <v>84</v>
      </c>
      <c r="K547" s="57"/>
      <c r="L547" s="4" t="s">
        <v>4746</v>
      </c>
      <c r="M547" s="4" t="s">
        <v>4745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5066</v>
      </c>
      <c r="I548" s="94">
        <v>8</v>
      </c>
      <c r="J548" s="4" t="s">
        <v>30</v>
      </c>
      <c r="K548" s="57" t="s">
        <v>79</v>
      </c>
      <c r="L548" s="4" t="s">
        <v>5070</v>
      </c>
      <c r="M548" s="4" t="s">
        <v>4924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4920</v>
      </c>
      <c r="I549" s="94">
        <v>96</v>
      </c>
      <c r="J549" s="4" t="s">
        <v>30</v>
      </c>
      <c r="K549" s="57" t="s">
        <v>79</v>
      </c>
      <c r="L549" s="4" t="s">
        <v>4929</v>
      </c>
      <c r="M549" s="4" t="s">
        <v>4924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5067</v>
      </c>
      <c r="I550" s="94">
        <v>24</v>
      </c>
      <c r="J550" s="4" t="s">
        <v>3696</v>
      </c>
      <c r="K550" s="57">
        <v>9038</v>
      </c>
      <c r="L550" s="4" t="s">
        <v>5071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5068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5069</v>
      </c>
      <c r="I552" s="94">
        <v>48</v>
      </c>
      <c r="J552" s="4" t="s">
        <v>3696</v>
      </c>
      <c r="K552" s="57">
        <v>9038</v>
      </c>
      <c r="L552" s="4" t="s">
        <v>5071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4875</v>
      </c>
      <c r="I553" s="94">
        <v>126</v>
      </c>
      <c r="J553" s="4" t="s">
        <v>84</v>
      </c>
      <c r="K553" s="57"/>
      <c r="L553" s="4" t="s">
        <v>4746</v>
      </c>
      <c r="M553" s="4" t="s">
        <v>4745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4778</v>
      </c>
      <c r="I554" s="94">
        <v>120</v>
      </c>
      <c r="J554" s="4" t="s">
        <v>84</v>
      </c>
      <c r="K554" s="57"/>
      <c r="L554" s="4" t="s">
        <v>4746</v>
      </c>
      <c r="M554" s="4" t="s">
        <v>4745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5063</v>
      </c>
      <c r="I555" s="94">
        <v>284</v>
      </c>
      <c r="J555" s="4" t="s">
        <v>84</v>
      </c>
      <c r="K555" s="57"/>
      <c r="L555" s="4" t="s">
        <v>4746</v>
      </c>
      <c r="M555" s="4" t="s">
        <v>4745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5066</v>
      </c>
      <c r="I556" s="94">
        <v>64</v>
      </c>
      <c r="J556" s="4" t="s">
        <v>30</v>
      </c>
      <c r="K556" s="57" t="s">
        <v>79</v>
      </c>
      <c r="L556" s="4" t="s">
        <v>5070</v>
      </c>
      <c r="M556" s="4" t="s">
        <v>4924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5069</v>
      </c>
      <c r="I557" s="94">
        <v>22</v>
      </c>
      <c r="J557" s="4" t="s">
        <v>3696</v>
      </c>
      <c r="K557" s="57">
        <v>9038</v>
      </c>
      <c r="L557" s="4" t="s">
        <v>5071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5111</v>
      </c>
      <c r="I558" s="94">
        <v>104</v>
      </c>
      <c r="J558" s="4" t="s">
        <v>30</v>
      </c>
      <c r="K558" s="57" t="s">
        <v>79</v>
      </c>
      <c r="L558" s="4" t="s">
        <v>5143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5110</v>
      </c>
      <c r="E559" s="4" t="s">
        <v>33</v>
      </c>
      <c r="F559" s="4" t="s">
        <v>17</v>
      </c>
      <c r="G559" s="4">
        <v>9812</v>
      </c>
      <c r="H559" s="4" t="s">
        <v>5112</v>
      </c>
      <c r="I559" s="94">
        <v>36</v>
      </c>
      <c r="J559" s="4" t="s">
        <v>3135</v>
      </c>
      <c r="K559" s="57" t="s">
        <v>3134</v>
      </c>
      <c r="L559" s="4" t="s">
        <v>5133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5127</v>
      </c>
      <c r="I560" s="94">
        <v>12</v>
      </c>
      <c r="J560" s="4" t="s">
        <v>93</v>
      </c>
      <c r="K560" s="57">
        <v>2731</v>
      </c>
      <c r="L560" s="4" t="s">
        <v>5129</v>
      </c>
      <c r="M560" s="4" t="s">
        <v>5128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5131</v>
      </c>
      <c r="I561" s="94">
        <v>24</v>
      </c>
      <c r="J561" s="4" t="s">
        <v>61</v>
      </c>
      <c r="K561" s="57">
        <v>9812</v>
      </c>
      <c r="L561" s="4" t="s">
        <v>5132</v>
      </c>
      <c r="M561" s="4" t="s">
        <v>5130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4778</v>
      </c>
      <c r="I562" s="94">
        <v>168</v>
      </c>
      <c r="J562" s="4" t="s">
        <v>84</v>
      </c>
      <c r="K562" s="57"/>
      <c r="L562" s="4" t="s">
        <v>4746</v>
      </c>
      <c r="M562" s="4" t="s">
        <v>4745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5063</v>
      </c>
      <c r="I563" s="94">
        <v>64</v>
      </c>
      <c r="J563" s="4" t="s">
        <v>84</v>
      </c>
      <c r="K563" s="57"/>
      <c r="L563" s="4" t="s">
        <v>4746</v>
      </c>
      <c r="M563" s="4" t="s">
        <v>4745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5134</v>
      </c>
      <c r="I564" s="94">
        <v>104</v>
      </c>
      <c r="J564" s="4" t="s">
        <v>84</v>
      </c>
      <c r="K564" s="57"/>
      <c r="L564" s="4" t="s">
        <v>4746</v>
      </c>
      <c r="M564" s="4" t="s">
        <v>4745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5110</v>
      </c>
      <c r="E565" s="4" t="s">
        <v>33</v>
      </c>
      <c r="F565" s="4" t="s">
        <v>17</v>
      </c>
      <c r="G565" s="4">
        <v>9812</v>
      </c>
      <c r="H565" s="4" t="s">
        <v>5112</v>
      </c>
      <c r="I565" s="94">
        <v>36</v>
      </c>
      <c r="J565" s="4" t="s">
        <v>3135</v>
      </c>
      <c r="K565" s="57" t="s">
        <v>3134</v>
      </c>
      <c r="L565" s="4" t="s">
        <v>5133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5111</v>
      </c>
      <c r="I566" s="94">
        <v>132</v>
      </c>
      <c r="J566" s="4" t="s">
        <v>30</v>
      </c>
      <c r="K566" s="57" t="s">
        <v>79</v>
      </c>
      <c r="L566" s="4" t="s">
        <v>5143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5137</v>
      </c>
      <c r="I567" s="94">
        <v>19.739999999999998</v>
      </c>
      <c r="J567" s="4" t="s">
        <v>61</v>
      </c>
      <c r="K567" s="57">
        <v>9812</v>
      </c>
      <c r="L567" s="4" t="s">
        <v>5139</v>
      </c>
      <c r="M567" s="4" t="s">
        <v>5138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5140</v>
      </c>
      <c r="I568" s="94">
        <f>5*3+1*2.5+4*4</f>
        <v>33.5</v>
      </c>
      <c r="J568" s="4" t="s">
        <v>4972</v>
      </c>
      <c r="K568" s="57"/>
      <c r="L568" s="4" t="s">
        <v>5141</v>
      </c>
      <c r="M568" s="4" t="s">
        <v>5142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4778</v>
      </c>
      <c r="I569" s="94">
        <v>281</v>
      </c>
      <c r="J569" s="4" t="s">
        <v>84</v>
      </c>
      <c r="K569" s="57"/>
      <c r="L569" s="4" t="s">
        <v>4746</v>
      </c>
      <c r="M569" s="4" t="s">
        <v>4745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5134</v>
      </c>
      <c r="I570" s="94">
        <v>315</v>
      </c>
      <c r="J570" s="4" t="s">
        <v>84</v>
      </c>
      <c r="K570" s="57"/>
      <c r="L570" s="4" t="s">
        <v>4746</v>
      </c>
      <c r="M570" s="4" t="s">
        <v>4745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5111</v>
      </c>
      <c r="I571" s="94">
        <v>132</v>
      </c>
      <c r="J571" s="4" t="s">
        <v>30</v>
      </c>
      <c r="K571" s="57" t="s">
        <v>79</v>
      </c>
      <c r="L571" s="4" t="s">
        <v>5143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/>
      <c r="B572" s="57">
        <f t="shared" si="25"/>
        <v>0</v>
      </c>
      <c r="C572" s="57" t="str">
        <f t="shared" si="26"/>
        <v>Jan</v>
      </c>
      <c r="D572" s="4"/>
      <c r="E572" s="4"/>
      <c r="F572" s="4"/>
      <c r="G572" s="4"/>
      <c r="H572" s="4"/>
      <c r="I572" s="94"/>
      <c r="J572" s="4"/>
      <c r="K572" s="57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7">
        <f t="shared" si="25"/>
        <v>0</v>
      </c>
      <c r="C573" s="57" t="str">
        <f t="shared" si="26"/>
        <v>Jan</v>
      </c>
      <c r="D573" s="4"/>
      <c r="E573" s="4"/>
      <c r="F573" s="4"/>
      <c r="G573" s="4"/>
      <c r="H573" s="4"/>
      <c r="I573" s="94"/>
      <c r="J573" s="4"/>
      <c r="K573" s="57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7">
        <f t="shared" si="25"/>
        <v>0</v>
      </c>
      <c r="C574" s="57" t="str">
        <f t="shared" si="26"/>
        <v>Jan</v>
      </c>
      <c r="D574" s="4"/>
      <c r="E574" s="4"/>
      <c r="F574" s="4"/>
      <c r="G574" s="4"/>
      <c r="H574" s="4"/>
      <c r="I574" s="94"/>
      <c r="J574" s="4"/>
      <c r="K574" s="57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7">
        <f t="shared" si="25"/>
        <v>0</v>
      </c>
      <c r="C575" s="57" t="str">
        <f t="shared" si="26"/>
        <v>Jan</v>
      </c>
      <c r="D575" s="4"/>
      <c r="E575" s="4"/>
      <c r="F575" s="4"/>
      <c r="G575" s="4"/>
      <c r="H575" s="4"/>
      <c r="I575" s="94"/>
      <c r="J575" s="4"/>
      <c r="K575" s="57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7">
        <f t="shared" si="25"/>
        <v>0</v>
      </c>
      <c r="C576" s="57" t="str">
        <f t="shared" si="26"/>
        <v>Jan</v>
      </c>
      <c r="D576" s="4"/>
      <c r="E576" s="4"/>
      <c r="F576" s="4"/>
      <c r="G576" s="4"/>
      <c r="H576" s="4"/>
      <c r="I576" s="94"/>
      <c r="J576" s="4"/>
      <c r="K576" s="57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7">
        <f t="shared" si="25"/>
        <v>0</v>
      </c>
      <c r="C577" s="57" t="str">
        <f t="shared" si="26"/>
        <v>Jan</v>
      </c>
      <c r="D577" s="4"/>
      <c r="E577" s="4"/>
      <c r="F577" s="4"/>
      <c r="G577" s="4"/>
      <c r="H577" s="4"/>
      <c r="I577" s="94"/>
      <c r="J577" s="4"/>
      <c r="K577" s="57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7">
        <f t="shared" si="25"/>
        <v>0</v>
      </c>
      <c r="C578" s="57" t="str">
        <f t="shared" si="26"/>
        <v>Jan</v>
      </c>
      <c r="D578" s="4"/>
      <c r="E578" s="4"/>
      <c r="F578" s="4"/>
      <c r="G578" s="4"/>
      <c r="H578" s="4"/>
      <c r="I578" s="94"/>
      <c r="J578" s="4"/>
      <c r="K578" s="57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7">
        <f t="shared" si="25"/>
        <v>0</v>
      </c>
      <c r="C579" s="57" t="str">
        <f t="shared" si="26"/>
        <v>Jan</v>
      </c>
      <c r="D579" s="4"/>
      <c r="E579" s="4"/>
      <c r="F579" s="4"/>
      <c r="G579" s="4"/>
      <c r="H579" s="4"/>
      <c r="I579" s="94"/>
      <c r="J579" s="4"/>
      <c r="K579" s="57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7">
        <f t="shared" ref="B580:B643" si="29">WEEKNUM(A580)</f>
        <v>0</v>
      </c>
      <c r="C580" s="57" t="str">
        <f t="shared" si="26"/>
        <v>Jan</v>
      </c>
      <c r="D580" s="4"/>
      <c r="E580" s="4"/>
      <c r="F580" s="4"/>
      <c r="G580" s="4"/>
      <c r="H580" s="4"/>
      <c r="I580" s="94"/>
      <c r="J580" s="4"/>
      <c r="K580" s="57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7">
        <f t="shared" si="29"/>
        <v>0</v>
      </c>
      <c r="C581" s="57" t="str">
        <f t="shared" si="26"/>
        <v>Jan</v>
      </c>
      <c r="D581" s="4"/>
      <c r="E581" s="4"/>
      <c r="F581" s="4"/>
      <c r="G581" s="4"/>
      <c r="H581" s="4"/>
      <c r="I581" s="94"/>
      <c r="J581" s="4"/>
      <c r="K581" s="57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7">
        <f t="shared" si="29"/>
        <v>0</v>
      </c>
      <c r="C582" s="57" t="str">
        <f t="shared" ref="C582:C645" si="30">TEXT(A582,"Mmm")</f>
        <v>Jan</v>
      </c>
      <c r="D582" s="4"/>
      <c r="E582" s="4"/>
      <c r="F582" s="4"/>
      <c r="G582" s="4"/>
      <c r="H582" s="4"/>
      <c r="I582" s="94"/>
      <c r="J582" s="4"/>
      <c r="K582" s="57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7">
        <f t="shared" si="29"/>
        <v>0</v>
      </c>
      <c r="C583" s="57" t="str">
        <f t="shared" si="30"/>
        <v>Jan</v>
      </c>
      <c r="D583" s="4"/>
      <c r="E583" s="4"/>
      <c r="F583" s="4"/>
      <c r="G583" s="4"/>
      <c r="H583" s="4"/>
      <c r="I583" s="94"/>
      <c r="J583" s="4"/>
      <c r="K583" s="57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7">
        <f t="shared" si="29"/>
        <v>0</v>
      </c>
      <c r="C584" s="57" t="str">
        <f t="shared" si="30"/>
        <v>Jan</v>
      </c>
      <c r="D584" s="4"/>
      <c r="E584" s="4"/>
      <c r="F584" s="4"/>
      <c r="G584" s="4"/>
      <c r="H584" s="4"/>
      <c r="I584" s="94"/>
      <c r="J584" s="4"/>
      <c r="K584" s="57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7">
        <f t="shared" si="29"/>
        <v>0</v>
      </c>
      <c r="C585" s="57" t="str">
        <f t="shared" si="30"/>
        <v>Jan</v>
      </c>
      <c r="D585" s="4"/>
      <c r="E585" s="4"/>
      <c r="F585" s="4"/>
      <c r="G585" s="4"/>
      <c r="H585" s="4"/>
      <c r="I585" s="94"/>
      <c r="J585" s="4"/>
      <c r="K585" s="57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7">
        <f t="shared" si="29"/>
        <v>0</v>
      </c>
      <c r="C586" s="57" t="str">
        <f t="shared" si="30"/>
        <v>Jan</v>
      </c>
      <c r="D586" s="4"/>
      <c r="E586" s="4"/>
      <c r="F586" s="4"/>
      <c r="G586" s="4"/>
      <c r="H586" s="4"/>
      <c r="I586" s="94"/>
      <c r="J586" s="4"/>
      <c r="K586" s="57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7">
        <f t="shared" si="29"/>
        <v>0</v>
      </c>
      <c r="C587" s="57" t="str">
        <f t="shared" si="30"/>
        <v>Jan</v>
      </c>
      <c r="D587" s="4"/>
      <c r="E587" s="4"/>
      <c r="F587" s="4"/>
      <c r="G587" s="4"/>
      <c r="H587" s="4"/>
      <c r="I587" s="94"/>
      <c r="J587" s="4"/>
      <c r="K587" s="57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7">
        <f t="shared" si="29"/>
        <v>0</v>
      </c>
      <c r="C588" s="57" t="str">
        <f t="shared" si="30"/>
        <v>Jan</v>
      </c>
      <c r="D588" s="4"/>
      <c r="E588" s="4"/>
      <c r="F588" s="4"/>
      <c r="G588" s="4"/>
      <c r="H588" s="4"/>
      <c r="I588" s="94"/>
      <c r="J588" s="4"/>
      <c r="K588" s="57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7">
        <f t="shared" si="29"/>
        <v>0</v>
      </c>
      <c r="C589" s="57" t="str">
        <f t="shared" si="30"/>
        <v>Jan</v>
      </c>
      <c r="D589" s="4"/>
      <c r="E589" s="4"/>
      <c r="F589" s="4"/>
      <c r="G589" s="4"/>
      <c r="H589" s="4"/>
      <c r="I589" s="94"/>
      <c r="J589" s="4"/>
      <c r="K589" s="57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7">
        <f t="shared" si="29"/>
        <v>0</v>
      </c>
      <c r="C590" s="57" t="str">
        <f t="shared" si="30"/>
        <v>Jan</v>
      </c>
      <c r="D590" s="4"/>
      <c r="E590" s="4"/>
      <c r="F590" s="4"/>
      <c r="G590" s="4"/>
      <c r="H590" s="4"/>
      <c r="I590" s="94"/>
      <c r="J590" s="4"/>
      <c r="K590" s="57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7">
        <f t="shared" si="29"/>
        <v>0</v>
      </c>
      <c r="C591" s="57" t="str">
        <f t="shared" si="30"/>
        <v>Jan</v>
      </c>
      <c r="D591" s="4"/>
      <c r="E591" s="4"/>
      <c r="F591" s="4"/>
      <c r="G591" s="4"/>
      <c r="H591" s="4"/>
      <c r="I591" s="94"/>
      <c r="J591" s="4"/>
      <c r="K591" s="57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7">
        <f t="shared" si="29"/>
        <v>0</v>
      </c>
      <c r="C592" s="57" t="str">
        <f t="shared" si="30"/>
        <v>Jan</v>
      </c>
      <c r="D592" s="4"/>
      <c r="E592" s="4"/>
      <c r="F592" s="4"/>
      <c r="G592" s="4"/>
      <c r="H592" s="4"/>
      <c r="I592" s="94"/>
      <c r="J592" s="4"/>
      <c r="K592" s="57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7">
        <f t="shared" si="29"/>
        <v>0</v>
      </c>
      <c r="C593" s="57" t="str">
        <f t="shared" si="30"/>
        <v>Jan</v>
      </c>
      <c r="D593" s="4"/>
      <c r="E593" s="4"/>
      <c r="F593" s="4"/>
      <c r="G593" s="4"/>
      <c r="H593" s="4"/>
      <c r="I593" s="94"/>
      <c r="J593" s="4"/>
      <c r="K593" s="57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7">
        <f t="shared" si="29"/>
        <v>0</v>
      </c>
      <c r="C594" s="57" t="str">
        <f t="shared" si="30"/>
        <v>Jan</v>
      </c>
      <c r="D594" s="4"/>
      <c r="E594" s="4"/>
      <c r="F594" s="4"/>
      <c r="G594" s="4"/>
      <c r="H594" s="4"/>
      <c r="I594" s="94"/>
      <c r="J594" s="4"/>
      <c r="K594" s="57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7">
        <f t="shared" si="29"/>
        <v>0</v>
      </c>
      <c r="C595" s="57" t="str">
        <f t="shared" si="30"/>
        <v>Jan</v>
      </c>
      <c r="D595" s="4"/>
      <c r="E595" s="4"/>
      <c r="F595" s="4"/>
      <c r="G595" s="4"/>
      <c r="H595" s="4"/>
      <c r="I595" s="94"/>
      <c r="J595" s="4"/>
      <c r="K595" s="57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7">
        <f t="shared" si="29"/>
        <v>0</v>
      </c>
      <c r="C596" s="57" t="str">
        <f t="shared" si="30"/>
        <v>Jan</v>
      </c>
      <c r="D596" s="4"/>
      <c r="E596" s="4"/>
      <c r="F596" s="4"/>
      <c r="G596" s="4"/>
      <c r="H596" s="4"/>
      <c r="I596" s="94"/>
      <c r="J596" s="4"/>
      <c r="K596" s="57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7">
        <f t="shared" si="29"/>
        <v>0</v>
      </c>
      <c r="C597" s="57" t="str">
        <f t="shared" si="30"/>
        <v>Jan</v>
      </c>
      <c r="D597" s="4"/>
      <c r="E597" s="4"/>
      <c r="F597" s="4"/>
      <c r="G597" s="4"/>
      <c r="H597" s="4"/>
      <c r="I597" s="94"/>
      <c r="J597" s="4"/>
      <c r="K597" s="57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7">
        <f t="shared" si="29"/>
        <v>0</v>
      </c>
      <c r="C598" s="57" t="str">
        <f t="shared" si="30"/>
        <v>Jan</v>
      </c>
      <c r="D598" s="4"/>
      <c r="E598" s="4"/>
      <c r="F598" s="4"/>
      <c r="G598" s="4"/>
      <c r="H598" s="4"/>
      <c r="I598" s="94"/>
      <c r="J598" s="4"/>
      <c r="K598" s="57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7">
        <f t="shared" si="29"/>
        <v>0</v>
      </c>
      <c r="C599" s="57" t="str">
        <f t="shared" si="30"/>
        <v>Jan</v>
      </c>
      <c r="D599" s="4"/>
      <c r="E599" s="4"/>
      <c r="F599" s="4"/>
      <c r="G599" s="4"/>
      <c r="H599" s="4"/>
      <c r="I599" s="94"/>
      <c r="J599" s="4"/>
      <c r="K599" s="57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7">
        <f t="shared" si="29"/>
        <v>0</v>
      </c>
      <c r="C600" s="57" t="str">
        <f t="shared" si="30"/>
        <v>Jan</v>
      </c>
      <c r="D600" s="4"/>
      <c r="E600" s="4"/>
      <c r="F600" s="4"/>
      <c r="G600" s="4"/>
      <c r="H600" s="4"/>
      <c r="I600" s="94"/>
      <c r="J600" s="4"/>
      <c r="K600" s="57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7">
        <f t="shared" si="29"/>
        <v>0</v>
      </c>
      <c r="C601" s="57" t="str">
        <f t="shared" si="30"/>
        <v>Jan</v>
      </c>
      <c r="D601" s="4"/>
      <c r="E601" s="4"/>
      <c r="F601" s="4"/>
      <c r="G601" s="4"/>
      <c r="H601" s="4"/>
      <c r="I601" s="94"/>
      <c r="J601" s="4"/>
      <c r="K601" s="57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7">
        <f t="shared" si="29"/>
        <v>0</v>
      </c>
      <c r="C602" s="57" t="str">
        <f t="shared" si="30"/>
        <v>Jan</v>
      </c>
      <c r="D602" s="4"/>
      <c r="E602" s="4"/>
      <c r="F602" s="4"/>
      <c r="G602" s="4"/>
      <c r="H602" s="4"/>
      <c r="I602" s="94"/>
      <c r="J602" s="4"/>
      <c r="K602" s="57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7">
        <f t="shared" si="29"/>
        <v>0</v>
      </c>
      <c r="C603" s="57" t="str">
        <f t="shared" si="30"/>
        <v>Jan</v>
      </c>
      <c r="D603" s="4"/>
      <c r="E603" s="4"/>
      <c r="F603" s="4"/>
      <c r="G603" s="4"/>
      <c r="H603" s="4"/>
      <c r="I603" s="94"/>
      <c r="J603" s="4"/>
      <c r="K603" s="57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7">
        <f t="shared" si="29"/>
        <v>0</v>
      </c>
      <c r="C604" s="57" t="str">
        <f t="shared" si="30"/>
        <v>Jan</v>
      </c>
      <c r="D604" s="4"/>
      <c r="E604" s="4"/>
      <c r="F604" s="4"/>
      <c r="G604" s="4"/>
      <c r="H604" s="4"/>
      <c r="I604" s="94"/>
      <c r="J604" s="4"/>
      <c r="K604" s="57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7">
        <f t="shared" si="29"/>
        <v>0</v>
      </c>
      <c r="C605" s="57" t="str">
        <f t="shared" si="30"/>
        <v>Jan</v>
      </c>
      <c r="D605" s="4"/>
      <c r="E605" s="4"/>
      <c r="F605" s="4"/>
      <c r="G605" s="4"/>
      <c r="H605" s="4"/>
      <c r="I605" s="94"/>
      <c r="J605" s="4"/>
      <c r="K605" s="57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7">
        <f t="shared" si="29"/>
        <v>0</v>
      </c>
      <c r="C606" s="57" t="str">
        <f t="shared" si="30"/>
        <v>Jan</v>
      </c>
      <c r="D606" s="4"/>
      <c r="E606" s="4"/>
      <c r="F606" s="4"/>
      <c r="G606" s="4"/>
      <c r="H606" s="4"/>
      <c r="I606" s="94"/>
      <c r="J606" s="4"/>
      <c r="K606" s="57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7">
        <f t="shared" si="29"/>
        <v>0</v>
      </c>
      <c r="C607" s="57" t="str">
        <f t="shared" si="30"/>
        <v>Jan</v>
      </c>
      <c r="D607" s="4"/>
      <c r="E607" s="4"/>
      <c r="F607" s="4"/>
      <c r="G607" s="4"/>
      <c r="H607" s="4"/>
      <c r="I607" s="94"/>
      <c r="J607" s="4"/>
      <c r="K607" s="57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7">
        <f t="shared" si="29"/>
        <v>0</v>
      </c>
      <c r="C608" s="57" t="str">
        <f t="shared" si="30"/>
        <v>Jan</v>
      </c>
      <c r="D608" s="4"/>
      <c r="E608" s="4"/>
      <c r="F608" s="4"/>
      <c r="G608" s="4"/>
      <c r="H608" s="4"/>
      <c r="I608" s="94"/>
      <c r="J608" s="4"/>
      <c r="K608" s="57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7">
        <f t="shared" si="29"/>
        <v>0</v>
      </c>
      <c r="C609" s="57" t="str">
        <f t="shared" si="30"/>
        <v>Jan</v>
      </c>
      <c r="D609" s="4"/>
      <c r="E609" s="4"/>
      <c r="F609" s="4"/>
      <c r="G609" s="4"/>
      <c r="H609" s="4"/>
      <c r="I609" s="94"/>
      <c r="J609" s="4"/>
      <c r="K609" s="57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7">
        <f t="shared" si="29"/>
        <v>0</v>
      </c>
      <c r="C610" s="57" t="str">
        <f t="shared" si="30"/>
        <v>Jan</v>
      </c>
      <c r="D610" s="4"/>
      <c r="E610" s="4"/>
      <c r="F610" s="4"/>
      <c r="G610" s="4"/>
      <c r="H610" s="4"/>
      <c r="I610" s="94"/>
      <c r="J610" s="4"/>
      <c r="K610" s="57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7">
        <f t="shared" si="29"/>
        <v>0</v>
      </c>
      <c r="C611" s="57" t="str">
        <f t="shared" si="30"/>
        <v>Jan</v>
      </c>
      <c r="D611" s="4"/>
      <c r="E611" s="4"/>
      <c r="F611" s="4"/>
      <c r="G611" s="4"/>
      <c r="H611" s="4"/>
      <c r="I611" s="94"/>
      <c r="J611" s="4"/>
      <c r="K611" s="57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7">
        <f t="shared" si="29"/>
        <v>0</v>
      </c>
      <c r="C612" s="57" t="str">
        <f t="shared" si="30"/>
        <v>Jan</v>
      </c>
      <c r="D612" s="4"/>
      <c r="E612" s="4"/>
      <c r="F612" s="4"/>
      <c r="G612" s="4"/>
      <c r="H612" s="4"/>
      <c r="I612" s="94"/>
      <c r="J612" s="4"/>
      <c r="K612" s="57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7">
        <f t="shared" si="29"/>
        <v>0</v>
      </c>
      <c r="C613" s="57" t="str">
        <f t="shared" si="30"/>
        <v>Jan</v>
      </c>
      <c r="D613" s="4"/>
      <c r="E613" s="4"/>
      <c r="F613" s="4"/>
      <c r="G613" s="4"/>
      <c r="H613" s="4"/>
      <c r="I613" s="94"/>
      <c r="J613" s="4"/>
      <c r="K613" s="57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7">
        <f t="shared" si="29"/>
        <v>0</v>
      </c>
      <c r="C614" s="57" t="str">
        <f t="shared" si="30"/>
        <v>Jan</v>
      </c>
      <c r="D614" s="4"/>
      <c r="E614" s="4"/>
      <c r="F614" s="4"/>
      <c r="G614" s="4"/>
      <c r="H614" s="4"/>
      <c r="I614" s="94"/>
      <c r="J614" s="4"/>
      <c r="K614" s="57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7">
        <f t="shared" si="29"/>
        <v>0</v>
      </c>
      <c r="C615" s="57" t="str">
        <f t="shared" si="30"/>
        <v>Jan</v>
      </c>
      <c r="D615" s="4"/>
      <c r="E615" s="4"/>
      <c r="F615" s="4"/>
      <c r="G615" s="4"/>
      <c r="H615" s="4"/>
      <c r="I615" s="94"/>
      <c r="J615" s="4"/>
      <c r="K615" s="57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7">
        <f t="shared" si="29"/>
        <v>0</v>
      </c>
      <c r="C616" s="57" t="str">
        <f t="shared" si="30"/>
        <v>Jan</v>
      </c>
      <c r="D616" s="4"/>
      <c r="E616" s="4"/>
      <c r="F616" s="4"/>
      <c r="G616" s="4"/>
      <c r="H616" s="4"/>
      <c r="I616" s="94"/>
      <c r="J616" s="4"/>
      <c r="K616" s="57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7">
        <f t="shared" si="29"/>
        <v>0</v>
      </c>
      <c r="C617" s="57" t="str">
        <f t="shared" si="30"/>
        <v>Jan</v>
      </c>
      <c r="D617" s="4"/>
      <c r="E617" s="4"/>
      <c r="F617" s="4"/>
      <c r="G617" s="4"/>
      <c r="H617" s="4"/>
      <c r="I617" s="94"/>
      <c r="J617" s="4"/>
      <c r="K617" s="57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7">
        <f t="shared" si="29"/>
        <v>0</v>
      </c>
      <c r="C618" s="57" t="str">
        <f t="shared" si="30"/>
        <v>Jan</v>
      </c>
      <c r="D618" s="4"/>
      <c r="E618" s="4"/>
      <c r="F618" s="4"/>
      <c r="G618" s="4"/>
      <c r="H618" s="4"/>
      <c r="I618" s="94"/>
      <c r="J618" s="4"/>
      <c r="K618" s="57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7">
        <f t="shared" si="29"/>
        <v>0</v>
      </c>
      <c r="C619" s="57" t="str">
        <f t="shared" si="30"/>
        <v>Jan</v>
      </c>
      <c r="D619" s="4"/>
      <c r="E619" s="4"/>
      <c r="F619" s="4"/>
      <c r="G619" s="4"/>
      <c r="H619" s="4"/>
      <c r="I619" s="94"/>
      <c r="J619" s="4"/>
      <c r="K619" s="57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7">
        <f t="shared" si="29"/>
        <v>0</v>
      </c>
      <c r="C620" s="57" t="str">
        <f t="shared" si="30"/>
        <v>Jan</v>
      </c>
      <c r="D620" s="4"/>
      <c r="E620" s="4"/>
      <c r="F620" s="4"/>
      <c r="G620" s="4"/>
      <c r="H620" s="4"/>
      <c r="I620" s="94"/>
      <c r="J620" s="4"/>
      <c r="K620" s="57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7">
        <f t="shared" si="29"/>
        <v>0</v>
      </c>
      <c r="C621" s="57" t="str">
        <f t="shared" si="30"/>
        <v>Jan</v>
      </c>
      <c r="D621" s="4"/>
      <c r="E621" s="4"/>
      <c r="F621" s="4"/>
      <c r="G621" s="4"/>
      <c r="H621" s="4"/>
      <c r="I621" s="94"/>
      <c r="J621" s="4"/>
      <c r="K621" s="57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7">
        <f t="shared" si="29"/>
        <v>0</v>
      </c>
      <c r="C622" s="57" t="str">
        <f t="shared" si="30"/>
        <v>Jan</v>
      </c>
      <c r="D622" s="4"/>
      <c r="E622" s="4"/>
      <c r="F622" s="4"/>
      <c r="G622" s="4"/>
      <c r="H622" s="4"/>
      <c r="I622" s="94"/>
      <c r="J622" s="4"/>
      <c r="K622" s="57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7">
        <f t="shared" si="29"/>
        <v>0</v>
      </c>
      <c r="C623" s="57" t="str">
        <f t="shared" si="30"/>
        <v>Jan</v>
      </c>
      <c r="D623" s="4"/>
      <c r="E623" s="4"/>
      <c r="F623" s="4"/>
      <c r="G623" s="4"/>
      <c r="H623" s="4"/>
      <c r="I623" s="94"/>
      <c r="J623" s="4"/>
      <c r="K623" s="57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7">
        <f t="shared" si="29"/>
        <v>0</v>
      </c>
      <c r="C624" s="57" t="str">
        <f t="shared" si="30"/>
        <v>Jan</v>
      </c>
      <c r="D624" s="4"/>
      <c r="E624" s="4"/>
      <c r="F624" s="4"/>
      <c r="G624" s="4"/>
      <c r="H624" s="4"/>
      <c r="I624" s="94"/>
      <c r="J624" s="4"/>
      <c r="K624" s="57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7">
        <f t="shared" si="29"/>
        <v>0</v>
      </c>
      <c r="C625" s="57" t="str">
        <f t="shared" si="30"/>
        <v>Jan</v>
      </c>
      <c r="D625" s="4"/>
      <c r="E625" s="4"/>
      <c r="F625" s="4"/>
      <c r="G625" s="4"/>
      <c r="H625" s="4"/>
      <c r="I625" s="94"/>
      <c r="J625" s="4"/>
      <c r="K625" s="57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7">
        <f t="shared" si="29"/>
        <v>0</v>
      </c>
      <c r="C626" s="57" t="str">
        <f t="shared" si="30"/>
        <v>Jan</v>
      </c>
      <c r="D626" s="4"/>
      <c r="E626" s="4"/>
      <c r="F626" s="4"/>
      <c r="G626" s="4"/>
      <c r="H626" s="4"/>
      <c r="I626" s="94"/>
      <c r="J626" s="4"/>
      <c r="K626" s="57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7">
        <f t="shared" si="29"/>
        <v>0</v>
      </c>
      <c r="C627" s="57" t="str">
        <f t="shared" si="30"/>
        <v>Jan</v>
      </c>
      <c r="D627" s="4"/>
      <c r="E627" s="4"/>
      <c r="F627" s="4"/>
      <c r="G627" s="4"/>
      <c r="H627" s="4"/>
      <c r="I627" s="94"/>
      <c r="J627" s="4"/>
      <c r="K627" s="57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7">
        <f t="shared" si="29"/>
        <v>0</v>
      </c>
      <c r="C628" s="57" t="str">
        <f t="shared" si="30"/>
        <v>Jan</v>
      </c>
      <c r="D628" s="4"/>
      <c r="E628" s="4"/>
      <c r="F628" s="4"/>
      <c r="G628" s="4"/>
      <c r="H628" s="4"/>
      <c r="I628" s="94"/>
      <c r="J628" s="4"/>
      <c r="K628" s="57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7">
        <f t="shared" si="29"/>
        <v>0</v>
      </c>
      <c r="C629" s="57" t="str">
        <f t="shared" si="30"/>
        <v>Jan</v>
      </c>
      <c r="D629" s="4"/>
      <c r="E629" s="4"/>
      <c r="F629" s="4"/>
      <c r="G629" s="4"/>
      <c r="H629" s="4"/>
      <c r="I629" s="94"/>
      <c r="J629" s="4"/>
      <c r="K629" s="57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7">
        <f t="shared" si="29"/>
        <v>0</v>
      </c>
      <c r="C630" s="57" t="str">
        <f t="shared" si="30"/>
        <v>Jan</v>
      </c>
      <c r="D630" s="4"/>
      <c r="E630" s="4"/>
      <c r="F630" s="4"/>
      <c r="G630" s="4"/>
      <c r="H630" s="4"/>
      <c r="I630" s="94"/>
      <c r="J630" s="4"/>
      <c r="K630" s="57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7">
        <f t="shared" si="29"/>
        <v>0</v>
      </c>
      <c r="C631" s="57" t="str">
        <f t="shared" si="30"/>
        <v>Jan</v>
      </c>
      <c r="D631" s="4"/>
      <c r="E631" s="4"/>
      <c r="F631" s="4"/>
      <c r="G631" s="4"/>
      <c r="H631" s="4"/>
      <c r="I631" s="94"/>
      <c r="J631" s="4"/>
      <c r="K631" s="57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7">
        <f t="shared" si="29"/>
        <v>0</v>
      </c>
      <c r="C632" s="57" t="str">
        <f t="shared" si="30"/>
        <v>Jan</v>
      </c>
      <c r="D632" s="4"/>
      <c r="E632" s="4"/>
      <c r="F632" s="4"/>
      <c r="G632" s="4"/>
      <c r="H632" s="4"/>
      <c r="I632" s="94"/>
      <c r="J632" s="4"/>
      <c r="K632" s="57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7">
        <f t="shared" si="29"/>
        <v>0</v>
      </c>
      <c r="C633" s="57" t="str">
        <f t="shared" si="30"/>
        <v>Jan</v>
      </c>
      <c r="D633" s="4"/>
      <c r="E633" s="4"/>
      <c r="F633" s="4"/>
      <c r="G633" s="4"/>
      <c r="H633" s="4"/>
      <c r="I633" s="94"/>
      <c r="J633" s="4"/>
      <c r="K633" s="57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7">
        <f t="shared" si="29"/>
        <v>0</v>
      </c>
      <c r="C634" s="57" t="str">
        <f t="shared" si="30"/>
        <v>Jan</v>
      </c>
      <c r="D634" s="4"/>
      <c r="E634" s="4"/>
      <c r="F634" s="4"/>
      <c r="G634" s="4"/>
      <c r="H634" s="4"/>
      <c r="I634" s="94"/>
      <c r="J634" s="4"/>
      <c r="K634" s="57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7">
        <f t="shared" si="29"/>
        <v>0</v>
      </c>
      <c r="C635" s="57" t="str">
        <f t="shared" si="30"/>
        <v>Jan</v>
      </c>
      <c r="D635" s="4"/>
      <c r="E635" s="4"/>
      <c r="F635" s="4"/>
      <c r="G635" s="4"/>
      <c r="H635" s="4"/>
      <c r="I635" s="94"/>
      <c r="J635" s="4"/>
      <c r="K635" s="57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7">
        <f t="shared" si="29"/>
        <v>0</v>
      </c>
      <c r="C636" s="57" t="str">
        <f t="shared" si="30"/>
        <v>Jan</v>
      </c>
      <c r="D636" s="4"/>
      <c r="E636" s="4"/>
      <c r="F636" s="4"/>
      <c r="G636" s="4"/>
      <c r="H636" s="4"/>
      <c r="I636" s="94"/>
      <c r="J636" s="4"/>
      <c r="K636" s="57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7">
        <f t="shared" si="29"/>
        <v>0</v>
      </c>
      <c r="C637" s="57" t="str">
        <f t="shared" si="30"/>
        <v>Jan</v>
      </c>
      <c r="D637" s="4"/>
      <c r="E637" s="4"/>
      <c r="F637" s="4"/>
      <c r="G637" s="4"/>
      <c r="H637" s="4"/>
      <c r="I637" s="94"/>
      <c r="J637" s="4"/>
      <c r="K637" s="57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7">
        <f t="shared" si="29"/>
        <v>0</v>
      </c>
      <c r="C638" s="57" t="str">
        <f t="shared" si="30"/>
        <v>Jan</v>
      </c>
      <c r="D638" s="4"/>
      <c r="E638" s="4"/>
      <c r="F638" s="4"/>
      <c r="G638" s="4"/>
      <c r="H638" s="4"/>
      <c r="I638" s="94"/>
      <c r="J638" s="4"/>
      <c r="K638" s="57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7">
        <f t="shared" si="29"/>
        <v>0</v>
      </c>
      <c r="C639" s="57" t="str">
        <f t="shared" si="30"/>
        <v>Jan</v>
      </c>
      <c r="D639" s="4"/>
      <c r="E639" s="4"/>
      <c r="F639" s="4"/>
      <c r="G639" s="4"/>
      <c r="H639" s="4"/>
      <c r="I639" s="94"/>
      <c r="J639" s="4"/>
      <c r="K639" s="57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7">
        <f t="shared" si="29"/>
        <v>0</v>
      </c>
      <c r="C640" s="57" t="str">
        <f t="shared" si="30"/>
        <v>Jan</v>
      </c>
      <c r="D640" s="4"/>
      <c r="E640" s="4"/>
      <c r="F640" s="4"/>
      <c r="G640" s="4"/>
      <c r="H640" s="4"/>
      <c r="I640" s="94"/>
      <c r="J640" s="4"/>
      <c r="K640" s="57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7">
        <f t="shared" si="29"/>
        <v>0</v>
      </c>
      <c r="C641" s="57" t="str">
        <f t="shared" si="30"/>
        <v>Jan</v>
      </c>
      <c r="D641" s="4"/>
      <c r="E641" s="4"/>
      <c r="F641" s="4"/>
      <c r="G641" s="4"/>
      <c r="H641" s="4"/>
      <c r="I641" s="94"/>
      <c r="J641" s="4"/>
      <c r="K641" s="57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7">
        <f t="shared" si="29"/>
        <v>0</v>
      </c>
      <c r="C642" s="57" t="str">
        <f t="shared" si="30"/>
        <v>Jan</v>
      </c>
      <c r="D642" s="4"/>
      <c r="E642" s="4"/>
      <c r="F642" s="4"/>
      <c r="G642" s="4"/>
      <c r="H642" s="4"/>
      <c r="I642" s="94"/>
      <c r="J642" s="4"/>
      <c r="K642" s="57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7">
        <f t="shared" si="29"/>
        <v>0</v>
      </c>
      <c r="C643" s="57" t="str">
        <f t="shared" si="30"/>
        <v>Jan</v>
      </c>
      <c r="D643" s="4"/>
      <c r="E643" s="4"/>
      <c r="F643" s="4"/>
      <c r="G643" s="4"/>
      <c r="H643" s="4"/>
      <c r="I643" s="94"/>
      <c r="J643" s="4"/>
      <c r="K643" s="57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7">
        <f t="shared" ref="B644:B707" si="31">WEEKNUM(A644)</f>
        <v>0</v>
      </c>
      <c r="C644" s="57" t="str">
        <f t="shared" si="30"/>
        <v>Jan</v>
      </c>
      <c r="D644" s="4"/>
      <c r="E644" s="4"/>
      <c r="F644" s="4"/>
      <c r="G644" s="4"/>
      <c r="H644" s="4"/>
      <c r="I644" s="94"/>
      <c r="J644" s="4"/>
      <c r="K644" s="57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7">
        <f t="shared" si="31"/>
        <v>0</v>
      </c>
      <c r="C645" s="57" t="str">
        <f t="shared" si="30"/>
        <v>Jan</v>
      </c>
      <c r="D645" s="4"/>
      <c r="E645" s="4"/>
      <c r="F645" s="4"/>
      <c r="G645" s="4"/>
      <c r="H645" s="4"/>
      <c r="I645" s="94"/>
      <c r="J645" s="4"/>
      <c r="K645" s="57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7">
        <f t="shared" si="31"/>
        <v>0</v>
      </c>
      <c r="C646" s="57" t="str">
        <f t="shared" ref="C646:C709" si="32">TEXT(A646,"Mmm")</f>
        <v>Jan</v>
      </c>
      <c r="D646" s="4"/>
      <c r="E646" s="4"/>
      <c r="F646" s="4"/>
      <c r="G646" s="4"/>
      <c r="H646" s="4"/>
      <c r="I646" s="94"/>
      <c r="J646" s="4"/>
      <c r="K646" s="57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7">
        <f t="shared" si="31"/>
        <v>0</v>
      </c>
      <c r="C647" s="57" t="str">
        <f t="shared" si="32"/>
        <v>Jan</v>
      </c>
      <c r="D647" s="4"/>
      <c r="E647" s="4"/>
      <c r="F647" s="4"/>
      <c r="G647" s="4"/>
      <c r="H647" s="4"/>
      <c r="I647" s="94"/>
      <c r="J647" s="4"/>
      <c r="K647" s="57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7">
        <f t="shared" si="31"/>
        <v>0</v>
      </c>
      <c r="C648" s="57" t="str">
        <f t="shared" si="32"/>
        <v>Jan</v>
      </c>
      <c r="D648" s="4"/>
      <c r="E648" s="4"/>
      <c r="F648" s="4"/>
      <c r="G648" s="4"/>
      <c r="H648" s="4"/>
      <c r="I648" s="94"/>
      <c r="J648" s="4"/>
      <c r="K648" s="57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7">
        <f t="shared" si="31"/>
        <v>0</v>
      </c>
      <c r="C649" s="57" t="str">
        <f t="shared" si="32"/>
        <v>Jan</v>
      </c>
      <c r="D649" s="4"/>
      <c r="E649" s="4"/>
      <c r="F649" s="4"/>
      <c r="G649" s="4"/>
      <c r="H649" s="4"/>
      <c r="I649" s="94"/>
      <c r="J649" s="4"/>
      <c r="K649" s="57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7">
        <f t="shared" si="31"/>
        <v>0</v>
      </c>
      <c r="C650" s="57" t="str">
        <f t="shared" si="32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31"/>
        <v>0</v>
      </c>
      <c r="C651" s="57" t="str">
        <f t="shared" si="32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31"/>
        <v>0</v>
      </c>
      <c r="C652" s="57" t="str">
        <f t="shared" si="32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31"/>
        <v>0</v>
      </c>
      <c r="C653" s="57" t="str">
        <f t="shared" si="32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31"/>
        <v>0</v>
      </c>
      <c r="C654" s="57" t="str">
        <f t="shared" si="32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31"/>
        <v>0</v>
      </c>
      <c r="C655" s="57" t="str">
        <f t="shared" si="32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31"/>
        <v>0</v>
      </c>
      <c r="C656" s="57" t="str">
        <f t="shared" si="32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31"/>
        <v>0</v>
      </c>
      <c r="C657" s="57" t="str">
        <f t="shared" si="32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31"/>
        <v>0</v>
      </c>
      <c r="C658" s="57" t="str">
        <f t="shared" si="32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31"/>
        <v>0</v>
      </c>
      <c r="C659" s="57" t="str">
        <f t="shared" si="32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31"/>
        <v>0</v>
      </c>
      <c r="C660" s="57" t="str">
        <f t="shared" si="32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31"/>
        <v>0</v>
      </c>
      <c r="C661" s="57" t="str">
        <f t="shared" si="32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31"/>
        <v>0</v>
      </c>
      <c r="C662" s="57" t="str">
        <f t="shared" si="32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31"/>
        <v>0</v>
      </c>
      <c r="C663" s="57" t="str">
        <f t="shared" si="32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31"/>
        <v>0</v>
      </c>
      <c r="C664" s="57" t="str">
        <f t="shared" si="32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31"/>
        <v>0</v>
      </c>
      <c r="C665" s="57" t="str">
        <f t="shared" si="32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31"/>
        <v>0</v>
      </c>
      <c r="C666" s="57" t="str">
        <f t="shared" si="32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1"/>
        <v>0</v>
      </c>
      <c r="C667" s="57" t="str">
        <f t="shared" si="32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1"/>
        <v>0</v>
      </c>
      <c r="C668" s="57" t="str">
        <f t="shared" si="32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1"/>
        <v>0</v>
      </c>
      <c r="C669" s="57" t="str">
        <f t="shared" si="32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1"/>
        <v>0</v>
      </c>
      <c r="C670" s="57" t="str">
        <f t="shared" si="32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1"/>
        <v>0</v>
      </c>
      <c r="C671" s="57" t="str">
        <f t="shared" si="32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1"/>
        <v>0</v>
      </c>
      <c r="C672" s="57" t="str">
        <f t="shared" si="32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1"/>
        <v>0</v>
      </c>
      <c r="C673" s="57" t="str">
        <f t="shared" si="32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1"/>
        <v>0</v>
      </c>
      <c r="C674" s="57" t="str">
        <f t="shared" si="32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1"/>
        <v>0</v>
      </c>
      <c r="C675" s="57" t="str">
        <f t="shared" si="32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1"/>
        <v>0</v>
      </c>
      <c r="C676" s="57" t="str">
        <f t="shared" si="32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1"/>
        <v>0</v>
      </c>
      <c r="C677" s="57" t="str">
        <f t="shared" si="32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1"/>
        <v>0</v>
      </c>
      <c r="C678" s="57" t="str">
        <f t="shared" si="32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1"/>
        <v>0</v>
      </c>
      <c r="C679" s="57" t="str">
        <f t="shared" si="32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1"/>
        <v>0</v>
      </c>
      <c r="C680" s="57" t="str">
        <f t="shared" si="32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1"/>
        <v>0</v>
      </c>
      <c r="C681" s="57" t="str">
        <f t="shared" si="32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1"/>
        <v>0</v>
      </c>
      <c r="C682" s="57" t="str">
        <f t="shared" si="32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1"/>
        <v>0</v>
      </c>
      <c r="C683" s="57" t="str">
        <f t="shared" si="32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1"/>
        <v>0</v>
      </c>
      <c r="C684" s="57" t="str">
        <f t="shared" si="32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1"/>
        <v>0</v>
      </c>
      <c r="C685" s="57" t="str">
        <f t="shared" si="32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1"/>
        <v>0</v>
      </c>
      <c r="C686" s="57" t="str">
        <f t="shared" si="32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1"/>
        <v>0</v>
      </c>
      <c r="C687" s="57" t="str">
        <f t="shared" si="32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1"/>
        <v>0</v>
      </c>
      <c r="C688" s="57" t="str">
        <f t="shared" si="32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1"/>
        <v>0</v>
      </c>
      <c r="C689" s="57" t="str">
        <f t="shared" si="32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1"/>
        <v>0</v>
      </c>
      <c r="C690" s="57" t="str">
        <f t="shared" si="32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1"/>
        <v>0</v>
      </c>
      <c r="C691" s="57" t="str">
        <f t="shared" si="32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1"/>
        <v>0</v>
      </c>
      <c r="C692" s="57" t="str">
        <f t="shared" si="32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1"/>
        <v>0</v>
      </c>
      <c r="C693" s="57" t="str">
        <f t="shared" si="32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1"/>
        <v>0</v>
      </c>
      <c r="C694" s="57" t="str">
        <f t="shared" si="32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1"/>
        <v>0</v>
      </c>
      <c r="C695" s="57" t="str">
        <f t="shared" si="32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1"/>
        <v>0</v>
      </c>
      <c r="C696" s="57" t="str">
        <f t="shared" si="32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1"/>
        <v>0</v>
      </c>
      <c r="C697" s="57" t="str">
        <f t="shared" si="32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1"/>
        <v>0</v>
      </c>
      <c r="C698" s="57" t="str">
        <f t="shared" si="32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1"/>
        <v>0</v>
      </c>
      <c r="C699" s="57" t="str">
        <f t="shared" si="32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1"/>
        <v>0</v>
      </c>
      <c r="C700" s="57" t="str">
        <f t="shared" si="32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1"/>
        <v>0</v>
      </c>
      <c r="C701" s="57" t="str">
        <f t="shared" si="32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1"/>
        <v>0</v>
      </c>
      <c r="C702" s="57" t="str">
        <f t="shared" si="32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1"/>
        <v>0</v>
      </c>
      <c r="C703" s="57" t="str">
        <f t="shared" si="32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1"/>
        <v>0</v>
      </c>
      <c r="C704" s="57" t="str">
        <f t="shared" si="32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1"/>
        <v>0</v>
      </c>
      <c r="C705" s="57" t="str">
        <f t="shared" si="32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1"/>
        <v>0</v>
      </c>
      <c r="C706" s="57" t="str">
        <f t="shared" si="32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si="31"/>
        <v>0</v>
      </c>
      <c r="C707" s="57" t="str">
        <f t="shared" si="32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ref="B708:B771" si="33">WEEKNUM(A708)</f>
        <v>0</v>
      </c>
      <c r="C708" s="57" t="str">
        <f t="shared" si="32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3"/>
        <v>0</v>
      </c>
      <c r="C709" s="57" t="str">
        <f t="shared" si="32"/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3"/>
        <v>0</v>
      </c>
      <c r="C710" s="57" t="str">
        <f t="shared" ref="C710:C773" si="34">TEXT(A710,"Mmm")</f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3"/>
        <v>0</v>
      </c>
      <c r="C711" s="57" t="str">
        <f t="shared" si="34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3"/>
        <v>0</v>
      </c>
      <c r="C712" s="57" t="str">
        <f t="shared" si="34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3"/>
        <v>0</v>
      </c>
      <c r="C713" s="57" t="str">
        <f t="shared" si="34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3"/>
        <v>0</v>
      </c>
      <c r="C714" s="57" t="str">
        <f t="shared" si="34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3"/>
        <v>0</v>
      </c>
      <c r="C715" s="57" t="str">
        <f t="shared" si="34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3"/>
        <v>0</v>
      </c>
      <c r="C716" s="57" t="str">
        <f t="shared" si="34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3"/>
        <v>0</v>
      </c>
      <c r="C717" s="57" t="str">
        <f t="shared" si="34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3"/>
        <v>0</v>
      </c>
      <c r="C718" s="57" t="str">
        <f t="shared" si="34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3"/>
        <v>0</v>
      </c>
      <c r="C719" s="57" t="str">
        <f t="shared" si="34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3"/>
        <v>0</v>
      </c>
      <c r="C720" s="57" t="str">
        <f t="shared" si="34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3"/>
        <v>0</v>
      </c>
      <c r="C721" s="57" t="str">
        <f t="shared" si="34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3"/>
        <v>0</v>
      </c>
      <c r="C722" s="57" t="str">
        <f t="shared" si="34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3"/>
        <v>0</v>
      </c>
      <c r="C723" s="57" t="str">
        <f t="shared" si="34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3"/>
        <v>0</v>
      </c>
      <c r="C724" s="57" t="str">
        <f t="shared" si="34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3"/>
        <v>0</v>
      </c>
      <c r="C725" s="57" t="str">
        <f t="shared" si="34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3"/>
        <v>0</v>
      </c>
      <c r="C726" s="57" t="str">
        <f t="shared" si="34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3"/>
        <v>0</v>
      </c>
      <c r="C727" s="57" t="str">
        <f t="shared" si="34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3"/>
        <v>0</v>
      </c>
      <c r="C728" s="57" t="str">
        <f t="shared" si="34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3"/>
        <v>0</v>
      </c>
      <c r="C729" s="57" t="str">
        <f t="shared" si="34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3"/>
        <v>0</v>
      </c>
      <c r="C730" s="57" t="str">
        <f t="shared" si="34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3"/>
        <v>0</v>
      </c>
      <c r="C731" s="57" t="str">
        <f t="shared" si="34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3"/>
        <v>0</v>
      </c>
      <c r="C732" s="57" t="str">
        <f t="shared" si="34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3"/>
        <v>0</v>
      </c>
      <c r="C733" s="57" t="str">
        <f t="shared" si="34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3"/>
        <v>0</v>
      </c>
      <c r="C734" s="57" t="str">
        <f t="shared" si="34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3"/>
        <v>0</v>
      </c>
      <c r="C735" s="57" t="str">
        <f t="shared" si="34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3"/>
        <v>0</v>
      </c>
      <c r="C736" s="57" t="str">
        <f t="shared" si="34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3"/>
        <v>0</v>
      </c>
      <c r="C737" s="57" t="str">
        <f t="shared" si="34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3"/>
        <v>0</v>
      </c>
      <c r="C738" s="57" t="str">
        <f t="shared" si="34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3"/>
        <v>0</v>
      </c>
      <c r="C739" s="57" t="str">
        <f t="shared" si="34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3"/>
        <v>0</v>
      </c>
      <c r="C740" s="57" t="str">
        <f t="shared" si="34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3"/>
        <v>0</v>
      </c>
      <c r="C741" s="57" t="str">
        <f t="shared" si="34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3"/>
        <v>0</v>
      </c>
      <c r="C742" s="57" t="str">
        <f t="shared" si="34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3"/>
        <v>0</v>
      </c>
      <c r="C743" s="57" t="str">
        <f t="shared" si="34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3"/>
        <v>0</v>
      </c>
      <c r="C744" s="57" t="str">
        <f t="shared" si="34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3"/>
        <v>0</v>
      </c>
      <c r="C745" s="57" t="str">
        <f t="shared" si="34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3"/>
        <v>0</v>
      </c>
      <c r="C746" s="57" t="str">
        <f t="shared" si="34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3"/>
        <v>0</v>
      </c>
      <c r="C747" s="57" t="str">
        <f t="shared" si="34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3"/>
        <v>0</v>
      </c>
      <c r="C748" s="57" t="str">
        <f t="shared" si="34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3"/>
        <v>0</v>
      </c>
      <c r="C749" s="57" t="str">
        <f t="shared" si="34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3"/>
        <v>0</v>
      </c>
      <c r="C750" s="57" t="str">
        <f t="shared" si="34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3"/>
        <v>0</v>
      </c>
      <c r="C751" s="57" t="str">
        <f t="shared" si="34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3"/>
        <v>0</v>
      </c>
      <c r="C752" s="57" t="str">
        <f t="shared" si="34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3"/>
        <v>0</v>
      </c>
      <c r="C753" s="57" t="str">
        <f t="shared" si="34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3"/>
        <v>0</v>
      </c>
      <c r="C754" s="57" t="str">
        <f t="shared" si="34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3"/>
        <v>0</v>
      </c>
      <c r="C755" s="57" t="str">
        <f t="shared" si="34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3"/>
        <v>0</v>
      </c>
      <c r="C756" s="57" t="str">
        <f t="shared" si="34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3"/>
        <v>0</v>
      </c>
      <c r="C757" s="57" t="str">
        <f t="shared" si="34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3"/>
        <v>0</v>
      </c>
      <c r="C758" s="57" t="str">
        <f t="shared" si="34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3"/>
        <v>0</v>
      </c>
      <c r="C759" s="57" t="str">
        <f t="shared" si="34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3"/>
        <v>0</v>
      </c>
      <c r="C760" s="57" t="str">
        <f t="shared" si="34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3"/>
        <v>0</v>
      </c>
      <c r="C761" s="57" t="str">
        <f t="shared" si="34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3"/>
        <v>0</v>
      </c>
      <c r="C762" s="57" t="str">
        <f t="shared" si="34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3"/>
        <v>0</v>
      </c>
      <c r="C763" s="57" t="str">
        <f t="shared" si="34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3"/>
        <v>0</v>
      </c>
      <c r="C764" s="57" t="str">
        <f t="shared" si="34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3"/>
        <v>0</v>
      </c>
      <c r="C765" s="57" t="str">
        <f t="shared" si="34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3"/>
        <v>0</v>
      </c>
      <c r="C766" s="57" t="str">
        <f t="shared" si="34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3"/>
        <v>0</v>
      </c>
      <c r="C767" s="57" t="str">
        <f t="shared" si="34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3"/>
        <v>0</v>
      </c>
      <c r="C768" s="57" t="str">
        <f t="shared" si="34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3"/>
        <v>0</v>
      </c>
      <c r="C769" s="57" t="str">
        <f t="shared" si="34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3"/>
        <v>0</v>
      </c>
      <c r="C770" s="57" t="str">
        <f t="shared" si="34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33"/>
        <v>0</v>
      </c>
      <c r="C771" s="57" t="str">
        <f t="shared" si="34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ref="B772:B835" si="35">WEEKNUM(A772)</f>
        <v>0</v>
      </c>
      <c r="C772" s="57" t="str">
        <f t="shared" si="34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5"/>
        <v>0</v>
      </c>
      <c r="C773" s="57" t="str">
        <f t="shared" si="34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5"/>
        <v>0</v>
      </c>
      <c r="C774" s="57" t="str">
        <f t="shared" ref="C774:C837" si="36">TEXT(A774,"Mmm")</f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5"/>
        <v>0</v>
      </c>
      <c r="C775" s="57" t="str">
        <f t="shared" si="36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5"/>
        <v>0</v>
      </c>
      <c r="C776" s="57" t="str">
        <f t="shared" si="36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5"/>
        <v>0</v>
      </c>
      <c r="C777" s="57" t="str">
        <f t="shared" si="36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5"/>
        <v>0</v>
      </c>
      <c r="C778" s="57" t="str">
        <f t="shared" si="36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5"/>
        <v>0</v>
      </c>
      <c r="C779" s="57" t="str">
        <f t="shared" si="36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5"/>
        <v>0</v>
      </c>
      <c r="C780" s="57" t="str">
        <f t="shared" si="36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5"/>
        <v>0</v>
      </c>
      <c r="C781" s="57" t="str">
        <f t="shared" si="36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5"/>
        <v>0</v>
      </c>
      <c r="C782" s="57" t="str">
        <f t="shared" si="36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5"/>
        <v>0</v>
      </c>
      <c r="C783" s="57" t="str">
        <f t="shared" si="36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5"/>
        <v>0</v>
      </c>
      <c r="C784" s="57" t="str">
        <f t="shared" si="36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5"/>
        <v>0</v>
      </c>
      <c r="C785" s="57" t="str">
        <f t="shared" si="36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5"/>
        <v>0</v>
      </c>
      <c r="C786" s="57" t="str">
        <f t="shared" si="36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5"/>
        <v>0</v>
      </c>
      <c r="C787" s="57" t="str">
        <f t="shared" si="36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5"/>
        <v>0</v>
      </c>
      <c r="C788" s="57" t="str">
        <f t="shared" si="36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5"/>
        <v>0</v>
      </c>
      <c r="C789" s="57" t="str">
        <f t="shared" si="36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5"/>
        <v>0</v>
      </c>
      <c r="C790" s="57" t="str">
        <f t="shared" si="36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5"/>
        <v>0</v>
      </c>
      <c r="C791" s="57" t="str">
        <f t="shared" si="36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5"/>
        <v>0</v>
      </c>
      <c r="C792" s="57" t="str">
        <f t="shared" si="36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5"/>
        <v>0</v>
      </c>
      <c r="C793" s="57" t="str">
        <f t="shared" si="36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5"/>
        <v>0</v>
      </c>
      <c r="C794" s="57" t="str">
        <f t="shared" si="36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5"/>
        <v>0</v>
      </c>
      <c r="C795" s="57" t="str">
        <f t="shared" si="36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5"/>
        <v>0</v>
      </c>
      <c r="C796" s="57" t="str">
        <f t="shared" si="36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5"/>
        <v>0</v>
      </c>
      <c r="C797" s="57" t="str">
        <f t="shared" si="36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5"/>
        <v>0</v>
      </c>
      <c r="C798" s="57" t="str">
        <f t="shared" si="36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5"/>
        <v>0</v>
      </c>
      <c r="C799" s="57" t="str">
        <f t="shared" si="36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5"/>
        <v>0</v>
      </c>
      <c r="C800" s="57" t="str">
        <f t="shared" si="36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5"/>
        <v>0</v>
      </c>
      <c r="C801" s="57" t="str">
        <f t="shared" si="36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5"/>
        <v>0</v>
      </c>
      <c r="C802" s="57" t="str">
        <f t="shared" si="36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5"/>
        <v>0</v>
      </c>
      <c r="C803" s="57" t="str">
        <f t="shared" si="36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5"/>
        <v>0</v>
      </c>
      <c r="C804" s="57" t="str">
        <f t="shared" si="36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5"/>
        <v>0</v>
      </c>
      <c r="C805" s="57" t="str">
        <f t="shared" si="36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5"/>
        <v>0</v>
      </c>
      <c r="C806" s="57" t="str">
        <f t="shared" si="36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5"/>
        <v>0</v>
      </c>
      <c r="C807" s="57" t="str">
        <f t="shared" si="36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5"/>
        <v>0</v>
      </c>
      <c r="C808" s="57" t="str">
        <f t="shared" si="36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5"/>
        <v>0</v>
      </c>
      <c r="C809" s="57" t="str">
        <f t="shared" si="36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5"/>
        <v>0</v>
      </c>
      <c r="C810" s="57" t="str">
        <f t="shared" si="36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5"/>
        <v>0</v>
      </c>
      <c r="C811" s="57" t="str">
        <f t="shared" si="36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5"/>
        <v>0</v>
      </c>
      <c r="C812" s="57" t="str">
        <f t="shared" si="36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5"/>
        <v>0</v>
      </c>
      <c r="C813" s="57" t="str">
        <f t="shared" si="36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5"/>
        <v>0</v>
      </c>
      <c r="C814" s="57" t="str">
        <f t="shared" si="36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5"/>
        <v>0</v>
      </c>
      <c r="C815" s="57" t="str">
        <f t="shared" si="36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5"/>
        <v>0</v>
      </c>
      <c r="C816" s="57" t="str">
        <f t="shared" si="36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5"/>
        <v>0</v>
      </c>
      <c r="C817" s="57" t="str">
        <f t="shared" si="36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5"/>
        <v>0</v>
      </c>
      <c r="C818" s="57" t="str">
        <f t="shared" si="36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5"/>
        <v>0</v>
      </c>
      <c r="C819" s="57" t="str">
        <f t="shared" si="36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5"/>
        <v>0</v>
      </c>
      <c r="C820" s="57" t="str">
        <f t="shared" si="36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5"/>
        <v>0</v>
      </c>
      <c r="C821" s="57" t="str">
        <f t="shared" si="36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5"/>
        <v>0</v>
      </c>
      <c r="C822" s="57" t="str">
        <f t="shared" si="36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5"/>
        <v>0</v>
      </c>
      <c r="C823" s="57" t="str">
        <f t="shared" si="36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5"/>
        <v>0</v>
      </c>
      <c r="C824" s="57" t="str">
        <f t="shared" si="36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5"/>
        <v>0</v>
      </c>
      <c r="C825" s="57" t="str">
        <f t="shared" si="36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5"/>
        <v>0</v>
      </c>
      <c r="C826" s="57" t="str">
        <f t="shared" si="36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5"/>
        <v>0</v>
      </c>
      <c r="C827" s="57" t="str">
        <f t="shared" si="36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5"/>
        <v>0</v>
      </c>
      <c r="C828" s="57" t="str">
        <f t="shared" si="36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5"/>
        <v>0</v>
      </c>
      <c r="C829" s="57" t="str">
        <f t="shared" si="36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5"/>
        <v>0</v>
      </c>
      <c r="C830" s="57" t="str">
        <f t="shared" si="36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5"/>
        <v>0</v>
      </c>
      <c r="C831" s="57" t="str">
        <f t="shared" si="36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5"/>
        <v>0</v>
      </c>
      <c r="C832" s="57" t="str">
        <f t="shared" si="36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5"/>
        <v>0</v>
      </c>
      <c r="C833" s="57" t="str">
        <f t="shared" si="36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5"/>
        <v>0</v>
      </c>
      <c r="C834" s="57" t="str">
        <f t="shared" si="36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35"/>
        <v>0</v>
      </c>
      <c r="C835" s="57" t="str">
        <f t="shared" si="36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ref="B836:B899" si="37">WEEKNUM(A836)</f>
        <v>0</v>
      </c>
      <c r="C836" s="57" t="str">
        <f t="shared" si="36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37"/>
        <v>0</v>
      </c>
      <c r="C837" s="57" t="str">
        <f t="shared" si="36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37"/>
        <v>0</v>
      </c>
      <c r="C838" s="57" t="str">
        <f t="shared" ref="C838:C901" si="38">TEXT(A838,"Mmm")</f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37"/>
        <v>0</v>
      </c>
      <c r="C839" s="57" t="str">
        <f t="shared" si="38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37"/>
        <v>0</v>
      </c>
      <c r="C840" s="57" t="str">
        <f t="shared" si="38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37"/>
        <v>0</v>
      </c>
      <c r="C841" s="57" t="str">
        <f t="shared" si="38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37"/>
        <v>0</v>
      </c>
      <c r="C842" s="57" t="str">
        <f t="shared" si="38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37"/>
        <v>0</v>
      </c>
      <c r="C843" s="57" t="str">
        <f t="shared" si="38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37"/>
        <v>0</v>
      </c>
      <c r="C844" s="57" t="str">
        <f t="shared" si="38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37"/>
        <v>0</v>
      </c>
      <c r="C845" s="57" t="str">
        <f t="shared" si="38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37"/>
        <v>0</v>
      </c>
      <c r="C846" s="57" t="str">
        <f t="shared" si="38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37"/>
        <v>0</v>
      </c>
      <c r="C847" s="57" t="str">
        <f t="shared" si="38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37"/>
        <v>0</v>
      </c>
      <c r="C848" s="57" t="str">
        <f t="shared" si="38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37"/>
        <v>0</v>
      </c>
      <c r="C849" s="57" t="str">
        <f t="shared" si="38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37"/>
        <v>0</v>
      </c>
      <c r="C850" s="57" t="str">
        <f t="shared" si="38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37"/>
        <v>0</v>
      </c>
      <c r="C851" s="57" t="str">
        <f t="shared" si="38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37"/>
        <v>0</v>
      </c>
      <c r="C852" s="57" t="str">
        <f t="shared" si="38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37"/>
        <v>0</v>
      </c>
      <c r="C853" s="57" t="str">
        <f t="shared" si="38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37"/>
        <v>0</v>
      </c>
      <c r="C854" s="57" t="str">
        <f t="shared" si="38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37"/>
        <v>0</v>
      </c>
      <c r="C855" s="57" t="str">
        <f t="shared" si="38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37"/>
        <v>0</v>
      </c>
      <c r="C856" s="57" t="str">
        <f t="shared" si="38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37"/>
        <v>0</v>
      </c>
      <c r="C857" s="57" t="str">
        <f t="shared" si="38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37"/>
        <v>0</v>
      </c>
      <c r="C858" s="57" t="str">
        <f t="shared" si="38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37"/>
        <v>0</v>
      </c>
      <c r="C859" s="57" t="str">
        <f t="shared" si="38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37"/>
        <v>0</v>
      </c>
      <c r="C860" s="57" t="str">
        <f t="shared" si="38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37"/>
        <v>0</v>
      </c>
      <c r="C861" s="57" t="str">
        <f t="shared" si="38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37"/>
        <v>0</v>
      </c>
      <c r="C862" s="57" t="str">
        <f t="shared" si="38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37"/>
        <v>0</v>
      </c>
      <c r="C863" s="57" t="str">
        <f t="shared" si="38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37"/>
        <v>0</v>
      </c>
      <c r="C864" s="57" t="str">
        <f t="shared" si="38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37"/>
        <v>0</v>
      </c>
      <c r="C865" s="57" t="str">
        <f t="shared" si="38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37"/>
        <v>0</v>
      </c>
      <c r="C866" s="57" t="str">
        <f t="shared" si="38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37"/>
        <v>0</v>
      </c>
      <c r="C867" s="57" t="str">
        <f t="shared" si="38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37"/>
        <v>0</v>
      </c>
      <c r="C868" s="57" t="str">
        <f t="shared" si="38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37"/>
        <v>0</v>
      </c>
      <c r="C869" s="57" t="str">
        <f t="shared" si="38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37"/>
        <v>0</v>
      </c>
      <c r="C870" s="57" t="str">
        <f t="shared" si="38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37"/>
        <v>0</v>
      </c>
      <c r="C871" s="57" t="str">
        <f t="shared" si="38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37"/>
        <v>0</v>
      </c>
      <c r="C872" s="57" t="str">
        <f t="shared" si="38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37"/>
        <v>0</v>
      </c>
      <c r="C873" s="57" t="str">
        <f t="shared" si="38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37"/>
        <v>0</v>
      </c>
      <c r="C874" s="57" t="str">
        <f t="shared" si="38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37"/>
        <v>0</v>
      </c>
      <c r="C875" s="57" t="str">
        <f t="shared" si="38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37"/>
        <v>0</v>
      </c>
      <c r="C876" s="57" t="str">
        <f t="shared" si="38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37"/>
        <v>0</v>
      </c>
      <c r="C877" s="57" t="str">
        <f t="shared" si="38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37"/>
        <v>0</v>
      </c>
      <c r="C878" s="57" t="str">
        <f t="shared" si="38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37"/>
        <v>0</v>
      </c>
      <c r="C879" s="57" t="str">
        <f t="shared" si="38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37"/>
        <v>0</v>
      </c>
      <c r="C880" s="57" t="str">
        <f t="shared" si="38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37"/>
        <v>0</v>
      </c>
      <c r="C881" s="57" t="str">
        <f t="shared" si="38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37"/>
        <v>0</v>
      </c>
      <c r="C882" s="57" t="str">
        <f t="shared" si="38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37"/>
        <v>0</v>
      </c>
      <c r="C883" s="57" t="str">
        <f t="shared" si="38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37"/>
        <v>0</v>
      </c>
      <c r="C884" s="57" t="str">
        <f t="shared" si="38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37"/>
        <v>0</v>
      </c>
      <c r="C885" s="57" t="str">
        <f t="shared" si="38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37"/>
        <v>0</v>
      </c>
      <c r="C886" s="57" t="str">
        <f t="shared" si="38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37"/>
        <v>0</v>
      </c>
      <c r="C887" s="57" t="str">
        <f t="shared" si="38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37"/>
        <v>0</v>
      </c>
      <c r="C888" s="57" t="str">
        <f t="shared" si="38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37"/>
        <v>0</v>
      </c>
      <c r="C889" s="57" t="str">
        <f t="shared" si="38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37"/>
        <v>0</v>
      </c>
      <c r="C890" s="57" t="str">
        <f t="shared" si="38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37"/>
        <v>0</v>
      </c>
      <c r="C891" s="57" t="str">
        <f t="shared" si="38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37"/>
        <v>0</v>
      </c>
      <c r="C892" s="57" t="str">
        <f t="shared" si="38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37"/>
        <v>0</v>
      </c>
      <c r="C893" s="57" t="str">
        <f t="shared" si="38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37"/>
        <v>0</v>
      </c>
      <c r="C894" s="57" t="str">
        <f t="shared" si="38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37"/>
        <v>0</v>
      </c>
      <c r="C895" s="57" t="str">
        <f t="shared" si="38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37"/>
        <v>0</v>
      </c>
      <c r="C896" s="57" t="str">
        <f t="shared" si="38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37"/>
        <v>0</v>
      </c>
      <c r="C897" s="57" t="str">
        <f t="shared" si="38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37"/>
        <v>0</v>
      </c>
      <c r="C898" s="57" t="str">
        <f t="shared" si="38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37"/>
        <v>0</v>
      </c>
      <c r="C899" s="57" t="str">
        <f t="shared" si="38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ref="B900:B963" si="39">WEEKNUM(A900)</f>
        <v>0</v>
      </c>
      <c r="C900" s="57" t="str">
        <f t="shared" si="38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39"/>
        <v>0</v>
      </c>
      <c r="C901" s="57" t="str">
        <f t="shared" si="38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39"/>
        <v>0</v>
      </c>
      <c r="C902" s="57" t="str">
        <f t="shared" ref="C902:C965" si="40">TEXT(A902,"Mmm")</f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39"/>
        <v>0</v>
      </c>
      <c r="C903" s="57" t="str">
        <f t="shared" si="40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39"/>
        <v>0</v>
      </c>
      <c r="C904" s="57" t="str">
        <f t="shared" si="40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39"/>
        <v>0</v>
      </c>
      <c r="C905" s="57" t="str">
        <f t="shared" si="40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39"/>
        <v>0</v>
      </c>
      <c r="C906" s="57" t="str">
        <f t="shared" si="40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39"/>
        <v>0</v>
      </c>
      <c r="C907" s="57" t="str">
        <f t="shared" si="40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39"/>
        <v>0</v>
      </c>
      <c r="C908" s="57" t="str">
        <f t="shared" si="40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39"/>
        <v>0</v>
      </c>
      <c r="C909" s="57" t="str">
        <f t="shared" si="40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39"/>
        <v>0</v>
      </c>
      <c r="C910" s="57" t="str">
        <f t="shared" si="40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39"/>
        <v>0</v>
      </c>
      <c r="C911" s="57" t="str">
        <f t="shared" si="40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39"/>
        <v>0</v>
      </c>
      <c r="C912" s="57" t="str">
        <f t="shared" si="40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39"/>
        <v>0</v>
      </c>
      <c r="C913" s="57" t="str">
        <f t="shared" si="40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39"/>
        <v>0</v>
      </c>
      <c r="C914" s="57" t="str">
        <f t="shared" si="40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39"/>
        <v>0</v>
      </c>
      <c r="C915" s="57" t="str">
        <f t="shared" si="40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39"/>
        <v>0</v>
      </c>
      <c r="C916" s="57" t="str">
        <f t="shared" si="40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39"/>
        <v>0</v>
      </c>
      <c r="C917" s="57" t="str">
        <f t="shared" si="40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39"/>
        <v>0</v>
      </c>
      <c r="C918" s="57" t="str">
        <f t="shared" si="40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39"/>
        <v>0</v>
      </c>
      <c r="C919" s="57" t="str">
        <f t="shared" si="40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39"/>
        <v>0</v>
      </c>
      <c r="C920" s="57" t="str">
        <f t="shared" si="40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39"/>
        <v>0</v>
      </c>
      <c r="C921" s="57" t="str">
        <f t="shared" si="40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39"/>
        <v>0</v>
      </c>
      <c r="C922" s="57" t="str">
        <f t="shared" si="40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39"/>
        <v>0</v>
      </c>
      <c r="C923" s="57" t="str">
        <f t="shared" si="40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39"/>
        <v>0</v>
      </c>
      <c r="C924" s="57" t="str">
        <f t="shared" si="40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39"/>
        <v>0</v>
      </c>
      <c r="C925" s="57" t="str">
        <f t="shared" si="40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39"/>
        <v>0</v>
      </c>
      <c r="C926" s="57" t="str">
        <f t="shared" si="40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39"/>
        <v>0</v>
      </c>
      <c r="C927" s="57" t="str">
        <f t="shared" si="40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39"/>
        <v>0</v>
      </c>
      <c r="C928" s="57" t="str">
        <f t="shared" si="40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39"/>
        <v>0</v>
      </c>
      <c r="C929" s="57" t="str">
        <f t="shared" si="40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39"/>
        <v>0</v>
      </c>
      <c r="C930" s="57" t="str">
        <f t="shared" si="40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39"/>
        <v>0</v>
      </c>
      <c r="C931" s="57" t="str">
        <f t="shared" si="40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39"/>
        <v>0</v>
      </c>
      <c r="C932" s="57" t="str">
        <f t="shared" si="40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39"/>
        <v>0</v>
      </c>
      <c r="C933" s="57" t="str">
        <f t="shared" si="40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39"/>
        <v>0</v>
      </c>
      <c r="C934" s="57" t="str">
        <f t="shared" si="40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39"/>
        <v>0</v>
      </c>
      <c r="C935" s="57" t="str">
        <f t="shared" si="40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39"/>
        <v>0</v>
      </c>
      <c r="C936" s="57" t="str">
        <f t="shared" si="40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39"/>
        <v>0</v>
      </c>
      <c r="C937" s="57" t="str">
        <f t="shared" si="40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39"/>
        <v>0</v>
      </c>
      <c r="C938" s="57" t="str">
        <f t="shared" si="40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39"/>
        <v>0</v>
      </c>
      <c r="C939" s="57" t="str">
        <f t="shared" si="40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39"/>
        <v>0</v>
      </c>
      <c r="C940" s="57" t="str">
        <f t="shared" si="40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39"/>
        <v>0</v>
      </c>
      <c r="C941" s="57" t="str">
        <f t="shared" si="40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39"/>
        <v>0</v>
      </c>
      <c r="C942" s="57" t="str">
        <f t="shared" si="40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39"/>
        <v>0</v>
      </c>
      <c r="C943" s="57" t="str">
        <f t="shared" si="40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39"/>
        <v>0</v>
      </c>
      <c r="C944" s="57" t="str">
        <f t="shared" si="40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39"/>
        <v>0</v>
      </c>
      <c r="C945" s="57" t="str">
        <f t="shared" si="40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39"/>
        <v>0</v>
      </c>
      <c r="C946" s="57" t="str">
        <f t="shared" si="40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39"/>
        <v>0</v>
      </c>
      <c r="C947" s="57" t="str">
        <f t="shared" si="40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39"/>
        <v>0</v>
      </c>
      <c r="C948" s="57" t="str">
        <f t="shared" si="40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39"/>
        <v>0</v>
      </c>
      <c r="C949" s="57" t="str">
        <f t="shared" si="40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39"/>
        <v>0</v>
      </c>
      <c r="C950" s="57" t="str">
        <f t="shared" si="40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39"/>
        <v>0</v>
      </c>
      <c r="C951" s="57" t="str">
        <f t="shared" si="40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39"/>
        <v>0</v>
      </c>
      <c r="C952" s="57" t="str">
        <f t="shared" si="40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39"/>
        <v>0</v>
      </c>
      <c r="C953" s="57" t="str">
        <f t="shared" si="40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39"/>
        <v>0</v>
      </c>
      <c r="C954" s="57" t="str">
        <f t="shared" si="40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39"/>
        <v>0</v>
      </c>
      <c r="C955" s="57" t="str">
        <f t="shared" si="40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39"/>
        <v>0</v>
      </c>
      <c r="C956" s="57" t="str">
        <f t="shared" si="40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39"/>
        <v>0</v>
      </c>
      <c r="C957" s="57" t="str">
        <f t="shared" si="40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39"/>
        <v>0</v>
      </c>
      <c r="C958" s="57" t="str">
        <f t="shared" si="40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39"/>
        <v>0</v>
      </c>
      <c r="C959" s="57" t="str">
        <f t="shared" si="40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39"/>
        <v>0</v>
      </c>
      <c r="C960" s="57" t="str">
        <f t="shared" si="40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39"/>
        <v>0</v>
      </c>
      <c r="C961" s="57" t="str">
        <f t="shared" si="40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39"/>
        <v>0</v>
      </c>
      <c r="C962" s="57" t="str">
        <f t="shared" si="40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39"/>
        <v>0</v>
      </c>
      <c r="C963" s="57" t="str">
        <f t="shared" si="40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ref="B964:B970" si="41">WEEKNUM(A964)</f>
        <v>0</v>
      </c>
      <c r="C964" s="57" t="str">
        <f t="shared" si="40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1"/>
        <v>0</v>
      </c>
      <c r="C965" s="57" t="str">
        <f t="shared" si="40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1"/>
        <v>0</v>
      </c>
      <c r="C966" s="57" t="str">
        <f t="shared" ref="C966:C970" si="42">TEXT(A966,"Mmm")</f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1"/>
        <v>0</v>
      </c>
      <c r="C967" s="57" t="str">
        <f t="shared" si="42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1"/>
        <v>0</v>
      </c>
      <c r="C968" s="57" t="str">
        <f t="shared" si="42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1"/>
        <v>0</v>
      </c>
      <c r="C969" s="57" t="str">
        <f t="shared" si="42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  <row r="970" spans="1:16" s="1" customFormat="1" ht="20.5" customHeight="1" x14ac:dyDescent="0.35">
      <c r="A970" s="3"/>
      <c r="B970" s="57">
        <f t="shared" si="41"/>
        <v>0</v>
      </c>
      <c r="C970" s="57" t="str">
        <f t="shared" si="42"/>
        <v>Jan</v>
      </c>
      <c r="D970" s="4"/>
      <c r="E970" s="4"/>
      <c r="F970" s="4"/>
      <c r="G970" s="4"/>
      <c r="H970" s="4"/>
      <c r="I970" s="94"/>
      <c r="J970" s="4"/>
      <c r="K970" s="57"/>
      <c r="L970" s="4"/>
      <c r="M970" s="4"/>
      <c r="N970" s="4"/>
      <c r="O970" s="6"/>
      <c r="P970" s="6"/>
    </row>
  </sheetData>
  <autoFilter ref="A2:P970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845"/>
  <sheetViews>
    <sheetView showGridLines="0" zoomScale="70" zoomScaleNormal="70" workbookViewId="0">
      <pane xSplit="11" ySplit="2" topLeftCell="L2661" activePane="bottomRight" state="frozen"/>
      <selection activeCell="F6" sqref="F6"/>
      <selection pane="topRight" activeCell="F6" sqref="F6"/>
      <selection pane="bottomLeft" activeCell="F6" sqref="F6"/>
      <selection pane="bottomRight" activeCell="G2667" sqref="G2667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17612</v>
      </c>
      <c r="I1" s="56"/>
      <c r="J1" s="56"/>
      <c r="K1" s="56"/>
      <c r="L1" s="81">
        <f>SUBTOTAL(9,L3:L1048576)</f>
        <v>193787.625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5135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5135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5135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5021</v>
      </c>
      <c r="N2489" s="57" t="s">
        <v>57</v>
      </c>
      <c r="O2489" s="57" t="s">
        <v>5020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5021</v>
      </c>
      <c r="N2490" s="57" t="s">
        <v>57</v>
      </c>
      <c r="O2490" s="57" t="s">
        <v>5020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5023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5023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4402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4519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4591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4591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5024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4519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4604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5126</v>
      </c>
      <c r="N2582" s="57" t="s">
        <v>57</v>
      </c>
      <c r="O2582" s="57" t="s">
        <v>3048</v>
      </c>
      <c r="P2582" s="4" t="s">
        <v>4604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4606</v>
      </c>
      <c r="N2583" s="57" t="s">
        <v>57</v>
      </c>
      <c r="O2583" s="57" t="s">
        <v>5022</v>
      </c>
      <c r="P2583" s="4" t="s">
        <v>4605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4640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4854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4854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4854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4854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4854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4879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4880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4962</v>
      </c>
      <c r="N2622" s="57" t="s">
        <v>57</v>
      </c>
      <c r="O2622" s="57" t="s">
        <v>5024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5018</v>
      </c>
      <c r="N2628" s="57" t="s">
        <v>30</v>
      </c>
      <c r="O2628" s="57"/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5029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449</v>
      </c>
      <c r="N2641" s="57" t="s">
        <v>52</v>
      </c>
      <c r="O2641" s="57"/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449</v>
      </c>
      <c r="N2642" s="57" t="s">
        <v>52</v>
      </c>
      <c r="O2642" s="57"/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5104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449</v>
      </c>
      <c r="N2645" s="57" t="s">
        <v>52</v>
      </c>
      <c r="O2645" s="57"/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449</v>
      </c>
      <c r="N2646" s="57" t="s">
        <v>52</v>
      </c>
      <c r="O2646" s="57"/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ref="B2648:B2711" si="200">WEEKNUM(A2648)</f>
        <v>21</v>
      </c>
      <c r="C2648" s="57" t="str">
        <f t="shared" ref="C2648:C2711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5113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4854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4854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4854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4854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5136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2" si="202">I2659+J2659</f>
        <v>2</v>
      </c>
      <c r="L2659" s="57">
        <f t="shared" ref="L2659:L2722" si="203">H2659*K2659</f>
        <v>2</v>
      </c>
      <c r="M2659" s="4" t="s">
        <v>449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449</v>
      </c>
      <c r="N2660" s="57" t="s">
        <v>52</v>
      </c>
      <c r="O2660" s="57"/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5169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5172</v>
      </c>
      <c r="N2661" s="57" t="s">
        <v>198</v>
      </c>
      <c r="O2661" s="57"/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5170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5173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5171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5173</v>
      </c>
      <c r="N2663" s="57" t="s">
        <v>52</v>
      </c>
      <c r="O2663" s="57"/>
      <c r="P2663" s="4"/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4879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4880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4879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4880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customHeight="1" x14ac:dyDescent="0.35">
      <c r="A2673" s="3"/>
      <c r="B2673" s="57">
        <f t="shared" si="200"/>
        <v>0</v>
      </c>
      <c r="C2673" s="57" t="str">
        <f t="shared" si="201"/>
        <v>Jan</v>
      </c>
      <c r="D2673" s="4"/>
      <c r="E2673" s="57"/>
      <c r="F2673" s="57"/>
      <c r="G2673" s="57"/>
      <c r="H2673" s="57"/>
      <c r="I2673" s="57"/>
      <c r="J2673" s="57"/>
      <c r="K2673" s="57">
        <f t="shared" si="202"/>
        <v>0</v>
      </c>
      <c r="L2673" s="57">
        <f t="shared" si="203"/>
        <v>0</v>
      </c>
      <c r="M2673" s="4"/>
      <c r="N2673" s="57"/>
      <c r="O2673" s="57"/>
      <c r="P2673" s="4"/>
      <c r="Q2673" s="4"/>
    </row>
    <row r="2674" spans="1:17" s="1" customFormat="1" ht="18.649999999999999" customHeight="1" x14ac:dyDescent="0.35">
      <c r="A2674" s="3"/>
      <c r="B2674" s="57">
        <f t="shared" si="200"/>
        <v>0</v>
      </c>
      <c r="C2674" s="57" t="str">
        <f t="shared" si="201"/>
        <v>Jan</v>
      </c>
      <c r="D2674" s="4"/>
      <c r="E2674" s="57"/>
      <c r="F2674" s="57"/>
      <c r="G2674" s="57"/>
      <c r="H2674" s="57"/>
      <c r="I2674" s="57"/>
      <c r="J2674" s="57"/>
      <c r="K2674" s="57">
        <f t="shared" si="202"/>
        <v>0</v>
      </c>
      <c r="L2674" s="57">
        <f t="shared" si="203"/>
        <v>0</v>
      </c>
      <c r="M2674" s="4"/>
      <c r="N2674" s="57"/>
      <c r="O2674" s="57"/>
      <c r="P2674" s="4"/>
      <c r="Q2674" s="4"/>
    </row>
    <row r="2675" spans="1:17" s="1" customFormat="1" ht="18.649999999999999" customHeight="1" x14ac:dyDescent="0.35">
      <c r="A2675" s="3"/>
      <c r="B2675" s="57">
        <f t="shared" si="200"/>
        <v>0</v>
      </c>
      <c r="C2675" s="57" t="str">
        <f t="shared" si="201"/>
        <v>Jan</v>
      </c>
      <c r="D2675" s="4"/>
      <c r="E2675" s="57"/>
      <c r="F2675" s="57"/>
      <c r="G2675" s="57"/>
      <c r="H2675" s="57"/>
      <c r="I2675" s="57"/>
      <c r="J2675" s="57"/>
      <c r="K2675" s="57">
        <f t="shared" si="202"/>
        <v>0</v>
      </c>
      <c r="L2675" s="57">
        <f t="shared" si="203"/>
        <v>0</v>
      </c>
      <c r="M2675" s="4"/>
      <c r="N2675" s="57"/>
      <c r="O2675" s="57"/>
      <c r="P2675" s="4"/>
      <c r="Q2675" s="4"/>
    </row>
    <row r="2676" spans="1:17" s="1" customFormat="1" ht="18.649999999999999" customHeight="1" x14ac:dyDescent="0.35">
      <c r="A2676" s="3"/>
      <c r="B2676" s="57">
        <f t="shared" si="200"/>
        <v>0</v>
      </c>
      <c r="C2676" s="57" t="str">
        <f t="shared" si="201"/>
        <v>Jan</v>
      </c>
      <c r="D2676" s="4"/>
      <c r="E2676" s="57"/>
      <c r="F2676" s="57"/>
      <c r="G2676" s="57"/>
      <c r="H2676" s="57"/>
      <c r="I2676" s="57"/>
      <c r="J2676" s="57"/>
      <c r="K2676" s="57">
        <f t="shared" si="202"/>
        <v>0</v>
      </c>
      <c r="L2676" s="57">
        <f t="shared" si="203"/>
        <v>0</v>
      </c>
      <c r="M2676" s="4"/>
      <c r="N2676" s="57"/>
      <c r="O2676" s="57"/>
      <c r="P2676" s="4"/>
      <c r="Q2676" s="4"/>
    </row>
    <row r="2677" spans="1:17" s="1" customFormat="1" ht="18.649999999999999" customHeight="1" x14ac:dyDescent="0.35">
      <c r="A2677" s="3"/>
      <c r="B2677" s="57">
        <f t="shared" si="200"/>
        <v>0</v>
      </c>
      <c r="C2677" s="57" t="str">
        <f t="shared" si="201"/>
        <v>Jan</v>
      </c>
      <c r="D2677" s="4"/>
      <c r="E2677" s="57"/>
      <c r="F2677" s="57"/>
      <c r="G2677" s="57"/>
      <c r="H2677" s="57"/>
      <c r="I2677" s="57"/>
      <c r="J2677" s="57"/>
      <c r="K2677" s="57">
        <f t="shared" si="202"/>
        <v>0</v>
      </c>
      <c r="L2677" s="57">
        <f t="shared" si="203"/>
        <v>0</v>
      </c>
      <c r="M2677" s="4"/>
      <c r="N2677" s="57"/>
      <c r="O2677" s="57"/>
      <c r="P2677" s="4"/>
      <c r="Q2677" s="4"/>
    </row>
    <row r="2678" spans="1:17" s="1" customFormat="1" ht="18.649999999999999" customHeight="1" x14ac:dyDescent="0.35">
      <c r="A2678" s="3"/>
      <c r="B2678" s="57">
        <f t="shared" si="200"/>
        <v>0</v>
      </c>
      <c r="C2678" s="57" t="str">
        <f t="shared" si="201"/>
        <v>Jan</v>
      </c>
      <c r="D2678" s="4"/>
      <c r="E2678" s="57"/>
      <c r="F2678" s="57"/>
      <c r="G2678" s="57"/>
      <c r="H2678" s="57"/>
      <c r="I2678" s="57"/>
      <c r="J2678" s="57"/>
      <c r="K2678" s="57">
        <f t="shared" si="202"/>
        <v>0</v>
      </c>
      <c r="L2678" s="57">
        <f t="shared" si="203"/>
        <v>0</v>
      </c>
      <c r="M2678" s="4"/>
      <c r="N2678" s="57"/>
      <c r="O2678" s="57"/>
      <c r="P2678" s="4"/>
      <c r="Q2678" s="4"/>
    </row>
    <row r="2679" spans="1:17" s="1" customFormat="1" ht="18.649999999999999" customHeight="1" x14ac:dyDescent="0.35">
      <c r="A2679" s="3"/>
      <c r="B2679" s="57">
        <f t="shared" si="200"/>
        <v>0</v>
      </c>
      <c r="C2679" s="57" t="str">
        <f t="shared" si="201"/>
        <v>Jan</v>
      </c>
      <c r="D2679" s="4"/>
      <c r="E2679" s="57"/>
      <c r="F2679" s="57"/>
      <c r="G2679" s="57"/>
      <c r="H2679" s="57"/>
      <c r="I2679" s="57"/>
      <c r="J2679" s="57"/>
      <c r="K2679" s="57">
        <f t="shared" si="202"/>
        <v>0</v>
      </c>
      <c r="L2679" s="57">
        <f t="shared" si="203"/>
        <v>0</v>
      </c>
      <c r="M2679" s="4"/>
      <c r="N2679" s="57"/>
      <c r="O2679" s="57"/>
      <c r="P2679" s="4"/>
      <c r="Q2679" s="4"/>
    </row>
    <row r="2680" spans="1:17" s="1" customFormat="1" ht="18.649999999999999" customHeight="1" x14ac:dyDescent="0.35">
      <c r="A2680" s="3"/>
      <c r="B2680" s="57">
        <f t="shared" si="200"/>
        <v>0</v>
      </c>
      <c r="C2680" s="57" t="str">
        <f t="shared" si="201"/>
        <v>Jan</v>
      </c>
      <c r="D2680" s="4"/>
      <c r="E2680" s="57"/>
      <c r="F2680" s="57"/>
      <c r="G2680" s="57"/>
      <c r="H2680" s="57"/>
      <c r="I2680" s="57"/>
      <c r="J2680" s="57"/>
      <c r="K2680" s="57">
        <f t="shared" si="202"/>
        <v>0</v>
      </c>
      <c r="L2680" s="57">
        <f t="shared" si="203"/>
        <v>0</v>
      </c>
      <c r="M2680" s="4"/>
      <c r="N2680" s="57"/>
      <c r="O2680" s="57"/>
      <c r="P2680" s="4"/>
      <c r="Q2680" s="4"/>
    </row>
    <row r="2681" spans="1:17" s="1" customFormat="1" ht="18.649999999999999" customHeight="1" x14ac:dyDescent="0.35">
      <c r="A2681" s="3"/>
      <c r="B2681" s="57">
        <f t="shared" si="200"/>
        <v>0</v>
      </c>
      <c r="C2681" s="57" t="str">
        <f t="shared" si="201"/>
        <v>Jan</v>
      </c>
      <c r="D2681" s="4"/>
      <c r="E2681" s="57"/>
      <c r="F2681" s="57"/>
      <c r="G2681" s="57"/>
      <c r="H2681" s="57"/>
      <c r="I2681" s="57"/>
      <c r="J2681" s="57"/>
      <c r="K2681" s="57">
        <f t="shared" si="202"/>
        <v>0</v>
      </c>
      <c r="L2681" s="57">
        <f t="shared" si="203"/>
        <v>0</v>
      </c>
      <c r="M2681" s="4"/>
      <c r="N2681" s="57"/>
      <c r="O2681" s="57"/>
      <c r="P2681" s="4"/>
      <c r="Q2681" s="4"/>
    </row>
    <row r="2682" spans="1:17" s="1" customFormat="1" ht="18.649999999999999" customHeight="1" x14ac:dyDescent="0.35">
      <c r="A2682" s="3"/>
      <c r="B2682" s="57">
        <f t="shared" si="200"/>
        <v>0</v>
      </c>
      <c r="C2682" s="57" t="str">
        <f t="shared" si="201"/>
        <v>Jan</v>
      </c>
      <c r="D2682" s="4"/>
      <c r="E2682" s="57"/>
      <c r="F2682" s="57"/>
      <c r="G2682" s="57"/>
      <c r="H2682" s="57"/>
      <c r="I2682" s="57"/>
      <c r="J2682" s="57"/>
      <c r="K2682" s="57">
        <f t="shared" si="202"/>
        <v>0</v>
      </c>
      <c r="L2682" s="57">
        <f t="shared" si="203"/>
        <v>0</v>
      </c>
      <c r="M2682" s="4"/>
      <c r="N2682" s="57"/>
      <c r="O2682" s="57"/>
      <c r="P2682" s="4"/>
      <c r="Q2682" s="4"/>
    </row>
    <row r="2683" spans="1:17" s="1" customFormat="1" ht="18.649999999999999" customHeight="1" x14ac:dyDescent="0.35">
      <c r="A2683" s="3"/>
      <c r="B2683" s="57">
        <f t="shared" si="200"/>
        <v>0</v>
      </c>
      <c r="C2683" s="57" t="str">
        <f t="shared" si="201"/>
        <v>Jan</v>
      </c>
      <c r="D2683" s="4"/>
      <c r="E2683" s="57"/>
      <c r="F2683" s="57"/>
      <c r="G2683" s="57"/>
      <c r="H2683" s="57"/>
      <c r="I2683" s="57"/>
      <c r="J2683" s="57"/>
      <c r="K2683" s="57">
        <f t="shared" si="202"/>
        <v>0</v>
      </c>
      <c r="L2683" s="57">
        <f t="shared" si="203"/>
        <v>0</v>
      </c>
      <c r="M2683" s="4"/>
      <c r="N2683" s="57"/>
      <c r="O2683" s="57"/>
      <c r="P2683" s="4"/>
      <c r="Q2683" s="4"/>
    </row>
    <row r="2684" spans="1:17" s="1" customFormat="1" ht="18.649999999999999" customHeight="1" x14ac:dyDescent="0.35">
      <c r="A2684" s="3"/>
      <c r="B2684" s="57">
        <f t="shared" si="200"/>
        <v>0</v>
      </c>
      <c r="C2684" s="57" t="str">
        <f t="shared" si="201"/>
        <v>Jan</v>
      </c>
      <c r="D2684" s="4"/>
      <c r="E2684" s="57"/>
      <c r="F2684" s="57"/>
      <c r="G2684" s="57"/>
      <c r="H2684" s="57"/>
      <c r="I2684" s="57"/>
      <c r="J2684" s="57"/>
      <c r="K2684" s="57">
        <f t="shared" si="202"/>
        <v>0</v>
      </c>
      <c r="L2684" s="57">
        <f t="shared" si="203"/>
        <v>0</v>
      </c>
      <c r="M2684" s="4"/>
      <c r="N2684" s="57"/>
      <c r="O2684" s="57"/>
      <c r="P2684" s="4"/>
      <c r="Q2684" s="4"/>
    </row>
    <row r="2685" spans="1:17" s="1" customFormat="1" ht="18.649999999999999" customHeight="1" x14ac:dyDescent="0.35">
      <c r="A2685" s="3"/>
      <c r="B2685" s="57">
        <f t="shared" si="200"/>
        <v>0</v>
      </c>
      <c r="C2685" s="57" t="str">
        <f t="shared" si="201"/>
        <v>Jan</v>
      </c>
      <c r="D2685" s="4"/>
      <c r="E2685" s="57"/>
      <c r="F2685" s="57"/>
      <c r="G2685" s="57"/>
      <c r="H2685" s="57"/>
      <c r="I2685" s="57"/>
      <c r="J2685" s="57"/>
      <c r="K2685" s="57">
        <f t="shared" si="202"/>
        <v>0</v>
      </c>
      <c r="L2685" s="57">
        <f t="shared" si="203"/>
        <v>0</v>
      </c>
      <c r="M2685" s="4"/>
      <c r="N2685" s="57"/>
      <c r="O2685" s="57"/>
      <c r="P2685" s="4"/>
      <c r="Q2685" s="4"/>
    </row>
    <row r="2686" spans="1:17" s="1" customFormat="1" ht="18.649999999999999" customHeight="1" x14ac:dyDescent="0.35">
      <c r="A2686" s="3"/>
      <c r="B2686" s="57">
        <f t="shared" si="200"/>
        <v>0</v>
      </c>
      <c r="C2686" s="57" t="str">
        <f t="shared" si="201"/>
        <v>Jan</v>
      </c>
      <c r="D2686" s="4"/>
      <c r="E2686" s="57"/>
      <c r="F2686" s="57"/>
      <c r="G2686" s="57"/>
      <c r="H2686" s="57"/>
      <c r="I2686" s="57"/>
      <c r="J2686" s="57"/>
      <c r="K2686" s="57">
        <f t="shared" si="202"/>
        <v>0</v>
      </c>
      <c r="L2686" s="57">
        <f t="shared" si="203"/>
        <v>0</v>
      </c>
      <c r="M2686" s="4"/>
      <c r="N2686" s="57"/>
      <c r="O2686" s="57"/>
      <c r="P2686" s="4"/>
      <c r="Q2686" s="4"/>
    </row>
    <row r="2687" spans="1:17" s="1" customFormat="1" ht="18.649999999999999" customHeight="1" x14ac:dyDescent="0.35">
      <c r="A2687" s="3"/>
      <c r="B2687" s="57">
        <f t="shared" si="200"/>
        <v>0</v>
      </c>
      <c r="C2687" s="57" t="str">
        <f t="shared" si="201"/>
        <v>Jan</v>
      </c>
      <c r="D2687" s="4"/>
      <c r="E2687" s="57"/>
      <c r="F2687" s="57"/>
      <c r="G2687" s="57"/>
      <c r="H2687" s="57"/>
      <c r="I2687" s="57"/>
      <c r="J2687" s="57"/>
      <c r="K2687" s="57">
        <f t="shared" si="202"/>
        <v>0</v>
      </c>
      <c r="L2687" s="57">
        <f t="shared" si="203"/>
        <v>0</v>
      </c>
      <c r="M2687" s="4"/>
      <c r="N2687" s="57"/>
      <c r="O2687" s="57"/>
      <c r="P2687" s="4"/>
      <c r="Q2687" s="4"/>
    </row>
    <row r="2688" spans="1:17" s="1" customFormat="1" ht="18.649999999999999" customHeight="1" x14ac:dyDescent="0.35">
      <c r="A2688" s="3"/>
      <c r="B2688" s="57">
        <f t="shared" si="200"/>
        <v>0</v>
      </c>
      <c r="C2688" s="57" t="str">
        <f t="shared" si="201"/>
        <v>Jan</v>
      </c>
      <c r="D2688" s="4"/>
      <c r="E2688" s="57"/>
      <c r="F2688" s="57"/>
      <c r="G2688" s="57"/>
      <c r="H2688" s="57"/>
      <c r="I2688" s="57"/>
      <c r="J2688" s="57"/>
      <c r="K2688" s="57">
        <f t="shared" si="202"/>
        <v>0</v>
      </c>
      <c r="L2688" s="57">
        <f t="shared" si="203"/>
        <v>0</v>
      </c>
      <c r="M2688" s="4"/>
      <c r="N2688" s="57"/>
      <c r="O2688" s="57"/>
      <c r="P2688" s="4"/>
      <c r="Q2688" s="4"/>
    </row>
    <row r="2689" spans="1:17" s="1" customFormat="1" ht="18.649999999999999" customHeight="1" x14ac:dyDescent="0.35">
      <c r="A2689" s="3"/>
      <c r="B2689" s="57">
        <f t="shared" si="200"/>
        <v>0</v>
      </c>
      <c r="C2689" s="57" t="str">
        <f t="shared" si="201"/>
        <v>Jan</v>
      </c>
      <c r="D2689" s="4"/>
      <c r="E2689" s="57"/>
      <c r="F2689" s="57"/>
      <c r="G2689" s="57"/>
      <c r="H2689" s="57"/>
      <c r="I2689" s="57"/>
      <c r="J2689" s="57"/>
      <c r="K2689" s="57">
        <f t="shared" si="202"/>
        <v>0</v>
      </c>
      <c r="L2689" s="57">
        <f t="shared" si="203"/>
        <v>0</v>
      </c>
      <c r="M2689" s="4"/>
      <c r="N2689" s="57"/>
      <c r="O2689" s="57"/>
      <c r="P2689" s="4"/>
      <c r="Q2689" s="4"/>
    </row>
    <row r="2690" spans="1:17" s="1" customFormat="1" ht="18.649999999999999" customHeight="1" x14ac:dyDescent="0.35">
      <c r="A2690" s="3"/>
      <c r="B2690" s="57">
        <f t="shared" si="200"/>
        <v>0</v>
      </c>
      <c r="C2690" s="57" t="str">
        <f t="shared" si="201"/>
        <v>Jan</v>
      </c>
      <c r="D2690" s="4"/>
      <c r="E2690" s="57"/>
      <c r="F2690" s="57"/>
      <c r="G2690" s="57"/>
      <c r="H2690" s="57"/>
      <c r="I2690" s="57"/>
      <c r="J2690" s="57"/>
      <c r="K2690" s="57">
        <f t="shared" si="202"/>
        <v>0</v>
      </c>
      <c r="L2690" s="57">
        <f t="shared" si="203"/>
        <v>0</v>
      </c>
      <c r="M2690" s="4"/>
      <c r="N2690" s="57"/>
      <c r="O2690" s="57"/>
      <c r="P2690" s="4"/>
      <c r="Q2690" s="4"/>
    </row>
    <row r="2691" spans="1:17" s="1" customFormat="1" ht="18.649999999999999" customHeight="1" x14ac:dyDescent="0.35">
      <c r="A2691" s="3"/>
      <c r="B2691" s="57">
        <f t="shared" si="200"/>
        <v>0</v>
      </c>
      <c r="C2691" s="57" t="str">
        <f t="shared" si="201"/>
        <v>Jan</v>
      </c>
      <c r="D2691" s="4"/>
      <c r="E2691" s="57"/>
      <c r="F2691" s="57"/>
      <c r="G2691" s="57"/>
      <c r="H2691" s="57"/>
      <c r="I2691" s="57"/>
      <c r="J2691" s="57"/>
      <c r="K2691" s="57">
        <f t="shared" si="202"/>
        <v>0</v>
      </c>
      <c r="L2691" s="57">
        <f t="shared" si="203"/>
        <v>0</v>
      </c>
      <c r="M2691" s="4"/>
      <c r="N2691" s="57"/>
      <c r="O2691" s="57"/>
      <c r="P2691" s="4"/>
      <c r="Q2691" s="4"/>
    </row>
    <row r="2692" spans="1:17" s="1" customFormat="1" ht="18.649999999999999" customHeight="1" x14ac:dyDescent="0.35">
      <c r="A2692" s="3"/>
      <c r="B2692" s="57">
        <f t="shared" si="200"/>
        <v>0</v>
      </c>
      <c r="C2692" s="57" t="str">
        <f t="shared" si="201"/>
        <v>Jan</v>
      </c>
      <c r="D2692" s="4"/>
      <c r="E2692" s="57"/>
      <c r="F2692" s="57"/>
      <c r="G2692" s="57"/>
      <c r="H2692" s="57"/>
      <c r="I2692" s="57"/>
      <c r="J2692" s="57"/>
      <c r="K2692" s="57">
        <f t="shared" si="202"/>
        <v>0</v>
      </c>
      <c r="L2692" s="57">
        <f t="shared" si="203"/>
        <v>0</v>
      </c>
      <c r="M2692" s="4"/>
      <c r="N2692" s="57"/>
      <c r="O2692" s="57"/>
      <c r="P2692" s="4"/>
      <c r="Q2692" s="4"/>
    </row>
    <row r="2693" spans="1:17" s="1" customFormat="1" ht="18.649999999999999" customHeight="1" x14ac:dyDescent="0.35">
      <c r="A2693" s="3"/>
      <c r="B2693" s="57">
        <f t="shared" si="200"/>
        <v>0</v>
      </c>
      <c r="C2693" s="57" t="str">
        <f t="shared" si="201"/>
        <v>Jan</v>
      </c>
      <c r="D2693" s="4"/>
      <c r="E2693" s="57"/>
      <c r="F2693" s="57"/>
      <c r="G2693" s="57"/>
      <c r="H2693" s="57"/>
      <c r="I2693" s="57"/>
      <c r="J2693" s="57"/>
      <c r="K2693" s="57">
        <f t="shared" si="202"/>
        <v>0</v>
      </c>
      <c r="L2693" s="57">
        <f t="shared" si="203"/>
        <v>0</v>
      </c>
      <c r="M2693" s="4"/>
      <c r="N2693" s="57"/>
      <c r="O2693" s="57"/>
      <c r="P2693" s="4"/>
      <c r="Q2693" s="4"/>
    </row>
    <row r="2694" spans="1:17" s="1" customFormat="1" ht="18.649999999999999" customHeight="1" x14ac:dyDescent="0.35">
      <c r="A2694" s="3"/>
      <c r="B2694" s="57">
        <f t="shared" si="200"/>
        <v>0</v>
      </c>
      <c r="C2694" s="57" t="str">
        <f t="shared" si="201"/>
        <v>Jan</v>
      </c>
      <c r="D2694" s="4"/>
      <c r="E2694" s="57"/>
      <c r="F2694" s="57"/>
      <c r="G2694" s="57"/>
      <c r="H2694" s="57"/>
      <c r="I2694" s="57"/>
      <c r="J2694" s="57"/>
      <c r="K2694" s="57">
        <f t="shared" si="202"/>
        <v>0</v>
      </c>
      <c r="L2694" s="57">
        <f t="shared" si="203"/>
        <v>0</v>
      </c>
      <c r="M2694" s="4"/>
      <c r="N2694" s="57"/>
      <c r="O2694" s="57"/>
      <c r="P2694" s="4"/>
      <c r="Q2694" s="4"/>
    </row>
    <row r="2695" spans="1:17" s="1" customFormat="1" ht="18.649999999999999" customHeight="1" x14ac:dyDescent="0.35">
      <c r="A2695" s="3"/>
      <c r="B2695" s="57">
        <f t="shared" si="200"/>
        <v>0</v>
      </c>
      <c r="C2695" s="57" t="str">
        <f t="shared" si="201"/>
        <v>Jan</v>
      </c>
      <c r="D2695" s="4"/>
      <c r="E2695" s="57"/>
      <c r="F2695" s="57"/>
      <c r="G2695" s="57"/>
      <c r="H2695" s="57"/>
      <c r="I2695" s="57"/>
      <c r="J2695" s="57"/>
      <c r="K2695" s="57">
        <f t="shared" si="202"/>
        <v>0</v>
      </c>
      <c r="L2695" s="57">
        <f t="shared" si="203"/>
        <v>0</v>
      </c>
      <c r="M2695" s="4"/>
      <c r="N2695" s="57"/>
      <c r="O2695" s="57"/>
      <c r="P2695" s="4"/>
      <c r="Q2695" s="4"/>
    </row>
    <row r="2696" spans="1:17" s="1" customFormat="1" ht="18.649999999999999" customHeight="1" x14ac:dyDescent="0.35">
      <c r="A2696" s="3"/>
      <c r="B2696" s="57">
        <f t="shared" si="200"/>
        <v>0</v>
      </c>
      <c r="C2696" s="57" t="str">
        <f t="shared" si="201"/>
        <v>Jan</v>
      </c>
      <c r="D2696" s="4"/>
      <c r="E2696" s="57"/>
      <c r="F2696" s="57"/>
      <c r="G2696" s="57"/>
      <c r="H2696" s="57"/>
      <c r="I2696" s="57"/>
      <c r="J2696" s="57"/>
      <c r="K2696" s="57">
        <f t="shared" si="202"/>
        <v>0</v>
      </c>
      <c r="L2696" s="57">
        <f t="shared" si="203"/>
        <v>0</v>
      </c>
      <c r="M2696" s="4"/>
      <c r="N2696" s="57"/>
      <c r="O2696" s="57"/>
      <c r="P2696" s="4"/>
      <c r="Q2696" s="4"/>
    </row>
    <row r="2697" spans="1:17" s="1" customFormat="1" ht="18.649999999999999" customHeight="1" x14ac:dyDescent="0.35">
      <c r="A2697" s="3"/>
      <c r="B2697" s="57">
        <f t="shared" si="200"/>
        <v>0</v>
      </c>
      <c r="C2697" s="57" t="str">
        <f t="shared" si="201"/>
        <v>Jan</v>
      </c>
      <c r="D2697" s="4"/>
      <c r="E2697" s="57"/>
      <c r="F2697" s="57"/>
      <c r="G2697" s="57"/>
      <c r="H2697" s="57"/>
      <c r="I2697" s="57"/>
      <c r="J2697" s="57"/>
      <c r="K2697" s="57">
        <f t="shared" si="202"/>
        <v>0</v>
      </c>
      <c r="L2697" s="57">
        <f t="shared" si="203"/>
        <v>0</v>
      </c>
      <c r="M2697" s="4"/>
      <c r="N2697" s="57"/>
      <c r="O2697" s="57"/>
      <c r="P2697" s="4"/>
      <c r="Q2697" s="4"/>
    </row>
    <row r="2698" spans="1:17" s="1" customFormat="1" ht="18.649999999999999" customHeight="1" x14ac:dyDescent="0.35">
      <c r="A2698" s="3"/>
      <c r="B2698" s="57">
        <f t="shared" si="200"/>
        <v>0</v>
      </c>
      <c r="C2698" s="57" t="str">
        <f t="shared" si="201"/>
        <v>Jan</v>
      </c>
      <c r="D2698" s="4"/>
      <c r="E2698" s="57"/>
      <c r="F2698" s="57"/>
      <c r="G2698" s="57"/>
      <c r="H2698" s="57"/>
      <c r="I2698" s="57"/>
      <c r="J2698" s="57"/>
      <c r="K2698" s="57">
        <f t="shared" si="202"/>
        <v>0</v>
      </c>
      <c r="L2698" s="57">
        <f t="shared" si="203"/>
        <v>0</v>
      </c>
      <c r="M2698" s="4"/>
      <c r="N2698" s="57"/>
      <c r="O2698" s="57"/>
      <c r="P2698" s="4"/>
      <c r="Q2698" s="4"/>
    </row>
    <row r="2699" spans="1:17" s="1" customFormat="1" ht="18.649999999999999" customHeight="1" x14ac:dyDescent="0.35">
      <c r="A2699" s="3"/>
      <c r="B2699" s="57">
        <f t="shared" si="200"/>
        <v>0</v>
      </c>
      <c r="C2699" s="57" t="str">
        <f t="shared" si="201"/>
        <v>Jan</v>
      </c>
      <c r="D2699" s="4"/>
      <c r="E2699" s="57"/>
      <c r="F2699" s="57"/>
      <c r="G2699" s="57"/>
      <c r="H2699" s="57"/>
      <c r="I2699" s="57"/>
      <c r="J2699" s="57"/>
      <c r="K2699" s="57">
        <f t="shared" si="202"/>
        <v>0</v>
      </c>
      <c r="L2699" s="57">
        <f t="shared" si="203"/>
        <v>0</v>
      </c>
      <c r="M2699" s="4"/>
      <c r="N2699" s="57"/>
      <c r="O2699" s="57"/>
      <c r="P2699" s="4"/>
      <c r="Q2699" s="4"/>
    </row>
    <row r="2700" spans="1:17" s="1" customFormat="1" ht="18.649999999999999" customHeight="1" x14ac:dyDescent="0.35">
      <c r="A2700" s="3"/>
      <c r="B2700" s="57">
        <f t="shared" si="200"/>
        <v>0</v>
      </c>
      <c r="C2700" s="57" t="str">
        <f t="shared" si="201"/>
        <v>Jan</v>
      </c>
      <c r="D2700" s="4"/>
      <c r="E2700" s="57"/>
      <c r="F2700" s="57"/>
      <c r="G2700" s="57"/>
      <c r="H2700" s="57"/>
      <c r="I2700" s="57"/>
      <c r="J2700" s="57"/>
      <c r="K2700" s="57">
        <f t="shared" si="202"/>
        <v>0</v>
      </c>
      <c r="L2700" s="57">
        <f t="shared" si="203"/>
        <v>0</v>
      </c>
      <c r="M2700" s="4"/>
      <c r="N2700" s="57"/>
      <c r="O2700" s="57"/>
      <c r="P2700" s="4"/>
      <c r="Q2700" s="4"/>
    </row>
    <row r="2701" spans="1:17" s="1" customFormat="1" ht="18.649999999999999" customHeight="1" x14ac:dyDescent="0.35">
      <c r="A2701" s="3"/>
      <c r="B2701" s="57">
        <f t="shared" si="200"/>
        <v>0</v>
      </c>
      <c r="C2701" s="57" t="str">
        <f t="shared" si="201"/>
        <v>Jan</v>
      </c>
      <c r="D2701" s="4"/>
      <c r="E2701" s="57"/>
      <c r="F2701" s="57"/>
      <c r="G2701" s="57"/>
      <c r="H2701" s="57"/>
      <c r="I2701" s="57"/>
      <c r="J2701" s="57"/>
      <c r="K2701" s="57">
        <f t="shared" si="202"/>
        <v>0</v>
      </c>
      <c r="L2701" s="57">
        <f t="shared" si="203"/>
        <v>0</v>
      </c>
      <c r="M2701" s="4"/>
      <c r="N2701" s="57"/>
      <c r="O2701" s="57"/>
      <c r="P2701" s="4"/>
      <c r="Q2701" s="4"/>
    </row>
    <row r="2702" spans="1:17" s="1" customFormat="1" ht="18.649999999999999" customHeight="1" x14ac:dyDescent="0.35">
      <c r="A2702" s="3"/>
      <c r="B2702" s="57">
        <f t="shared" si="200"/>
        <v>0</v>
      </c>
      <c r="C2702" s="57" t="str">
        <f t="shared" si="201"/>
        <v>Jan</v>
      </c>
      <c r="D2702" s="4"/>
      <c r="E2702" s="57"/>
      <c r="F2702" s="57"/>
      <c r="G2702" s="57"/>
      <c r="H2702" s="57"/>
      <c r="I2702" s="57"/>
      <c r="J2702" s="57"/>
      <c r="K2702" s="57">
        <f t="shared" si="202"/>
        <v>0</v>
      </c>
      <c r="L2702" s="57">
        <f t="shared" si="203"/>
        <v>0</v>
      </c>
      <c r="M2702" s="4"/>
      <c r="N2702" s="57"/>
      <c r="O2702" s="57"/>
      <c r="P2702" s="4"/>
      <c r="Q2702" s="4"/>
    </row>
    <row r="2703" spans="1:17" s="1" customFormat="1" ht="18.649999999999999" customHeight="1" x14ac:dyDescent="0.35">
      <c r="A2703" s="3"/>
      <c r="B2703" s="57">
        <f t="shared" si="200"/>
        <v>0</v>
      </c>
      <c r="C2703" s="57" t="str">
        <f t="shared" si="201"/>
        <v>Jan</v>
      </c>
      <c r="D2703" s="4"/>
      <c r="E2703" s="57"/>
      <c r="F2703" s="57"/>
      <c r="G2703" s="57"/>
      <c r="H2703" s="57"/>
      <c r="I2703" s="57"/>
      <c r="J2703" s="57"/>
      <c r="K2703" s="57">
        <f t="shared" si="202"/>
        <v>0</v>
      </c>
      <c r="L2703" s="57">
        <f t="shared" si="203"/>
        <v>0</v>
      </c>
      <c r="M2703" s="4"/>
      <c r="N2703" s="57"/>
      <c r="O2703" s="57"/>
      <c r="P2703" s="4"/>
      <c r="Q2703" s="4"/>
    </row>
    <row r="2704" spans="1:17" s="1" customFormat="1" ht="18.649999999999999" customHeight="1" x14ac:dyDescent="0.35">
      <c r="A2704" s="3"/>
      <c r="B2704" s="57">
        <f t="shared" si="200"/>
        <v>0</v>
      </c>
      <c r="C2704" s="57" t="str">
        <f t="shared" si="201"/>
        <v>Jan</v>
      </c>
      <c r="D2704" s="4"/>
      <c r="E2704" s="57"/>
      <c r="F2704" s="57"/>
      <c r="G2704" s="57"/>
      <c r="H2704" s="57"/>
      <c r="I2704" s="57"/>
      <c r="J2704" s="57"/>
      <c r="K2704" s="57">
        <f t="shared" si="202"/>
        <v>0</v>
      </c>
      <c r="L2704" s="57">
        <f t="shared" si="203"/>
        <v>0</v>
      </c>
      <c r="M2704" s="4"/>
      <c r="N2704" s="57"/>
      <c r="O2704" s="57"/>
      <c r="P2704" s="4"/>
      <c r="Q2704" s="4"/>
    </row>
    <row r="2705" spans="1:17" s="1" customFormat="1" ht="18.649999999999999" customHeight="1" x14ac:dyDescent="0.35">
      <c r="A2705" s="3"/>
      <c r="B2705" s="57">
        <f t="shared" si="200"/>
        <v>0</v>
      </c>
      <c r="C2705" s="57" t="str">
        <f t="shared" si="201"/>
        <v>Jan</v>
      </c>
      <c r="D2705" s="4"/>
      <c r="E2705" s="57"/>
      <c r="F2705" s="57"/>
      <c r="G2705" s="57"/>
      <c r="H2705" s="57"/>
      <c r="I2705" s="57"/>
      <c r="J2705" s="57"/>
      <c r="K2705" s="57">
        <f t="shared" si="202"/>
        <v>0</v>
      </c>
      <c r="L2705" s="57">
        <f t="shared" si="203"/>
        <v>0</v>
      </c>
      <c r="M2705" s="4"/>
      <c r="N2705" s="57"/>
      <c r="O2705" s="57"/>
      <c r="P2705" s="4"/>
      <c r="Q2705" s="4"/>
    </row>
    <row r="2706" spans="1:17" s="1" customFormat="1" ht="18.649999999999999" customHeight="1" x14ac:dyDescent="0.35">
      <c r="A2706" s="3"/>
      <c r="B2706" s="57">
        <f t="shared" si="200"/>
        <v>0</v>
      </c>
      <c r="C2706" s="57" t="str">
        <f t="shared" si="201"/>
        <v>Jan</v>
      </c>
      <c r="D2706" s="4"/>
      <c r="E2706" s="57"/>
      <c r="F2706" s="57"/>
      <c r="G2706" s="57"/>
      <c r="H2706" s="57"/>
      <c r="I2706" s="57"/>
      <c r="J2706" s="57"/>
      <c r="K2706" s="57">
        <f t="shared" si="202"/>
        <v>0</v>
      </c>
      <c r="L2706" s="57">
        <f t="shared" si="203"/>
        <v>0</v>
      </c>
      <c r="M2706" s="4"/>
      <c r="N2706" s="57"/>
      <c r="O2706" s="57"/>
      <c r="P2706" s="4"/>
      <c r="Q2706" s="4"/>
    </row>
    <row r="2707" spans="1:17" s="1" customFormat="1" ht="18.649999999999999" customHeight="1" x14ac:dyDescent="0.35">
      <c r="A2707" s="3"/>
      <c r="B2707" s="57">
        <f t="shared" si="200"/>
        <v>0</v>
      </c>
      <c r="C2707" s="57" t="str">
        <f t="shared" si="201"/>
        <v>Jan</v>
      </c>
      <c r="D2707" s="4"/>
      <c r="E2707" s="57"/>
      <c r="F2707" s="57"/>
      <c r="G2707" s="57"/>
      <c r="H2707" s="57"/>
      <c r="I2707" s="57"/>
      <c r="J2707" s="57"/>
      <c r="K2707" s="57">
        <f t="shared" si="202"/>
        <v>0</v>
      </c>
      <c r="L2707" s="57">
        <f t="shared" si="203"/>
        <v>0</v>
      </c>
      <c r="M2707" s="4"/>
      <c r="N2707" s="57"/>
      <c r="O2707" s="57"/>
      <c r="P2707" s="4"/>
      <c r="Q2707" s="4"/>
    </row>
    <row r="2708" spans="1:17" s="1" customFormat="1" ht="18.649999999999999" customHeight="1" x14ac:dyDescent="0.35">
      <c r="A2708" s="3"/>
      <c r="B2708" s="57">
        <f t="shared" si="200"/>
        <v>0</v>
      </c>
      <c r="C2708" s="57" t="str">
        <f t="shared" si="201"/>
        <v>Jan</v>
      </c>
      <c r="D2708" s="4"/>
      <c r="E2708" s="57"/>
      <c r="F2708" s="57"/>
      <c r="G2708" s="57"/>
      <c r="H2708" s="57"/>
      <c r="I2708" s="57"/>
      <c r="J2708" s="57"/>
      <c r="K2708" s="57">
        <f t="shared" si="202"/>
        <v>0</v>
      </c>
      <c r="L2708" s="57">
        <f t="shared" si="203"/>
        <v>0</v>
      </c>
      <c r="M2708" s="4"/>
      <c r="N2708" s="57"/>
      <c r="O2708" s="57"/>
      <c r="P2708" s="4"/>
      <c r="Q2708" s="4"/>
    </row>
    <row r="2709" spans="1:17" s="1" customFormat="1" ht="18.649999999999999" customHeight="1" x14ac:dyDescent="0.35">
      <c r="A2709" s="3"/>
      <c r="B2709" s="57">
        <f t="shared" si="200"/>
        <v>0</v>
      </c>
      <c r="C2709" s="57" t="str">
        <f t="shared" si="201"/>
        <v>Jan</v>
      </c>
      <c r="D2709" s="4"/>
      <c r="E2709" s="57"/>
      <c r="F2709" s="57"/>
      <c r="G2709" s="57"/>
      <c r="H2709" s="57"/>
      <c r="I2709" s="57"/>
      <c r="J2709" s="57"/>
      <c r="K2709" s="57">
        <f t="shared" si="202"/>
        <v>0</v>
      </c>
      <c r="L2709" s="57">
        <f t="shared" si="203"/>
        <v>0</v>
      </c>
      <c r="M2709" s="4"/>
      <c r="N2709" s="57"/>
      <c r="O2709" s="57"/>
      <c r="P2709" s="4"/>
      <c r="Q2709" s="4"/>
    </row>
    <row r="2710" spans="1:17" s="1" customFormat="1" ht="18.649999999999999" customHeight="1" x14ac:dyDescent="0.35">
      <c r="A2710" s="3"/>
      <c r="B2710" s="57">
        <f t="shared" si="200"/>
        <v>0</v>
      </c>
      <c r="C2710" s="57" t="str">
        <f t="shared" si="201"/>
        <v>Jan</v>
      </c>
      <c r="D2710" s="4"/>
      <c r="E2710" s="57"/>
      <c r="F2710" s="57"/>
      <c r="G2710" s="57"/>
      <c r="H2710" s="57"/>
      <c r="I2710" s="57"/>
      <c r="J2710" s="57"/>
      <c r="K2710" s="57">
        <f t="shared" si="202"/>
        <v>0</v>
      </c>
      <c r="L2710" s="57">
        <f t="shared" si="203"/>
        <v>0</v>
      </c>
      <c r="M2710" s="4"/>
      <c r="N2710" s="57"/>
      <c r="O2710" s="57"/>
      <c r="P2710" s="4"/>
      <c r="Q2710" s="4"/>
    </row>
    <row r="2711" spans="1:17" s="1" customFormat="1" ht="18.649999999999999" customHeight="1" x14ac:dyDescent="0.35">
      <c r="A2711" s="3"/>
      <c r="B2711" s="57">
        <f t="shared" si="200"/>
        <v>0</v>
      </c>
      <c r="C2711" s="57" t="str">
        <f t="shared" si="201"/>
        <v>Jan</v>
      </c>
      <c r="D2711" s="4"/>
      <c r="E2711" s="57"/>
      <c r="F2711" s="57"/>
      <c r="G2711" s="57"/>
      <c r="H2711" s="57"/>
      <c r="I2711" s="57"/>
      <c r="J2711" s="57"/>
      <c r="K2711" s="57">
        <f t="shared" si="202"/>
        <v>0</v>
      </c>
      <c r="L2711" s="57">
        <f t="shared" si="203"/>
        <v>0</v>
      </c>
      <c r="M2711" s="4"/>
      <c r="N2711" s="57"/>
      <c r="O2711" s="57"/>
      <c r="P2711" s="4"/>
      <c r="Q2711" s="4"/>
    </row>
    <row r="2712" spans="1:17" s="1" customFormat="1" ht="18.649999999999999" customHeight="1" x14ac:dyDescent="0.35">
      <c r="A2712" s="3"/>
      <c r="B2712" s="57">
        <f t="shared" ref="B2712:B2775" si="204">WEEKNUM(A2712)</f>
        <v>0</v>
      </c>
      <c r="C2712" s="57" t="str">
        <f t="shared" ref="C2712:C2775" si="205">TEXT(A2712,"Mmm")</f>
        <v>Jan</v>
      </c>
      <c r="D2712" s="4"/>
      <c r="E2712" s="57"/>
      <c r="F2712" s="57"/>
      <c r="G2712" s="57"/>
      <c r="H2712" s="57"/>
      <c r="I2712" s="57"/>
      <c r="J2712" s="57"/>
      <c r="K2712" s="57">
        <f t="shared" si="202"/>
        <v>0</v>
      </c>
      <c r="L2712" s="57">
        <f t="shared" si="203"/>
        <v>0</v>
      </c>
      <c r="M2712" s="4"/>
      <c r="N2712" s="57"/>
      <c r="O2712" s="57"/>
      <c r="P2712" s="4"/>
      <c r="Q2712" s="4"/>
    </row>
    <row r="2713" spans="1:17" s="1" customFormat="1" ht="18.649999999999999" customHeight="1" x14ac:dyDescent="0.35">
      <c r="A2713" s="3"/>
      <c r="B2713" s="57">
        <f t="shared" si="204"/>
        <v>0</v>
      </c>
      <c r="C2713" s="57" t="str">
        <f t="shared" si="205"/>
        <v>Jan</v>
      </c>
      <c r="D2713" s="4"/>
      <c r="E2713" s="57"/>
      <c r="F2713" s="57"/>
      <c r="G2713" s="57"/>
      <c r="H2713" s="57"/>
      <c r="I2713" s="57"/>
      <c r="J2713" s="57"/>
      <c r="K2713" s="57">
        <f t="shared" si="202"/>
        <v>0</v>
      </c>
      <c r="L2713" s="57">
        <f t="shared" si="203"/>
        <v>0</v>
      </c>
      <c r="M2713" s="4"/>
      <c r="N2713" s="57"/>
      <c r="O2713" s="57"/>
      <c r="P2713" s="4"/>
      <c r="Q2713" s="4"/>
    </row>
    <row r="2714" spans="1:17" s="1" customFormat="1" ht="18.649999999999999" customHeight="1" x14ac:dyDescent="0.35">
      <c r="A2714" s="3"/>
      <c r="B2714" s="57">
        <f t="shared" si="204"/>
        <v>0</v>
      </c>
      <c r="C2714" s="57" t="str">
        <f t="shared" si="205"/>
        <v>Jan</v>
      </c>
      <c r="D2714" s="4"/>
      <c r="E2714" s="57"/>
      <c r="F2714" s="57"/>
      <c r="G2714" s="57"/>
      <c r="H2714" s="57"/>
      <c r="I2714" s="57"/>
      <c r="J2714" s="57"/>
      <c r="K2714" s="57">
        <f t="shared" si="202"/>
        <v>0</v>
      </c>
      <c r="L2714" s="57">
        <f t="shared" si="203"/>
        <v>0</v>
      </c>
      <c r="M2714" s="4"/>
      <c r="N2714" s="57"/>
      <c r="O2714" s="57"/>
      <c r="P2714" s="4"/>
      <c r="Q2714" s="4"/>
    </row>
    <row r="2715" spans="1:17" s="1" customFormat="1" ht="18.649999999999999" customHeight="1" x14ac:dyDescent="0.35">
      <c r="A2715" s="3"/>
      <c r="B2715" s="57">
        <f t="shared" si="204"/>
        <v>0</v>
      </c>
      <c r="C2715" s="57" t="str">
        <f t="shared" si="205"/>
        <v>Jan</v>
      </c>
      <c r="D2715" s="4"/>
      <c r="E2715" s="57"/>
      <c r="F2715" s="57"/>
      <c r="G2715" s="57"/>
      <c r="H2715" s="57"/>
      <c r="I2715" s="57"/>
      <c r="J2715" s="57"/>
      <c r="K2715" s="57">
        <f t="shared" si="202"/>
        <v>0</v>
      </c>
      <c r="L2715" s="57">
        <f t="shared" si="203"/>
        <v>0</v>
      </c>
      <c r="M2715" s="4"/>
      <c r="N2715" s="57"/>
      <c r="O2715" s="57"/>
      <c r="P2715" s="4"/>
      <c r="Q2715" s="4"/>
    </row>
    <row r="2716" spans="1:17" s="1" customFormat="1" ht="18.649999999999999" customHeight="1" x14ac:dyDescent="0.35">
      <c r="A2716" s="3"/>
      <c r="B2716" s="57">
        <f t="shared" si="204"/>
        <v>0</v>
      </c>
      <c r="C2716" s="57" t="str">
        <f t="shared" si="205"/>
        <v>Jan</v>
      </c>
      <c r="D2716" s="4"/>
      <c r="E2716" s="57"/>
      <c r="F2716" s="57"/>
      <c r="G2716" s="57"/>
      <c r="H2716" s="57"/>
      <c r="I2716" s="57"/>
      <c r="J2716" s="57"/>
      <c r="K2716" s="57">
        <f t="shared" si="202"/>
        <v>0</v>
      </c>
      <c r="L2716" s="57">
        <f t="shared" si="203"/>
        <v>0</v>
      </c>
      <c r="M2716" s="4"/>
      <c r="N2716" s="57"/>
      <c r="O2716" s="57"/>
      <c r="P2716" s="4"/>
      <c r="Q2716" s="4"/>
    </row>
    <row r="2717" spans="1:17" s="1" customFormat="1" ht="18.649999999999999" customHeight="1" x14ac:dyDescent="0.35">
      <c r="A2717" s="3"/>
      <c r="B2717" s="57">
        <f t="shared" si="204"/>
        <v>0</v>
      </c>
      <c r="C2717" s="57" t="str">
        <f t="shared" si="205"/>
        <v>Jan</v>
      </c>
      <c r="D2717" s="4"/>
      <c r="E2717" s="57"/>
      <c r="F2717" s="57"/>
      <c r="G2717" s="57"/>
      <c r="H2717" s="57"/>
      <c r="I2717" s="57"/>
      <c r="J2717" s="57"/>
      <c r="K2717" s="57">
        <f t="shared" si="202"/>
        <v>0</v>
      </c>
      <c r="L2717" s="57">
        <f t="shared" si="203"/>
        <v>0</v>
      </c>
      <c r="M2717" s="4"/>
      <c r="N2717" s="57"/>
      <c r="O2717" s="57"/>
      <c r="P2717" s="4"/>
      <c r="Q2717" s="4"/>
    </row>
    <row r="2718" spans="1:17" s="1" customFormat="1" ht="18.649999999999999" customHeight="1" x14ac:dyDescent="0.35">
      <c r="A2718" s="3"/>
      <c r="B2718" s="57">
        <f t="shared" si="204"/>
        <v>0</v>
      </c>
      <c r="C2718" s="57" t="str">
        <f t="shared" si="205"/>
        <v>Jan</v>
      </c>
      <c r="D2718" s="4"/>
      <c r="E2718" s="57"/>
      <c r="F2718" s="57"/>
      <c r="G2718" s="57"/>
      <c r="H2718" s="57"/>
      <c r="I2718" s="57"/>
      <c r="J2718" s="57"/>
      <c r="K2718" s="57">
        <f t="shared" si="202"/>
        <v>0</v>
      </c>
      <c r="L2718" s="57">
        <f t="shared" si="203"/>
        <v>0</v>
      </c>
      <c r="M2718" s="4"/>
      <c r="N2718" s="57"/>
      <c r="O2718" s="57"/>
      <c r="P2718" s="4"/>
      <c r="Q2718" s="4"/>
    </row>
    <row r="2719" spans="1:17" s="1" customFormat="1" ht="18.649999999999999" customHeight="1" x14ac:dyDescent="0.35">
      <c r="A2719" s="3"/>
      <c r="B2719" s="57">
        <f t="shared" si="204"/>
        <v>0</v>
      </c>
      <c r="C2719" s="57" t="str">
        <f t="shared" si="205"/>
        <v>Jan</v>
      </c>
      <c r="D2719" s="4"/>
      <c r="E2719" s="57"/>
      <c r="F2719" s="57"/>
      <c r="G2719" s="57"/>
      <c r="H2719" s="57"/>
      <c r="I2719" s="57"/>
      <c r="J2719" s="57"/>
      <c r="K2719" s="57">
        <f t="shared" si="202"/>
        <v>0</v>
      </c>
      <c r="L2719" s="57">
        <f t="shared" si="203"/>
        <v>0</v>
      </c>
      <c r="M2719" s="4"/>
      <c r="N2719" s="57"/>
      <c r="O2719" s="57"/>
      <c r="P2719" s="4"/>
      <c r="Q2719" s="4"/>
    </row>
    <row r="2720" spans="1:17" s="1" customFormat="1" ht="18.649999999999999" customHeight="1" x14ac:dyDescent="0.35">
      <c r="A2720" s="3"/>
      <c r="B2720" s="57">
        <f t="shared" si="204"/>
        <v>0</v>
      </c>
      <c r="C2720" s="57" t="str">
        <f t="shared" si="205"/>
        <v>Jan</v>
      </c>
      <c r="D2720" s="4"/>
      <c r="E2720" s="57"/>
      <c r="F2720" s="57"/>
      <c r="G2720" s="57"/>
      <c r="H2720" s="57"/>
      <c r="I2720" s="57"/>
      <c r="J2720" s="57"/>
      <c r="K2720" s="57">
        <f t="shared" si="202"/>
        <v>0</v>
      </c>
      <c r="L2720" s="57">
        <f t="shared" si="203"/>
        <v>0</v>
      </c>
      <c r="M2720" s="4"/>
      <c r="N2720" s="57"/>
      <c r="O2720" s="57"/>
      <c r="P2720" s="4"/>
      <c r="Q2720" s="4"/>
    </row>
    <row r="2721" spans="1:17" s="1" customFormat="1" ht="18.649999999999999" customHeight="1" x14ac:dyDescent="0.35">
      <c r="A2721" s="3"/>
      <c r="B2721" s="57">
        <f t="shared" si="204"/>
        <v>0</v>
      </c>
      <c r="C2721" s="57" t="str">
        <f t="shared" si="205"/>
        <v>Jan</v>
      </c>
      <c r="D2721" s="4"/>
      <c r="E2721" s="57"/>
      <c r="F2721" s="57"/>
      <c r="G2721" s="57"/>
      <c r="H2721" s="57"/>
      <c r="I2721" s="57"/>
      <c r="J2721" s="57"/>
      <c r="K2721" s="57">
        <f t="shared" si="202"/>
        <v>0</v>
      </c>
      <c r="L2721" s="57">
        <f t="shared" si="203"/>
        <v>0</v>
      </c>
      <c r="M2721" s="4"/>
      <c r="N2721" s="57"/>
      <c r="O2721" s="57"/>
      <c r="P2721" s="4"/>
      <c r="Q2721" s="4"/>
    </row>
    <row r="2722" spans="1:17" s="1" customFormat="1" ht="18.649999999999999" customHeight="1" x14ac:dyDescent="0.35">
      <c r="A2722" s="3"/>
      <c r="B2722" s="57">
        <f t="shared" si="204"/>
        <v>0</v>
      </c>
      <c r="C2722" s="57" t="str">
        <f t="shared" si="205"/>
        <v>Jan</v>
      </c>
      <c r="D2722" s="4"/>
      <c r="E2722" s="57"/>
      <c r="F2722" s="57"/>
      <c r="G2722" s="57"/>
      <c r="H2722" s="57"/>
      <c r="I2722" s="57"/>
      <c r="J2722" s="57"/>
      <c r="K2722" s="57">
        <f t="shared" si="202"/>
        <v>0</v>
      </c>
      <c r="L2722" s="57">
        <f t="shared" si="203"/>
        <v>0</v>
      </c>
      <c r="M2722" s="4"/>
      <c r="N2722" s="57"/>
      <c r="O2722" s="57"/>
      <c r="P2722" s="4"/>
      <c r="Q2722" s="4"/>
    </row>
    <row r="2723" spans="1:17" s="1" customFormat="1" ht="18.649999999999999" customHeight="1" x14ac:dyDescent="0.35">
      <c r="A2723" s="3"/>
      <c r="B2723" s="57">
        <f t="shared" si="204"/>
        <v>0</v>
      </c>
      <c r="C2723" s="57" t="str">
        <f t="shared" si="205"/>
        <v>Jan</v>
      </c>
      <c r="D2723" s="4"/>
      <c r="E2723" s="57"/>
      <c r="F2723" s="57"/>
      <c r="G2723" s="57"/>
      <c r="H2723" s="57"/>
      <c r="I2723" s="57"/>
      <c r="J2723" s="57"/>
      <c r="K2723" s="57">
        <f t="shared" ref="K2723:K2786" si="206">I2723+J2723</f>
        <v>0</v>
      </c>
      <c r="L2723" s="57">
        <f t="shared" ref="L2723:L2786" si="207">H2723*K2723</f>
        <v>0</v>
      </c>
      <c r="M2723" s="4"/>
      <c r="N2723" s="57"/>
      <c r="O2723" s="57"/>
      <c r="P2723" s="4"/>
      <c r="Q2723" s="4"/>
    </row>
    <row r="2724" spans="1:17" s="1" customFormat="1" ht="18.649999999999999" customHeight="1" x14ac:dyDescent="0.35">
      <c r="A2724" s="3"/>
      <c r="B2724" s="57">
        <f t="shared" si="204"/>
        <v>0</v>
      </c>
      <c r="C2724" s="57" t="str">
        <f t="shared" si="205"/>
        <v>Jan</v>
      </c>
      <c r="D2724" s="4"/>
      <c r="E2724" s="57"/>
      <c r="F2724" s="57"/>
      <c r="G2724" s="57"/>
      <c r="H2724" s="57"/>
      <c r="I2724" s="57"/>
      <c r="J2724" s="57"/>
      <c r="K2724" s="57">
        <f t="shared" si="206"/>
        <v>0</v>
      </c>
      <c r="L2724" s="57">
        <f t="shared" si="207"/>
        <v>0</v>
      </c>
      <c r="M2724" s="4"/>
      <c r="N2724" s="57"/>
      <c r="O2724" s="57"/>
      <c r="P2724" s="4"/>
      <c r="Q2724" s="4"/>
    </row>
    <row r="2725" spans="1:17" s="1" customFormat="1" ht="18.649999999999999" customHeight="1" x14ac:dyDescent="0.35">
      <c r="A2725" s="3"/>
      <c r="B2725" s="57">
        <f t="shared" si="204"/>
        <v>0</v>
      </c>
      <c r="C2725" s="57" t="str">
        <f t="shared" si="205"/>
        <v>Jan</v>
      </c>
      <c r="D2725" s="4"/>
      <c r="E2725" s="57"/>
      <c r="F2725" s="57"/>
      <c r="G2725" s="57"/>
      <c r="H2725" s="57"/>
      <c r="I2725" s="57"/>
      <c r="J2725" s="57"/>
      <c r="K2725" s="57">
        <f t="shared" si="206"/>
        <v>0</v>
      </c>
      <c r="L2725" s="57">
        <f t="shared" si="207"/>
        <v>0</v>
      </c>
      <c r="M2725" s="4"/>
      <c r="N2725" s="57"/>
      <c r="O2725" s="57"/>
      <c r="P2725" s="4"/>
      <c r="Q2725" s="4"/>
    </row>
    <row r="2726" spans="1:17" s="1" customFormat="1" ht="18.649999999999999" customHeight="1" x14ac:dyDescent="0.35">
      <c r="A2726" s="3"/>
      <c r="B2726" s="57">
        <f t="shared" si="204"/>
        <v>0</v>
      </c>
      <c r="C2726" s="57" t="str">
        <f t="shared" si="205"/>
        <v>Jan</v>
      </c>
      <c r="D2726" s="4"/>
      <c r="E2726" s="57"/>
      <c r="F2726" s="57"/>
      <c r="G2726" s="57"/>
      <c r="H2726" s="57"/>
      <c r="I2726" s="57"/>
      <c r="J2726" s="57"/>
      <c r="K2726" s="57">
        <f t="shared" si="206"/>
        <v>0</v>
      </c>
      <c r="L2726" s="57">
        <f t="shared" si="207"/>
        <v>0</v>
      </c>
      <c r="M2726" s="4"/>
      <c r="N2726" s="57"/>
      <c r="O2726" s="57"/>
      <c r="P2726" s="4"/>
      <c r="Q2726" s="4"/>
    </row>
    <row r="2727" spans="1:17" s="1" customFormat="1" ht="18.649999999999999" customHeight="1" x14ac:dyDescent="0.35">
      <c r="A2727" s="3"/>
      <c r="B2727" s="57">
        <f t="shared" si="204"/>
        <v>0</v>
      </c>
      <c r="C2727" s="57" t="str">
        <f t="shared" si="205"/>
        <v>Jan</v>
      </c>
      <c r="D2727" s="4"/>
      <c r="E2727" s="57"/>
      <c r="F2727" s="57"/>
      <c r="G2727" s="57"/>
      <c r="H2727" s="57"/>
      <c r="I2727" s="57"/>
      <c r="J2727" s="57"/>
      <c r="K2727" s="57">
        <f t="shared" si="206"/>
        <v>0</v>
      </c>
      <c r="L2727" s="57">
        <f t="shared" si="207"/>
        <v>0</v>
      </c>
      <c r="M2727" s="4"/>
      <c r="N2727" s="57"/>
      <c r="O2727" s="57"/>
      <c r="P2727" s="4"/>
      <c r="Q2727" s="4"/>
    </row>
    <row r="2728" spans="1:17" s="1" customFormat="1" ht="18.649999999999999" customHeight="1" x14ac:dyDescent="0.35">
      <c r="A2728" s="3"/>
      <c r="B2728" s="57">
        <f t="shared" si="204"/>
        <v>0</v>
      </c>
      <c r="C2728" s="57" t="str">
        <f t="shared" si="205"/>
        <v>Jan</v>
      </c>
      <c r="D2728" s="4"/>
      <c r="E2728" s="57"/>
      <c r="F2728" s="57"/>
      <c r="G2728" s="57"/>
      <c r="H2728" s="57"/>
      <c r="I2728" s="57"/>
      <c r="J2728" s="57"/>
      <c r="K2728" s="57">
        <f t="shared" si="206"/>
        <v>0</v>
      </c>
      <c r="L2728" s="57">
        <f t="shared" si="207"/>
        <v>0</v>
      </c>
      <c r="M2728" s="4"/>
      <c r="N2728" s="57"/>
      <c r="O2728" s="57"/>
      <c r="P2728" s="4"/>
      <c r="Q2728" s="4"/>
    </row>
    <row r="2729" spans="1:17" s="1" customFormat="1" ht="18.649999999999999" customHeight="1" x14ac:dyDescent="0.35">
      <c r="A2729" s="3"/>
      <c r="B2729" s="57">
        <f t="shared" si="204"/>
        <v>0</v>
      </c>
      <c r="C2729" s="57" t="str">
        <f t="shared" si="205"/>
        <v>Jan</v>
      </c>
      <c r="D2729" s="4"/>
      <c r="E2729" s="57"/>
      <c r="F2729" s="57"/>
      <c r="G2729" s="57"/>
      <c r="H2729" s="57"/>
      <c r="I2729" s="57"/>
      <c r="J2729" s="57"/>
      <c r="K2729" s="57">
        <f t="shared" si="206"/>
        <v>0</v>
      </c>
      <c r="L2729" s="57">
        <f t="shared" si="207"/>
        <v>0</v>
      </c>
      <c r="M2729" s="4"/>
      <c r="N2729" s="57"/>
      <c r="O2729" s="57"/>
      <c r="P2729" s="4"/>
      <c r="Q2729" s="4"/>
    </row>
    <row r="2730" spans="1:17" s="1" customFormat="1" ht="18.649999999999999" customHeight="1" x14ac:dyDescent="0.35">
      <c r="A2730" s="3"/>
      <c r="B2730" s="57">
        <f t="shared" si="204"/>
        <v>0</v>
      </c>
      <c r="C2730" s="57" t="str">
        <f t="shared" si="205"/>
        <v>Jan</v>
      </c>
      <c r="D2730" s="4"/>
      <c r="E2730" s="57"/>
      <c r="F2730" s="57"/>
      <c r="G2730" s="57"/>
      <c r="H2730" s="57"/>
      <c r="I2730" s="57"/>
      <c r="J2730" s="57"/>
      <c r="K2730" s="57">
        <f t="shared" si="206"/>
        <v>0</v>
      </c>
      <c r="L2730" s="57">
        <f t="shared" si="207"/>
        <v>0</v>
      </c>
      <c r="M2730" s="4"/>
      <c r="N2730" s="57"/>
      <c r="O2730" s="57"/>
      <c r="P2730" s="4"/>
      <c r="Q2730" s="4"/>
    </row>
    <row r="2731" spans="1:17" s="1" customFormat="1" ht="18.649999999999999" customHeight="1" x14ac:dyDescent="0.35">
      <c r="A2731" s="3"/>
      <c r="B2731" s="57">
        <f t="shared" si="204"/>
        <v>0</v>
      </c>
      <c r="C2731" s="57" t="str">
        <f t="shared" si="205"/>
        <v>Jan</v>
      </c>
      <c r="D2731" s="4"/>
      <c r="E2731" s="57"/>
      <c r="F2731" s="57"/>
      <c r="G2731" s="57"/>
      <c r="H2731" s="57"/>
      <c r="I2731" s="57"/>
      <c r="J2731" s="57"/>
      <c r="K2731" s="57">
        <f t="shared" si="206"/>
        <v>0</v>
      </c>
      <c r="L2731" s="57">
        <f t="shared" si="207"/>
        <v>0</v>
      </c>
      <c r="M2731" s="4"/>
      <c r="N2731" s="57"/>
      <c r="O2731" s="57"/>
      <c r="P2731" s="4"/>
      <c r="Q2731" s="4"/>
    </row>
    <row r="2732" spans="1:17" s="1" customFormat="1" ht="18.649999999999999" customHeight="1" x14ac:dyDescent="0.35">
      <c r="A2732" s="3"/>
      <c r="B2732" s="57">
        <f t="shared" si="204"/>
        <v>0</v>
      </c>
      <c r="C2732" s="57" t="str">
        <f t="shared" si="205"/>
        <v>Jan</v>
      </c>
      <c r="D2732" s="4"/>
      <c r="E2732" s="57"/>
      <c r="F2732" s="57"/>
      <c r="G2732" s="57"/>
      <c r="H2732" s="57"/>
      <c r="I2732" s="57"/>
      <c r="J2732" s="57"/>
      <c r="K2732" s="57">
        <f t="shared" si="206"/>
        <v>0</v>
      </c>
      <c r="L2732" s="57">
        <f t="shared" si="207"/>
        <v>0</v>
      </c>
      <c r="M2732" s="4"/>
      <c r="N2732" s="57"/>
      <c r="O2732" s="57"/>
      <c r="P2732" s="4"/>
      <c r="Q2732" s="4"/>
    </row>
    <row r="2733" spans="1:17" s="1" customFormat="1" ht="18.649999999999999" customHeight="1" x14ac:dyDescent="0.35">
      <c r="A2733" s="3"/>
      <c r="B2733" s="57">
        <f t="shared" si="204"/>
        <v>0</v>
      </c>
      <c r="C2733" s="57" t="str">
        <f t="shared" si="205"/>
        <v>Jan</v>
      </c>
      <c r="D2733" s="4"/>
      <c r="E2733" s="57"/>
      <c r="F2733" s="57"/>
      <c r="G2733" s="57"/>
      <c r="H2733" s="57"/>
      <c r="I2733" s="57"/>
      <c r="J2733" s="57"/>
      <c r="K2733" s="57">
        <f t="shared" si="206"/>
        <v>0</v>
      </c>
      <c r="L2733" s="57">
        <f t="shared" si="207"/>
        <v>0</v>
      </c>
      <c r="M2733" s="4"/>
      <c r="N2733" s="57"/>
      <c r="O2733" s="57"/>
      <c r="P2733" s="4"/>
      <c r="Q2733" s="4"/>
    </row>
    <row r="2734" spans="1:17" s="1" customFormat="1" ht="18.649999999999999" customHeight="1" x14ac:dyDescent="0.35">
      <c r="A2734" s="3"/>
      <c r="B2734" s="57">
        <f t="shared" si="204"/>
        <v>0</v>
      </c>
      <c r="C2734" s="57" t="str">
        <f t="shared" si="205"/>
        <v>Jan</v>
      </c>
      <c r="D2734" s="4"/>
      <c r="E2734" s="57"/>
      <c r="F2734" s="57"/>
      <c r="G2734" s="57"/>
      <c r="H2734" s="57"/>
      <c r="I2734" s="57"/>
      <c r="J2734" s="57"/>
      <c r="K2734" s="57">
        <f t="shared" si="206"/>
        <v>0</v>
      </c>
      <c r="L2734" s="57">
        <f t="shared" si="207"/>
        <v>0</v>
      </c>
      <c r="M2734" s="4"/>
      <c r="N2734" s="57"/>
      <c r="O2734" s="57"/>
      <c r="P2734" s="4"/>
      <c r="Q2734" s="4"/>
    </row>
    <row r="2735" spans="1:17" s="1" customFormat="1" ht="18.649999999999999" customHeight="1" x14ac:dyDescent="0.35">
      <c r="A2735" s="3"/>
      <c r="B2735" s="57">
        <f t="shared" si="204"/>
        <v>0</v>
      </c>
      <c r="C2735" s="57" t="str">
        <f t="shared" si="205"/>
        <v>Jan</v>
      </c>
      <c r="D2735" s="4"/>
      <c r="E2735" s="57"/>
      <c r="F2735" s="57"/>
      <c r="G2735" s="57"/>
      <c r="H2735" s="57"/>
      <c r="I2735" s="57"/>
      <c r="J2735" s="57"/>
      <c r="K2735" s="57">
        <f t="shared" si="206"/>
        <v>0</v>
      </c>
      <c r="L2735" s="57">
        <f t="shared" si="207"/>
        <v>0</v>
      </c>
      <c r="M2735" s="4"/>
      <c r="N2735" s="57"/>
      <c r="O2735" s="57"/>
      <c r="P2735" s="4"/>
      <c r="Q2735" s="4"/>
    </row>
    <row r="2736" spans="1:17" s="1" customFormat="1" ht="18.649999999999999" customHeight="1" x14ac:dyDescent="0.35">
      <c r="A2736" s="3"/>
      <c r="B2736" s="57">
        <f t="shared" si="204"/>
        <v>0</v>
      </c>
      <c r="C2736" s="57" t="str">
        <f t="shared" si="205"/>
        <v>Jan</v>
      </c>
      <c r="D2736" s="4"/>
      <c r="E2736" s="57"/>
      <c r="F2736" s="57"/>
      <c r="G2736" s="57"/>
      <c r="H2736" s="57"/>
      <c r="I2736" s="57"/>
      <c r="J2736" s="57"/>
      <c r="K2736" s="57">
        <f t="shared" si="206"/>
        <v>0</v>
      </c>
      <c r="L2736" s="57">
        <f t="shared" si="207"/>
        <v>0</v>
      </c>
      <c r="M2736" s="4"/>
      <c r="N2736" s="57"/>
      <c r="O2736" s="57"/>
      <c r="P2736" s="4"/>
      <c r="Q2736" s="4"/>
    </row>
    <row r="2737" spans="1:17" s="1" customFormat="1" ht="18.649999999999999" customHeight="1" x14ac:dyDescent="0.35">
      <c r="A2737" s="3"/>
      <c r="B2737" s="57">
        <f t="shared" si="204"/>
        <v>0</v>
      </c>
      <c r="C2737" s="57" t="str">
        <f t="shared" si="205"/>
        <v>Jan</v>
      </c>
      <c r="D2737" s="4"/>
      <c r="E2737" s="57"/>
      <c r="F2737" s="57"/>
      <c r="G2737" s="57"/>
      <c r="H2737" s="57"/>
      <c r="I2737" s="57"/>
      <c r="J2737" s="57"/>
      <c r="K2737" s="57">
        <f t="shared" si="206"/>
        <v>0</v>
      </c>
      <c r="L2737" s="57">
        <f t="shared" si="207"/>
        <v>0</v>
      </c>
      <c r="M2737" s="4"/>
      <c r="N2737" s="57"/>
      <c r="O2737" s="57"/>
      <c r="P2737" s="4"/>
      <c r="Q2737" s="4"/>
    </row>
    <row r="2738" spans="1:17" s="1" customFormat="1" ht="18.649999999999999" customHeight="1" x14ac:dyDescent="0.35">
      <c r="A2738" s="3"/>
      <c r="B2738" s="57">
        <f t="shared" si="204"/>
        <v>0</v>
      </c>
      <c r="C2738" s="57" t="str">
        <f t="shared" si="205"/>
        <v>Jan</v>
      </c>
      <c r="D2738" s="4"/>
      <c r="E2738" s="57"/>
      <c r="F2738" s="57"/>
      <c r="G2738" s="57"/>
      <c r="H2738" s="57"/>
      <c r="I2738" s="57"/>
      <c r="J2738" s="57"/>
      <c r="K2738" s="57">
        <f t="shared" si="206"/>
        <v>0</v>
      </c>
      <c r="L2738" s="57">
        <f t="shared" si="207"/>
        <v>0</v>
      </c>
      <c r="M2738" s="4"/>
      <c r="N2738" s="57"/>
      <c r="O2738" s="57"/>
      <c r="P2738" s="4"/>
      <c r="Q2738" s="4"/>
    </row>
    <row r="2739" spans="1:17" s="1" customFormat="1" ht="18.649999999999999" customHeight="1" x14ac:dyDescent="0.35">
      <c r="A2739" s="3"/>
      <c r="B2739" s="57">
        <f t="shared" si="204"/>
        <v>0</v>
      </c>
      <c r="C2739" s="57" t="str">
        <f t="shared" si="205"/>
        <v>Jan</v>
      </c>
      <c r="D2739" s="4"/>
      <c r="E2739" s="57"/>
      <c r="F2739" s="57"/>
      <c r="G2739" s="57"/>
      <c r="H2739" s="57"/>
      <c r="I2739" s="57"/>
      <c r="J2739" s="57"/>
      <c r="K2739" s="57">
        <f t="shared" si="206"/>
        <v>0</v>
      </c>
      <c r="L2739" s="57">
        <f t="shared" si="207"/>
        <v>0</v>
      </c>
      <c r="M2739" s="4"/>
      <c r="N2739" s="57"/>
      <c r="O2739" s="57"/>
      <c r="P2739" s="4"/>
      <c r="Q2739" s="4"/>
    </row>
    <row r="2740" spans="1:17" s="1" customFormat="1" ht="18.649999999999999" customHeight="1" x14ac:dyDescent="0.35">
      <c r="A2740" s="3"/>
      <c r="B2740" s="57">
        <f t="shared" si="204"/>
        <v>0</v>
      </c>
      <c r="C2740" s="57" t="str">
        <f t="shared" si="205"/>
        <v>Jan</v>
      </c>
      <c r="D2740" s="4"/>
      <c r="E2740" s="57"/>
      <c r="F2740" s="57"/>
      <c r="G2740" s="57"/>
      <c r="H2740" s="57"/>
      <c r="I2740" s="57"/>
      <c r="J2740" s="57"/>
      <c r="K2740" s="57">
        <f t="shared" si="206"/>
        <v>0</v>
      </c>
      <c r="L2740" s="57">
        <f t="shared" si="207"/>
        <v>0</v>
      </c>
      <c r="M2740" s="4"/>
      <c r="N2740" s="57"/>
      <c r="O2740" s="57"/>
      <c r="P2740" s="4"/>
      <c r="Q2740" s="4"/>
    </row>
    <row r="2741" spans="1:17" s="1" customFormat="1" ht="18.649999999999999" customHeight="1" x14ac:dyDescent="0.35">
      <c r="A2741" s="3"/>
      <c r="B2741" s="57">
        <f t="shared" si="204"/>
        <v>0</v>
      </c>
      <c r="C2741" s="57" t="str">
        <f t="shared" si="205"/>
        <v>Jan</v>
      </c>
      <c r="D2741" s="4"/>
      <c r="E2741" s="57"/>
      <c r="F2741" s="57"/>
      <c r="G2741" s="57"/>
      <c r="H2741" s="57"/>
      <c r="I2741" s="57"/>
      <c r="J2741" s="57"/>
      <c r="K2741" s="57">
        <f t="shared" si="206"/>
        <v>0</v>
      </c>
      <c r="L2741" s="57">
        <f t="shared" si="207"/>
        <v>0</v>
      </c>
      <c r="M2741" s="4"/>
      <c r="N2741" s="57"/>
      <c r="O2741" s="57"/>
      <c r="P2741" s="4"/>
      <c r="Q2741" s="4"/>
    </row>
    <row r="2742" spans="1:17" s="1" customFormat="1" ht="18.649999999999999" customHeight="1" x14ac:dyDescent="0.35">
      <c r="A2742" s="3"/>
      <c r="B2742" s="57">
        <f t="shared" si="204"/>
        <v>0</v>
      </c>
      <c r="C2742" s="57" t="str">
        <f t="shared" si="205"/>
        <v>Jan</v>
      </c>
      <c r="D2742" s="4"/>
      <c r="E2742" s="57"/>
      <c r="F2742" s="57"/>
      <c r="G2742" s="57"/>
      <c r="H2742" s="57"/>
      <c r="I2742" s="57"/>
      <c r="J2742" s="57"/>
      <c r="K2742" s="57">
        <f t="shared" si="206"/>
        <v>0</v>
      </c>
      <c r="L2742" s="57">
        <f t="shared" si="207"/>
        <v>0</v>
      </c>
      <c r="M2742" s="4"/>
      <c r="N2742" s="57"/>
      <c r="O2742" s="57"/>
      <c r="P2742" s="4"/>
      <c r="Q2742" s="4"/>
    </row>
    <row r="2743" spans="1:17" s="1" customFormat="1" ht="18.649999999999999" customHeight="1" x14ac:dyDescent="0.35">
      <c r="A2743" s="3"/>
      <c r="B2743" s="57">
        <f t="shared" si="204"/>
        <v>0</v>
      </c>
      <c r="C2743" s="57" t="str">
        <f t="shared" si="205"/>
        <v>Jan</v>
      </c>
      <c r="D2743" s="4"/>
      <c r="E2743" s="57"/>
      <c r="F2743" s="57"/>
      <c r="G2743" s="57"/>
      <c r="H2743" s="57"/>
      <c r="I2743" s="57"/>
      <c r="J2743" s="57"/>
      <c r="K2743" s="57">
        <f t="shared" si="206"/>
        <v>0</v>
      </c>
      <c r="L2743" s="57">
        <f t="shared" si="207"/>
        <v>0</v>
      </c>
      <c r="M2743" s="4"/>
      <c r="N2743" s="57"/>
      <c r="O2743" s="57"/>
      <c r="P2743" s="4"/>
      <c r="Q2743" s="4"/>
    </row>
    <row r="2744" spans="1:17" s="1" customFormat="1" ht="18.649999999999999" customHeight="1" x14ac:dyDescent="0.35">
      <c r="A2744" s="3"/>
      <c r="B2744" s="57">
        <f t="shared" si="204"/>
        <v>0</v>
      </c>
      <c r="C2744" s="57" t="str">
        <f t="shared" si="205"/>
        <v>Jan</v>
      </c>
      <c r="D2744" s="4"/>
      <c r="E2744" s="57"/>
      <c r="F2744" s="57"/>
      <c r="G2744" s="57"/>
      <c r="H2744" s="57"/>
      <c r="I2744" s="57"/>
      <c r="J2744" s="57"/>
      <c r="K2744" s="57">
        <f t="shared" si="206"/>
        <v>0</v>
      </c>
      <c r="L2744" s="57">
        <f t="shared" si="207"/>
        <v>0</v>
      </c>
      <c r="M2744" s="4"/>
      <c r="N2744" s="57"/>
      <c r="O2744" s="57"/>
      <c r="P2744" s="4"/>
      <c r="Q2744" s="4"/>
    </row>
    <row r="2745" spans="1:17" s="1" customFormat="1" ht="18.649999999999999" customHeight="1" x14ac:dyDescent="0.35">
      <c r="A2745" s="3"/>
      <c r="B2745" s="57">
        <f t="shared" si="204"/>
        <v>0</v>
      </c>
      <c r="C2745" s="57" t="str">
        <f t="shared" si="205"/>
        <v>Jan</v>
      </c>
      <c r="D2745" s="4"/>
      <c r="E2745" s="57"/>
      <c r="F2745" s="57"/>
      <c r="G2745" s="57"/>
      <c r="H2745" s="57"/>
      <c r="I2745" s="57"/>
      <c r="J2745" s="57"/>
      <c r="K2745" s="57">
        <f t="shared" si="206"/>
        <v>0</v>
      </c>
      <c r="L2745" s="57">
        <f t="shared" si="207"/>
        <v>0</v>
      </c>
      <c r="M2745" s="4"/>
      <c r="N2745" s="57"/>
      <c r="O2745" s="57"/>
      <c r="P2745" s="4"/>
      <c r="Q2745" s="4"/>
    </row>
    <row r="2746" spans="1:17" s="1" customFormat="1" ht="18.649999999999999" customHeight="1" x14ac:dyDescent="0.35">
      <c r="A2746" s="3"/>
      <c r="B2746" s="57">
        <f t="shared" si="204"/>
        <v>0</v>
      </c>
      <c r="C2746" s="57" t="str">
        <f t="shared" si="205"/>
        <v>Jan</v>
      </c>
      <c r="D2746" s="4"/>
      <c r="E2746" s="57"/>
      <c r="F2746" s="57"/>
      <c r="G2746" s="57"/>
      <c r="H2746" s="57"/>
      <c r="I2746" s="57"/>
      <c r="J2746" s="57"/>
      <c r="K2746" s="57">
        <f t="shared" si="206"/>
        <v>0</v>
      </c>
      <c r="L2746" s="57">
        <f t="shared" si="207"/>
        <v>0</v>
      </c>
      <c r="M2746" s="4"/>
      <c r="N2746" s="57"/>
      <c r="O2746" s="57"/>
      <c r="P2746" s="4"/>
      <c r="Q2746" s="4"/>
    </row>
    <row r="2747" spans="1:17" s="1" customFormat="1" ht="18.649999999999999" customHeight="1" x14ac:dyDescent="0.35">
      <c r="A2747" s="3"/>
      <c r="B2747" s="57">
        <f t="shared" si="204"/>
        <v>0</v>
      </c>
      <c r="C2747" s="57" t="str">
        <f t="shared" si="205"/>
        <v>Jan</v>
      </c>
      <c r="D2747" s="4"/>
      <c r="E2747" s="57"/>
      <c r="F2747" s="57"/>
      <c r="G2747" s="57"/>
      <c r="H2747" s="57"/>
      <c r="I2747" s="57"/>
      <c r="J2747" s="57"/>
      <c r="K2747" s="57">
        <f t="shared" si="206"/>
        <v>0</v>
      </c>
      <c r="L2747" s="57">
        <f t="shared" si="207"/>
        <v>0</v>
      </c>
      <c r="M2747" s="4"/>
      <c r="N2747" s="57"/>
      <c r="O2747" s="57"/>
      <c r="P2747" s="4"/>
      <c r="Q2747" s="4"/>
    </row>
    <row r="2748" spans="1:17" s="1" customFormat="1" ht="18.649999999999999" customHeight="1" x14ac:dyDescent="0.35">
      <c r="A2748" s="3"/>
      <c r="B2748" s="57">
        <f t="shared" si="204"/>
        <v>0</v>
      </c>
      <c r="C2748" s="57" t="str">
        <f t="shared" si="205"/>
        <v>Jan</v>
      </c>
      <c r="D2748" s="4"/>
      <c r="E2748" s="57"/>
      <c r="F2748" s="57"/>
      <c r="G2748" s="57"/>
      <c r="H2748" s="57"/>
      <c r="I2748" s="57"/>
      <c r="J2748" s="57"/>
      <c r="K2748" s="57">
        <f t="shared" si="206"/>
        <v>0</v>
      </c>
      <c r="L2748" s="57">
        <f t="shared" si="207"/>
        <v>0</v>
      </c>
      <c r="M2748" s="4"/>
      <c r="N2748" s="57"/>
      <c r="O2748" s="57"/>
      <c r="P2748" s="4"/>
      <c r="Q2748" s="4"/>
    </row>
    <row r="2749" spans="1:17" s="1" customFormat="1" ht="18.649999999999999" customHeight="1" x14ac:dyDescent="0.35">
      <c r="A2749" s="3"/>
      <c r="B2749" s="57">
        <f t="shared" si="204"/>
        <v>0</v>
      </c>
      <c r="C2749" s="57" t="str">
        <f t="shared" si="205"/>
        <v>Jan</v>
      </c>
      <c r="D2749" s="4"/>
      <c r="E2749" s="57"/>
      <c r="F2749" s="57"/>
      <c r="G2749" s="57"/>
      <c r="H2749" s="57"/>
      <c r="I2749" s="57"/>
      <c r="J2749" s="57"/>
      <c r="K2749" s="57">
        <f t="shared" si="206"/>
        <v>0</v>
      </c>
      <c r="L2749" s="57">
        <f t="shared" si="207"/>
        <v>0</v>
      </c>
      <c r="M2749" s="4"/>
      <c r="N2749" s="57"/>
      <c r="O2749" s="57"/>
      <c r="P2749" s="4"/>
      <c r="Q2749" s="4"/>
    </row>
    <row r="2750" spans="1:17" s="1" customFormat="1" ht="18.649999999999999" customHeight="1" x14ac:dyDescent="0.35">
      <c r="A2750" s="3"/>
      <c r="B2750" s="57">
        <f t="shared" si="204"/>
        <v>0</v>
      </c>
      <c r="C2750" s="57" t="str">
        <f t="shared" si="205"/>
        <v>Jan</v>
      </c>
      <c r="D2750" s="4"/>
      <c r="E2750" s="57"/>
      <c r="F2750" s="57"/>
      <c r="G2750" s="57"/>
      <c r="H2750" s="57"/>
      <c r="I2750" s="57"/>
      <c r="J2750" s="57"/>
      <c r="K2750" s="57">
        <f t="shared" si="206"/>
        <v>0</v>
      </c>
      <c r="L2750" s="57">
        <f t="shared" si="207"/>
        <v>0</v>
      </c>
      <c r="M2750" s="4"/>
      <c r="N2750" s="57"/>
      <c r="O2750" s="57"/>
      <c r="P2750" s="4"/>
      <c r="Q2750" s="4"/>
    </row>
    <row r="2751" spans="1:17" s="1" customFormat="1" ht="18.649999999999999" customHeight="1" x14ac:dyDescent="0.35">
      <c r="A2751" s="3"/>
      <c r="B2751" s="57">
        <f t="shared" si="204"/>
        <v>0</v>
      </c>
      <c r="C2751" s="57" t="str">
        <f t="shared" si="205"/>
        <v>Jan</v>
      </c>
      <c r="D2751" s="4"/>
      <c r="E2751" s="57"/>
      <c r="F2751" s="57"/>
      <c r="G2751" s="57"/>
      <c r="H2751" s="57"/>
      <c r="I2751" s="57"/>
      <c r="J2751" s="57"/>
      <c r="K2751" s="57">
        <f t="shared" si="206"/>
        <v>0</v>
      </c>
      <c r="L2751" s="57">
        <f t="shared" si="207"/>
        <v>0</v>
      </c>
      <c r="M2751" s="4"/>
      <c r="N2751" s="57"/>
      <c r="O2751" s="57"/>
      <c r="P2751" s="4"/>
      <c r="Q2751" s="4"/>
    </row>
    <row r="2752" spans="1:17" s="1" customFormat="1" ht="18.649999999999999" customHeight="1" x14ac:dyDescent="0.35">
      <c r="A2752" s="3"/>
      <c r="B2752" s="57">
        <f t="shared" si="204"/>
        <v>0</v>
      </c>
      <c r="C2752" s="57" t="str">
        <f t="shared" si="205"/>
        <v>Jan</v>
      </c>
      <c r="D2752" s="4"/>
      <c r="E2752" s="57"/>
      <c r="F2752" s="57"/>
      <c r="G2752" s="57"/>
      <c r="H2752" s="57"/>
      <c r="I2752" s="57"/>
      <c r="J2752" s="57"/>
      <c r="K2752" s="57">
        <f t="shared" si="206"/>
        <v>0</v>
      </c>
      <c r="L2752" s="57">
        <f t="shared" si="207"/>
        <v>0</v>
      </c>
      <c r="M2752" s="4"/>
      <c r="N2752" s="57"/>
      <c r="O2752" s="57"/>
      <c r="P2752" s="4"/>
      <c r="Q2752" s="4"/>
    </row>
    <row r="2753" spans="1:17" s="1" customFormat="1" ht="18.649999999999999" customHeight="1" x14ac:dyDescent="0.35">
      <c r="A2753" s="3"/>
      <c r="B2753" s="57">
        <f t="shared" si="204"/>
        <v>0</v>
      </c>
      <c r="C2753" s="57" t="str">
        <f t="shared" si="205"/>
        <v>Jan</v>
      </c>
      <c r="D2753" s="4"/>
      <c r="E2753" s="57"/>
      <c r="F2753" s="57"/>
      <c r="G2753" s="57"/>
      <c r="H2753" s="57"/>
      <c r="I2753" s="57"/>
      <c r="J2753" s="57"/>
      <c r="K2753" s="57">
        <f t="shared" si="206"/>
        <v>0</v>
      </c>
      <c r="L2753" s="57">
        <f t="shared" si="207"/>
        <v>0</v>
      </c>
      <c r="M2753" s="4"/>
      <c r="N2753" s="57"/>
      <c r="O2753" s="57"/>
      <c r="P2753" s="4"/>
      <c r="Q2753" s="4"/>
    </row>
    <row r="2754" spans="1:17" s="1" customFormat="1" ht="18.649999999999999" customHeight="1" x14ac:dyDescent="0.35">
      <c r="A2754" s="3"/>
      <c r="B2754" s="57">
        <f t="shared" si="204"/>
        <v>0</v>
      </c>
      <c r="C2754" s="57" t="str">
        <f t="shared" si="205"/>
        <v>Jan</v>
      </c>
      <c r="D2754" s="4"/>
      <c r="E2754" s="57"/>
      <c r="F2754" s="57"/>
      <c r="G2754" s="57"/>
      <c r="H2754" s="57"/>
      <c r="I2754" s="57"/>
      <c r="J2754" s="57"/>
      <c r="K2754" s="57">
        <f t="shared" si="206"/>
        <v>0</v>
      </c>
      <c r="L2754" s="57">
        <f t="shared" si="207"/>
        <v>0</v>
      </c>
      <c r="M2754" s="4"/>
      <c r="N2754" s="57"/>
      <c r="O2754" s="57"/>
      <c r="P2754" s="4"/>
      <c r="Q2754" s="4"/>
    </row>
    <row r="2755" spans="1:17" s="1" customFormat="1" ht="18.649999999999999" customHeight="1" x14ac:dyDescent="0.35">
      <c r="A2755" s="3"/>
      <c r="B2755" s="57">
        <f t="shared" si="204"/>
        <v>0</v>
      </c>
      <c r="C2755" s="57" t="str">
        <f t="shared" si="205"/>
        <v>Jan</v>
      </c>
      <c r="D2755" s="4"/>
      <c r="E2755" s="57"/>
      <c r="F2755" s="57"/>
      <c r="G2755" s="57"/>
      <c r="H2755" s="57"/>
      <c r="I2755" s="57"/>
      <c r="J2755" s="57"/>
      <c r="K2755" s="57">
        <f t="shared" si="206"/>
        <v>0</v>
      </c>
      <c r="L2755" s="57">
        <f t="shared" si="207"/>
        <v>0</v>
      </c>
      <c r="M2755" s="4"/>
      <c r="N2755" s="57"/>
      <c r="O2755" s="57"/>
      <c r="P2755" s="4"/>
      <c r="Q2755" s="4"/>
    </row>
    <row r="2756" spans="1:17" s="1" customFormat="1" ht="18.649999999999999" customHeight="1" x14ac:dyDescent="0.35">
      <c r="A2756" s="3"/>
      <c r="B2756" s="57">
        <f t="shared" si="204"/>
        <v>0</v>
      </c>
      <c r="C2756" s="57" t="str">
        <f t="shared" si="205"/>
        <v>Jan</v>
      </c>
      <c r="D2756" s="4"/>
      <c r="E2756" s="57"/>
      <c r="F2756" s="57"/>
      <c r="G2756" s="57"/>
      <c r="H2756" s="57"/>
      <c r="I2756" s="57"/>
      <c r="J2756" s="57"/>
      <c r="K2756" s="57">
        <f t="shared" si="206"/>
        <v>0</v>
      </c>
      <c r="L2756" s="57">
        <f t="shared" si="207"/>
        <v>0</v>
      </c>
      <c r="M2756" s="4"/>
      <c r="N2756" s="57"/>
      <c r="O2756" s="57"/>
      <c r="P2756" s="4"/>
      <c r="Q2756" s="4"/>
    </row>
    <row r="2757" spans="1:17" s="1" customFormat="1" ht="18.649999999999999" customHeight="1" x14ac:dyDescent="0.35">
      <c r="A2757" s="3"/>
      <c r="B2757" s="57">
        <f t="shared" si="204"/>
        <v>0</v>
      </c>
      <c r="C2757" s="57" t="str">
        <f t="shared" si="205"/>
        <v>Jan</v>
      </c>
      <c r="D2757" s="4"/>
      <c r="E2757" s="57"/>
      <c r="F2757" s="57"/>
      <c r="G2757" s="57"/>
      <c r="H2757" s="57"/>
      <c r="I2757" s="57"/>
      <c r="J2757" s="57"/>
      <c r="K2757" s="57">
        <f t="shared" si="206"/>
        <v>0</v>
      </c>
      <c r="L2757" s="57">
        <f t="shared" si="207"/>
        <v>0</v>
      </c>
      <c r="M2757" s="4"/>
      <c r="N2757" s="57"/>
      <c r="O2757" s="57"/>
      <c r="P2757" s="4"/>
      <c r="Q2757" s="4"/>
    </row>
    <row r="2758" spans="1:17" s="1" customFormat="1" ht="18.649999999999999" customHeight="1" x14ac:dyDescent="0.35">
      <c r="A2758" s="3"/>
      <c r="B2758" s="57">
        <f t="shared" si="204"/>
        <v>0</v>
      </c>
      <c r="C2758" s="57" t="str">
        <f t="shared" si="205"/>
        <v>Jan</v>
      </c>
      <c r="D2758" s="4"/>
      <c r="E2758" s="57"/>
      <c r="F2758" s="57"/>
      <c r="G2758" s="57"/>
      <c r="H2758" s="57"/>
      <c r="I2758" s="57"/>
      <c r="J2758" s="57"/>
      <c r="K2758" s="57">
        <f t="shared" si="206"/>
        <v>0</v>
      </c>
      <c r="L2758" s="57">
        <f t="shared" si="207"/>
        <v>0</v>
      </c>
      <c r="M2758" s="4"/>
      <c r="N2758" s="57"/>
      <c r="O2758" s="57"/>
      <c r="P2758" s="4"/>
      <c r="Q2758" s="4"/>
    </row>
    <row r="2759" spans="1:17" s="1" customFormat="1" ht="18.649999999999999" customHeight="1" x14ac:dyDescent="0.35">
      <c r="A2759" s="3"/>
      <c r="B2759" s="57">
        <f t="shared" si="204"/>
        <v>0</v>
      </c>
      <c r="C2759" s="57" t="str">
        <f t="shared" si="205"/>
        <v>Jan</v>
      </c>
      <c r="D2759" s="4"/>
      <c r="E2759" s="57"/>
      <c r="F2759" s="57"/>
      <c r="G2759" s="57"/>
      <c r="H2759" s="57"/>
      <c r="I2759" s="57"/>
      <c r="J2759" s="57"/>
      <c r="K2759" s="57">
        <f t="shared" si="206"/>
        <v>0</v>
      </c>
      <c r="L2759" s="57">
        <f t="shared" si="207"/>
        <v>0</v>
      </c>
      <c r="M2759" s="4"/>
      <c r="N2759" s="57"/>
      <c r="O2759" s="57"/>
      <c r="P2759" s="4"/>
      <c r="Q2759" s="4"/>
    </row>
    <row r="2760" spans="1:17" s="1" customFormat="1" ht="18.649999999999999" customHeight="1" x14ac:dyDescent="0.35">
      <c r="A2760" s="3"/>
      <c r="B2760" s="57">
        <f t="shared" si="204"/>
        <v>0</v>
      </c>
      <c r="C2760" s="57" t="str">
        <f t="shared" si="205"/>
        <v>Jan</v>
      </c>
      <c r="D2760" s="4"/>
      <c r="E2760" s="57"/>
      <c r="F2760" s="57"/>
      <c r="G2760" s="57"/>
      <c r="H2760" s="57"/>
      <c r="I2760" s="57"/>
      <c r="J2760" s="57"/>
      <c r="K2760" s="57">
        <f t="shared" si="206"/>
        <v>0</v>
      </c>
      <c r="L2760" s="57">
        <f t="shared" si="207"/>
        <v>0</v>
      </c>
      <c r="M2760" s="4"/>
      <c r="N2760" s="57"/>
      <c r="O2760" s="57"/>
      <c r="P2760" s="4"/>
      <c r="Q2760" s="4"/>
    </row>
    <row r="2761" spans="1:17" s="1" customFormat="1" ht="18.649999999999999" customHeight="1" x14ac:dyDescent="0.35">
      <c r="A2761" s="3"/>
      <c r="B2761" s="57">
        <f t="shared" si="204"/>
        <v>0</v>
      </c>
      <c r="C2761" s="57" t="str">
        <f t="shared" si="205"/>
        <v>Jan</v>
      </c>
      <c r="D2761" s="4"/>
      <c r="E2761" s="57"/>
      <c r="F2761" s="57"/>
      <c r="G2761" s="57"/>
      <c r="H2761" s="57"/>
      <c r="I2761" s="57"/>
      <c r="J2761" s="57"/>
      <c r="K2761" s="57">
        <f t="shared" si="206"/>
        <v>0</v>
      </c>
      <c r="L2761" s="57">
        <f t="shared" si="207"/>
        <v>0</v>
      </c>
      <c r="M2761" s="4"/>
      <c r="N2761" s="57"/>
      <c r="O2761" s="57"/>
      <c r="P2761" s="4"/>
      <c r="Q2761" s="4"/>
    </row>
    <row r="2762" spans="1:17" s="1" customFormat="1" ht="18.649999999999999" customHeight="1" x14ac:dyDescent="0.35">
      <c r="A2762" s="3"/>
      <c r="B2762" s="57">
        <f t="shared" si="204"/>
        <v>0</v>
      </c>
      <c r="C2762" s="57" t="str">
        <f t="shared" si="205"/>
        <v>Jan</v>
      </c>
      <c r="D2762" s="4"/>
      <c r="E2762" s="57"/>
      <c r="F2762" s="57"/>
      <c r="G2762" s="57"/>
      <c r="H2762" s="57"/>
      <c r="I2762" s="57"/>
      <c r="J2762" s="57"/>
      <c r="K2762" s="57">
        <f t="shared" si="206"/>
        <v>0</v>
      </c>
      <c r="L2762" s="57">
        <f t="shared" si="207"/>
        <v>0</v>
      </c>
      <c r="M2762" s="4"/>
      <c r="N2762" s="57"/>
      <c r="O2762" s="57"/>
      <c r="P2762" s="4"/>
      <c r="Q2762" s="4"/>
    </row>
    <row r="2763" spans="1:17" s="1" customFormat="1" ht="18.649999999999999" customHeight="1" x14ac:dyDescent="0.35">
      <c r="A2763" s="3"/>
      <c r="B2763" s="57">
        <f t="shared" si="204"/>
        <v>0</v>
      </c>
      <c r="C2763" s="57" t="str">
        <f t="shared" si="205"/>
        <v>Jan</v>
      </c>
      <c r="D2763" s="4"/>
      <c r="E2763" s="57"/>
      <c r="F2763" s="57"/>
      <c r="G2763" s="57"/>
      <c r="H2763" s="57"/>
      <c r="I2763" s="57"/>
      <c r="J2763" s="57"/>
      <c r="K2763" s="57">
        <f t="shared" si="206"/>
        <v>0</v>
      </c>
      <c r="L2763" s="57">
        <f t="shared" si="207"/>
        <v>0</v>
      </c>
      <c r="M2763" s="4"/>
      <c r="N2763" s="57"/>
      <c r="O2763" s="57"/>
      <c r="P2763" s="4"/>
      <c r="Q2763" s="4"/>
    </row>
    <row r="2764" spans="1:17" s="1" customFormat="1" ht="18.649999999999999" customHeight="1" x14ac:dyDescent="0.35">
      <c r="A2764" s="3"/>
      <c r="B2764" s="57">
        <f t="shared" si="204"/>
        <v>0</v>
      </c>
      <c r="C2764" s="57" t="str">
        <f t="shared" si="205"/>
        <v>Jan</v>
      </c>
      <c r="D2764" s="4"/>
      <c r="E2764" s="57"/>
      <c r="F2764" s="57"/>
      <c r="G2764" s="57"/>
      <c r="H2764" s="57"/>
      <c r="I2764" s="57"/>
      <c r="J2764" s="57"/>
      <c r="K2764" s="57">
        <f t="shared" si="206"/>
        <v>0</v>
      </c>
      <c r="L2764" s="57">
        <f t="shared" si="207"/>
        <v>0</v>
      </c>
      <c r="M2764" s="4"/>
      <c r="N2764" s="57"/>
      <c r="O2764" s="57"/>
      <c r="P2764" s="4"/>
      <c r="Q2764" s="4"/>
    </row>
    <row r="2765" spans="1:17" s="1" customFormat="1" ht="18.649999999999999" customHeight="1" x14ac:dyDescent="0.35">
      <c r="A2765" s="3"/>
      <c r="B2765" s="57">
        <f t="shared" si="204"/>
        <v>0</v>
      </c>
      <c r="C2765" s="57" t="str">
        <f t="shared" si="205"/>
        <v>Jan</v>
      </c>
      <c r="D2765" s="4"/>
      <c r="E2765" s="57"/>
      <c r="F2765" s="57"/>
      <c r="G2765" s="57"/>
      <c r="H2765" s="57"/>
      <c r="I2765" s="57"/>
      <c r="J2765" s="57"/>
      <c r="K2765" s="57">
        <f t="shared" si="206"/>
        <v>0</v>
      </c>
      <c r="L2765" s="57">
        <f t="shared" si="207"/>
        <v>0</v>
      </c>
      <c r="M2765" s="4"/>
      <c r="N2765" s="57"/>
      <c r="O2765" s="57"/>
      <c r="P2765" s="4"/>
      <c r="Q2765" s="4"/>
    </row>
    <row r="2766" spans="1:17" s="1" customFormat="1" ht="18.649999999999999" customHeight="1" x14ac:dyDescent="0.35">
      <c r="A2766" s="3"/>
      <c r="B2766" s="57">
        <f t="shared" si="204"/>
        <v>0</v>
      </c>
      <c r="C2766" s="57" t="str">
        <f t="shared" si="205"/>
        <v>Jan</v>
      </c>
      <c r="D2766" s="4"/>
      <c r="E2766" s="57"/>
      <c r="F2766" s="57"/>
      <c r="G2766" s="57"/>
      <c r="H2766" s="57"/>
      <c r="I2766" s="57"/>
      <c r="J2766" s="57"/>
      <c r="K2766" s="57">
        <f t="shared" si="206"/>
        <v>0</v>
      </c>
      <c r="L2766" s="57">
        <f t="shared" si="207"/>
        <v>0</v>
      </c>
      <c r="M2766" s="4"/>
      <c r="N2766" s="57"/>
      <c r="O2766" s="57"/>
      <c r="P2766" s="4"/>
      <c r="Q2766" s="4"/>
    </row>
    <row r="2767" spans="1:17" s="1" customFormat="1" ht="18.649999999999999" customHeight="1" x14ac:dyDescent="0.35">
      <c r="A2767" s="3"/>
      <c r="B2767" s="57">
        <f t="shared" si="204"/>
        <v>0</v>
      </c>
      <c r="C2767" s="57" t="str">
        <f t="shared" si="205"/>
        <v>Jan</v>
      </c>
      <c r="D2767" s="4"/>
      <c r="E2767" s="57"/>
      <c r="F2767" s="57"/>
      <c r="G2767" s="57"/>
      <c r="H2767" s="57"/>
      <c r="I2767" s="57"/>
      <c r="J2767" s="57"/>
      <c r="K2767" s="57">
        <f t="shared" si="206"/>
        <v>0</v>
      </c>
      <c r="L2767" s="57">
        <f t="shared" si="207"/>
        <v>0</v>
      </c>
      <c r="M2767" s="4"/>
      <c r="N2767" s="57"/>
      <c r="O2767" s="57"/>
      <c r="P2767" s="4"/>
      <c r="Q2767" s="4"/>
    </row>
    <row r="2768" spans="1:17" s="1" customFormat="1" ht="18.649999999999999" customHeight="1" x14ac:dyDescent="0.35">
      <c r="A2768" s="3"/>
      <c r="B2768" s="57">
        <f t="shared" si="204"/>
        <v>0</v>
      </c>
      <c r="C2768" s="57" t="str">
        <f t="shared" si="205"/>
        <v>Jan</v>
      </c>
      <c r="D2768" s="4"/>
      <c r="E2768" s="57"/>
      <c r="F2768" s="57"/>
      <c r="G2768" s="57"/>
      <c r="H2768" s="57"/>
      <c r="I2768" s="57"/>
      <c r="J2768" s="57"/>
      <c r="K2768" s="57">
        <f t="shared" si="206"/>
        <v>0</v>
      </c>
      <c r="L2768" s="57">
        <f t="shared" si="207"/>
        <v>0</v>
      </c>
      <c r="M2768" s="4"/>
      <c r="N2768" s="57"/>
      <c r="O2768" s="57"/>
      <c r="P2768" s="4"/>
      <c r="Q2768" s="4"/>
    </row>
    <row r="2769" spans="1:17" s="1" customFormat="1" ht="18.649999999999999" customHeight="1" x14ac:dyDescent="0.35">
      <c r="A2769" s="3"/>
      <c r="B2769" s="57">
        <f t="shared" si="204"/>
        <v>0</v>
      </c>
      <c r="C2769" s="57" t="str">
        <f t="shared" si="205"/>
        <v>Jan</v>
      </c>
      <c r="D2769" s="4"/>
      <c r="E2769" s="57"/>
      <c r="F2769" s="57"/>
      <c r="G2769" s="57"/>
      <c r="H2769" s="57"/>
      <c r="I2769" s="57"/>
      <c r="J2769" s="57"/>
      <c r="K2769" s="57">
        <f t="shared" si="206"/>
        <v>0</v>
      </c>
      <c r="L2769" s="57">
        <f t="shared" si="207"/>
        <v>0</v>
      </c>
      <c r="M2769" s="4"/>
      <c r="N2769" s="57"/>
      <c r="O2769" s="57"/>
      <c r="P2769" s="4"/>
      <c r="Q2769" s="4"/>
    </row>
    <row r="2770" spans="1:17" s="1" customFormat="1" ht="18.649999999999999" customHeight="1" x14ac:dyDescent="0.35">
      <c r="A2770" s="3"/>
      <c r="B2770" s="57">
        <f t="shared" si="204"/>
        <v>0</v>
      </c>
      <c r="C2770" s="57" t="str">
        <f t="shared" si="205"/>
        <v>Jan</v>
      </c>
      <c r="D2770" s="4"/>
      <c r="E2770" s="57"/>
      <c r="F2770" s="57"/>
      <c r="G2770" s="57"/>
      <c r="H2770" s="57"/>
      <c r="I2770" s="57"/>
      <c r="J2770" s="57"/>
      <c r="K2770" s="57">
        <f t="shared" si="206"/>
        <v>0</v>
      </c>
      <c r="L2770" s="57">
        <f t="shared" si="207"/>
        <v>0</v>
      </c>
      <c r="M2770" s="4"/>
      <c r="N2770" s="57"/>
      <c r="O2770" s="57"/>
      <c r="P2770" s="4"/>
      <c r="Q2770" s="4"/>
    </row>
    <row r="2771" spans="1:17" s="1" customFormat="1" ht="18.649999999999999" customHeight="1" x14ac:dyDescent="0.35">
      <c r="A2771" s="3"/>
      <c r="B2771" s="57">
        <f t="shared" si="204"/>
        <v>0</v>
      </c>
      <c r="C2771" s="57" t="str">
        <f t="shared" si="205"/>
        <v>Jan</v>
      </c>
      <c r="D2771" s="4"/>
      <c r="E2771" s="57"/>
      <c r="F2771" s="57"/>
      <c r="G2771" s="57"/>
      <c r="H2771" s="57"/>
      <c r="I2771" s="57"/>
      <c r="J2771" s="57"/>
      <c r="K2771" s="57">
        <f t="shared" si="206"/>
        <v>0</v>
      </c>
      <c r="L2771" s="57">
        <f t="shared" si="207"/>
        <v>0</v>
      </c>
      <c r="M2771" s="4"/>
      <c r="N2771" s="57"/>
      <c r="O2771" s="57"/>
      <c r="P2771" s="4"/>
      <c r="Q2771" s="4"/>
    </row>
    <row r="2772" spans="1:17" s="1" customFormat="1" ht="18.649999999999999" customHeight="1" x14ac:dyDescent="0.35">
      <c r="A2772" s="3"/>
      <c r="B2772" s="57">
        <f t="shared" si="204"/>
        <v>0</v>
      </c>
      <c r="C2772" s="57" t="str">
        <f t="shared" si="205"/>
        <v>Jan</v>
      </c>
      <c r="D2772" s="4"/>
      <c r="E2772" s="57"/>
      <c r="F2772" s="57"/>
      <c r="G2772" s="57"/>
      <c r="H2772" s="57"/>
      <c r="I2772" s="57"/>
      <c r="J2772" s="57"/>
      <c r="K2772" s="57">
        <f t="shared" si="206"/>
        <v>0</v>
      </c>
      <c r="L2772" s="57">
        <f t="shared" si="207"/>
        <v>0</v>
      </c>
      <c r="M2772" s="4"/>
      <c r="N2772" s="57"/>
      <c r="O2772" s="57"/>
      <c r="P2772" s="4"/>
      <c r="Q2772" s="4"/>
    </row>
    <row r="2773" spans="1:17" s="1" customFormat="1" ht="18.649999999999999" customHeight="1" x14ac:dyDescent="0.35">
      <c r="A2773" s="3"/>
      <c r="B2773" s="57">
        <f t="shared" si="204"/>
        <v>0</v>
      </c>
      <c r="C2773" s="57" t="str">
        <f t="shared" si="205"/>
        <v>Jan</v>
      </c>
      <c r="D2773" s="4"/>
      <c r="E2773" s="57"/>
      <c r="F2773" s="57"/>
      <c r="G2773" s="57"/>
      <c r="H2773" s="57"/>
      <c r="I2773" s="57"/>
      <c r="J2773" s="57"/>
      <c r="K2773" s="57">
        <f t="shared" si="206"/>
        <v>0</v>
      </c>
      <c r="L2773" s="57">
        <f t="shared" si="207"/>
        <v>0</v>
      </c>
      <c r="M2773" s="4"/>
      <c r="N2773" s="57"/>
      <c r="O2773" s="57"/>
      <c r="P2773" s="4"/>
      <c r="Q2773" s="4"/>
    </row>
    <row r="2774" spans="1:17" s="1" customFormat="1" ht="18.649999999999999" customHeight="1" x14ac:dyDescent="0.35">
      <c r="A2774" s="3"/>
      <c r="B2774" s="57">
        <f t="shared" si="204"/>
        <v>0</v>
      </c>
      <c r="C2774" s="57" t="str">
        <f t="shared" si="205"/>
        <v>Jan</v>
      </c>
      <c r="D2774" s="4"/>
      <c r="E2774" s="57"/>
      <c r="F2774" s="57"/>
      <c r="G2774" s="57"/>
      <c r="H2774" s="57"/>
      <c r="I2774" s="57"/>
      <c r="J2774" s="57"/>
      <c r="K2774" s="57">
        <f t="shared" si="206"/>
        <v>0</v>
      </c>
      <c r="L2774" s="57">
        <f t="shared" si="207"/>
        <v>0</v>
      </c>
      <c r="M2774" s="4"/>
      <c r="N2774" s="57"/>
      <c r="O2774" s="57"/>
      <c r="P2774" s="4"/>
      <c r="Q2774" s="4"/>
    </row>
    <row r="2775" spans="1:17" s="1" customFormat="1" ht="18.649999999999999" customHeight="1" x14ac:dyDescent="0.35">
      <c r="A2775" s="3"/>
      <c r="B2775" s="57">
        <f t="shared" si="204"/>
        <v>0</v>
      </c>
      <c r="C2775" s="57" t="str">
        <f t="shared" si="205"/>
        <v>Jan</v>
      </c>
      <c r="D2775" s="4"/>
      <c r="E2775" s="57"/>
      <c r="F2775" s="57"/>
      <c r="G2775" s="57"/>
      <c r="H2775" s="57"/>
      <c r="I2775" s="57"/>
      <c r="J2775" s="57"/>
      <c r="K2775" s="57">
        <f t="shared" si="206"/>
        <v>0</v>
      </c>
      <c r="L2775" s="57">
        <f t="shared" si="207"/>
        <v>0</v>
      </c>
      <c r="M2775" s="4"/>
      <c r="N2775" s="57"/>
      <c r="O2775" s="57"/>
      <c r="P2775" s="4"/>
      <c r="Q2775" s="4"/>
    </row>
    <row r="2776" spans="1:17" s="1" customFormat="1" ht="18.649999999999999" customHeight="1" x14ac:dyDescent="0.35">
      <c r="A2776" s="3"/>
      <c r="B2776" s="57">
        <f t="shared" ref="B2776:B2839" si="208">WEEKNUM(A2776)</f>
        <v>0</v>
      </c>
      <c r="C2776" s="57" t="str">
        <f t="shared" ref="C2776:C2839" si="209">TEXT(A2776,"Mmm")</f>
        <v>Jan</v>
      </c>
      <c r="D2776" s="4"/>
      <c r="E2776" s="57"/>
      <c r="F2776" s="57"/>
      <c r="G2776" s="57"/>
      <c r="H2776" s="57"/>
      <c r="I2776" s="57"/>
      <c r="J2776" s="57"/>
      <c r="K2776" s="57">
        <f t="shared" si="206"/>
        <v>0</v>
      </c>
      <c r="L2776" s="57">
        <f t="shared" si="207"/>
        <v>0</v>
      </c>
      <c r="M2776" s="4"/>
      <c r="N2776" s="57"/>
      <c r="O2776" s="57"/>
      <c r="P2776" s="4"/>
      <c r="Q2776" s="4"/>
    </row>
    <row r="2777" spans="1:17" s="1" customFormat="1" ht="18.649999999999999" customHeight="1" x14ac:dyDescent="0.35">
      <c r="A2777" s="3"/>
      <c r="B2777" s="57">
        <f t="shared" si="208"/>
        <v>0</v>
      </c>
      <c r="C2777" s="57" t="str">
        <f t="shared" si="209"/>
        <v>Jan</v>
      </c>
      <c r="D2777" s="4"/>
      <c r="E2777" s="57"/>
      <c r="F2777" s="57"/>
      <c r="G2777" s="57"/>
      <c r="H2777" s="57"/>
      <c r="I2777" s="57"/>
      <c r="J2777" s="57"/>
      <c r="K2777" s="57">
        <f t="shared" si="206"/>
        <v>0</v>
      </c>
      <c r="L2777" s="57">
        <f t="shared" si="207"/>
        <v>0</v>
      </c>
      <c r="M2777" s="4"/>
      <c r="N2777" s="57"/>
      <c r="O2777" s="57"/>
      <c r="P2777" s="4"/>
      <c r="Q2777" s="4"/>
    </row>
    <row r="2778" spans="1:17" s="1" customFormat="1" ht="18.649999999999999" customHeight="1" x14ac:dyDescent="0.35">
      <c r="A2778" s="3"/>
      <c r="B2778" s="57">
        <f t="shared" si="208"/>
        <v>0</v>
      </c>
      <c r="C2778" s="57" t="str">
        <f t="shared" si="209"/>
        <v>Jan</v>
      </c>
      <c r="D2778" s="4"/>
      <c r="E2778" s="57"/>
      <c r="F2778" s="57"/>
      <c r="G2778" s="57"/>
      <c r="H2778" s="57"/>
      <c r="I2778" s="57"/>
      <c r="J2778" s="57"/>
      <c r="K2778" s="57">
        <f t="shared" si="206"/>
        <v>0</v>
      </c>
      <c r="L2778" s="57">
        <f t="shared" si="207"/>
        <v>0</v>
      </c>
      <c r="M2778" s="4"/>
      <c r="N2778" s="57"/>
      <c r="O2778" s="57"/>
      <c r="P2778" s="4"/>
      <c r="Q2778" s="4"/>
    </row>
    <row r="2779" spans="1:17" s="1" customFormat="1" ht="18.649999999999999" customHeight="1" x14ac:dyDescent="0.35">
      <c r="A2779" s="3"/>
      <c r="B2779" s="57">
        <f t="shared" si="208"/>
        <v>0</v>
      </c>
      <c r="C2779" s="57" t="str">
        <f t="shared" si="209"/>
        <v>Jan</v>
      </c>
      <c r="D2779" s="4"/>
      <c r="E2779" s="57"/>
      <c r="F2779" s="57"/>
      <c r="G2779" s="57"/>
      <c r="H2779" s="57"/>
      <c r="I2779" s="57"/>
      <c r="J2779" s="57"/>
      <c r="K2779" s="57">
        <f t="shared" si="206"/>
        <v>0</v>
      </c>
      <c r="L2779" s="57">
        <f t="shared" si="207"/>
        <v>0</v>
      </c>
      <c r="M2779" s="4"/>
      <c r="N2779" s="57"/>
      <c r="O2779" s="57"/>
      <c r="P2779" s="4"/>
      <c r="Q2779" s="4"/>
    </row>
    <row r="2780" spans="1:17" s="1" customFormat="1" ht="18.649999999999999" customHeight="1" x14ac:dyDescent="0.35">
      <c r="A2780" s="3"/>
      <c r="B2780" s="57">
        <f t="shared" si="208"/>
        <v>0</v>
      </c>
      <c r="C2780" s="57" t="str">
        <f t="shared" si="209"/>
        <v>Jan</v>
      </c>
      <c r="D2780" s="4"/>
      <c r="E2780" s="57"/>
      <c r="F2780" s="57"/>
      <c r="G2780" s="57"/>
      <c r="H2780" s="57"/>
      <c r="I2780" s="57"/>
      <c r="J2780" s="57"/>
      <c r="K2780" s="57">
        <f t="shared" si="206"/>
        <v>0</v>
      </c>
      <c r="L2780" s="57">
        <f t="shared" si="207"/>
        <v>0</v>
      </c>
      <c r="M2780" s="4"/>
      <c r="N2780" s="57"/>
      <c r="O2780" s="57"/>
      <c r="P2780" s="4"/>
      <c r="Q2780" s="4"/>
    </row>
    <row r="2781" spans="1:17" s="1" customFormat="1" ht="18.649999999999999" customHeight="1" x14ac:dyDescent="0.35">
      <c r="A2781" s="3"/>
      <c r="B2781" s="57">
        <f t="shared" si="208"/>
        <v>0</v>
      </c>
      <c r="C2781" s="57" t="str">
        <f t="shared" si="209"/>
        <v>Jan</v>
      </c>
      <c r="D2781" s="4"/>
      <c r="E2781" s="57"/>
      <c r="F2781" s="57"/>
      <c r="G2781" s="57"/>
      <c r="H2781" s="57"/>
      <c r="I2781" s="57"/>
      <c r="J2781" s="57"/>
      <c r="K2781" s="57">
        <f t="shared" si="206"/>
        <v>0</v>
      </c>
      <c r="L2781" s="57">
        <f t="shared" si="207"/>
        <v>0</v>
      </c>
      <c r="M2781" s="4"/>
      <c r="N2781" s="57"/>
      <c r="O2781" s="57"/>
      <c r="P2781" s="4"/>
      <c r="Q2781" s="4"/>
    </row>
    <row r="2782" spans="1:17" s="1" customFormat="1" ht="18.649999999999999" customHeight="1" x14ac:dyDescent="0.35">
      <c r="A2782" s="3"/>
      <c r="B2782" s="57">
        <f t="shared" si="208"/>
        <v>0</v>
      </c>
      <c r="C2782" s="57" t="str">
        <f t="shared" si="209"/>
        <v>Jan</v>
      </c>
      <c r="D2782" s="4"/>
      <c r="E2782" s="57"/>
      <c r="F2782" s="57"/>
      <c r="G2782" s="57"/>
      <c r="H2782" s="57"/>
      <c r="I2782" s="57"/>
      <c r="J2782" s="57"/>
      <c r="K2782" s="57">
        <f t="shared" si="206"/>
        <v>0</v>
      </c>
      <c r="L2782" s="57">
        <f t="shared" si="207"/>
        <v>0</v>
      </c>
      <c r="M2782" s="4"/>
      <c r="N2782" s="57"/>
      <c r="O2782" s="57"/>
      <c r="P2782" s="4"/>
      <c r="Q2782" s="4"/>
    </row>
    <row r="2783" spans="1:17" s="1" customFormat="1" ht="18.649999999999999" customHeight="1" x14ac:dyDescent="0.35">
      <c r="A2783" s="3"/>
      <c r="B2783" s="57">
        <f t="shared" si="208"/>
        <v>0</v>
      </c>
      <c r="C2783" s="57" t="str">
        <f t="shared" si="209"/>
        <v>Jan</v>
      </c>
      <c r="D2783" s="4"/>
      <c r="E2783" s="57"/>
      <c r="F2783" s="57"/>
      <c r="G2783" s="57"/>
      <c r="H2783" s="57"/>
      <c r="I2783" s="57"/>
      <c r="J2783" s="57"/>
      <c r="K2783" s="57">
        <f t="shared" si="206"/>
        <v>0</v>
      </c>
      <c r="L2783" s="57">
        <f t="shared" si="207"/>
        <v>0</v>
      </c>
      <c r="M2783" s="4"/>
      <c r="N2783" s="57"/>
      <c r="O2783" s="57"/>
      <c r="P2783" s="4"/>
      <c r="Q2783" s="4"/>
    </row>
    <row r="2784" spans="1:17" s="1" customFormat="1" ht="18.649999999999999" customHeight="1" x14ac:dyDescent="0.35">
      <c r="A2784" s="3"/>
      <c r="B2784" s="57">
        <f t="shared" si="208"/>
        <v>0</v>
      </c>
      <c r="C2784" s="57" t="str">
        <f t="shared" si="209"/>
        <v>Jan</v>
      </c>
      <c r="D2784" s="4"/>
      <c r="E2784" s="57"/>
      <c r="F2784" s="57"/>
      <c r="G2784" s="57"/>
      <c r="H2784" s="57"/>
      <c r="I2784" s="57"/>
      <c r="J2784" s="57"/>
      <c r="K2784" s="57">
        <f t="shared" si="206"/>
        <v>0</v>
      </c>
      <c r="L2784" s="57">
        <f t="shared" si="207"/>
        <v>0</v>
      </c>
      <c r="M2784" s="4"/>
      <c r="N2784" s="57"/>
      <c r="O2784" s="57"/>
      <c r="P2784" s="4"/>
      <c r="Q2784" s="4"/>
    </row>
    <row r="2785" spans="1:17" s="1" customFormat="1" ht="18.649999999999999" customHeight="1" x14ac:dyDescent="0.35">
      <c r="A2785" s="3"/>
      <c r="B2785" s="57">
        <f t="shared" si="208"/>
        <v>0</v>
      </c>
      <c r="C2785" s="57" t="str">
        <f t="shared" si="209"/>
        <v>Jan</v>
      </c>
      <c r="D2785" s="4"/>
      <c r="E2785" s="57"/>
      <c r="F2785" s="57"/>
      <c r="G2785" s="57"/>
      <c r="H2785" s="57"/>
      <c r="I2785" s="57"/>
      <c r="J2785" s="57"/>
      <c r="K2785" s="57">
        <f t="shared" si="206"/>
        <v>0</v>
      </c>
      <c r="L2785" s="57">
        <f t="shared" si="207"/>
        <v>0</v>
      </c>
      <c r="M2785" s="4"/>
      <c r="N2785" s="57"/>
      <c r="O2785" s="57"/>
      <c r="P2785" s="4"/>
      <c r="Q2785" s="4"/>
    </row>
    <row r="2786" spans="1:17" s="1" customFormat="1" ht="18.649999999999999" customHeight="1" x14ac:dyDescent="0.35">
      <c r="A2786" s="3"/>
      <c r="B2786" s="57">
        <f t="shared" si="208"/>
        <v>0</v>
      </c>
      <c r="C2786" s="57" t="str">
        <f t="shared" si="209"/>
        <v>Jan</v>
      </c>
      <c r="D2786" s="4"/>
      <c r="E2786" s="57"/>
      <c r="F2786" s="57"/>
      <c r="G2786" s="57"/>
      <c r="H2786" s="57"/>
      <c r="I2786" s="57"/>
      <c r="J2786" s="57"/>
      <c r="K2786" s="57">
        <f t="shared" si="206"/>
        <v>0</v>
      </c>
      <c r="L2786" s="57">
        <f t="shared" si="207"/>
        <v>0</v>
      </c>
      <c r="M2786" s="4"/>
      <c r="N2786" s="57"/>
      <c r="O2786" s="57"/>
      <c r="P2786" s="4"/>
      <c r="Q2786" s="4"/>
    </row>
    <row r="2787" spans="1:17" s="1" customFormat="1" ht="18.649999999999999" customHeight="1" x14ac:dyDescent="0.35">
      <c r="A2787" s="3"/>
      <c r="B2787" s="57">
        <f t="shared" si="208"/>
        <v>0</v>
      </c>
      <c r="C2787" s="57" t="str">
        <f t="shared" si="209"/>
        <v>Jan</v>
      </c>
      <c r="D2787" s="4"/>
      <c r="E2787" s="57"/>
      <c r="F2787" s="57"/>
      <c r="G2787" s="57"/>
      <c r="H2787" s="57"/>
      <c r="I2787" s="57"/>
      <c r="J2787" s="57"/>
      <c r="K2787" s="57">
        <f t="shared" ref="K2787:K2850" si="210">I2787+J2787</f>
        <v>0</v>
      </c>
      <c r="L2787" s="57">
        <f t="shared" ref="L2787:L2850" si="211">H2787*K2787</f>
        <v>0</v>
      </c>
      <c r="M2787" s="4"/>
      <c r="N2787" s="57"/>
      <c r="O2787" s="57"/>
      <c r="P2787" s="4"/>
      <c r="Q2787" s="4"/>
    </row>
    <row r="2788" spans="1:17" s="1" customFormat="1" ht="18.649999999999999" customHeight="1" x14ac:dyDescent="0.35">
      <c r="A2788" s="3"/>
      <c r="B2788" s="57">
        <f t="shared" si="208"/>
        <v>0</v>
      </c>
      <c r="C2788" s="57" t="str">
        <f t="shared" si="209"/>
        <v>Jan</v>
      </c>
      <c r="D2788" s="4"/>
      <c r="E2788" s="57"/>
      <c r="F2788" s="57"/>
      <c r="G2788" s="57"/>
      <c r="H2788" s="57"/>
      <c r="I2788" s="57"/>
      <c r="J2788" s="57"/>
      <c r="K2788" s="57">
        <f t="shared" si="210"/>
        <v>0</v>
      </c>
      <c r="L2788" s="57">
        <f t="shared" si="211"/>
        <v>0</v>
      </c>
      <c r="M2788" s="4"/>
      <c r="N2788" s="57"/>
      <c r="O2788" s="57"/>
      <c r="P2788" s="4"/>
      <c r="Q2788" s="4"/>
    </row>
    <row r="2789" spans="1:17" s="1" customFormat="1" ht="18.649999999999999" customHeight="1" x14ac:dyDescent="0.35">
      <c r="A2789" s="3"/>
      <c r="B2789" s="57">
        <f t="shared" si="208"/>
        <v>0</v>
      </c>
      <c r="C2789" s="57" t="str">
        <f t="shared" si="209"/>
        <v>Jan</v>
      </c>
      <c r="D2789" s="4"/>
      <c r="E2789" s="57"/>
      <c r="F2789" s="57"/>
      <c r="G2789" s="57"/>
      <c r="H2789" s="57"/>
      <c r="I2789" s="57"/>
      <c r="J2789" s="57"/>
      <c r="K2789" s="57">
        <f t="shared" si="210"/>
        <v>0</v>
      </c>
      <c r="L2789" s="57">
        <f t="shared" si="211"/>
        <v>0</v>
      </c>
      <c r="M2789" s="4"/>
      <c r="N2789" s="57"/>
      <c r="O2789" s="57"/>
      <c r="P2789" s="4"/>
      <c r="Q2789" s="4"/>
    </row>
    <row r="2790" spans="1:17" s="1" customFormat="1" ht="18.649999999999999" customHeight="1" x14ac:dyDescent="0.35">
      <c r="A2790" s="3"/>
      <c r="B2790" s="57">
        <f t="shared" si="208"/>
        <v>0</v>
      </c>
      <c r="C2790" s="57" t="str">
        <f t="shared" si="209"/>
        <v>Jan</v>
      </c>
      <c r="D2790" s="4"/>
      <c r="E2790" s="57"/>
      <c r="F2790" s="57"/>
      <c r="G2790" s="57"/>
      <c r="H2790" s="57"/>
      <c r="I2790" s="57"/>
      <c r="J2790" s="57"/>
      <c r="K2790" s="57">
        <f t="shared" si="210"/>
        <v>0</v>
      </c>
      <c r="L2790" s="57">
        <f t="shared" si="211"/>
        <v>0</v>
      </c>
      <c r="M2790" s="4"/>
      <c r="N2790" s="57"/>
      <c r="O2790" s="57"/>
      <c r="P2790" s="4"/>
      <c r="Q2790" s="4"/>
    </row>
    <row r="2791" spans="1:17" s="1" customFormat="1" ht="18.649999999999999" customHeight="1" x14ac:dyDescent="0.35">
      <c r="A2791" s="3"/>
      <c r="B2791" s="57">
        <f t="shared" si="208"/>
        <v>0</v>
      </c>
      <c r="C2791" s="57" t="str">
        <f t="shared" si="209"/>
        <v>Jan</v>
      </c>
      <c r="D2791" s="4"/>
      <c r="E2791" s="57"/>
      <c r="F2791" s="57"/>
      <c r="G2791" s="57"/>
      <c r="H2791" s="57"/>
      <c r="I2791" s="57"/>
      <c r="J2791" s="57"/>
      <c r="K2791" s="57">
        <f t="shared" si="210"/>
        <v>0</v>
      </c>
      <c r="L2791" s="57">
        <f t="shared" si="211"/>
        <v>0</v>
      </c>
      <c r="M2791" s="4"/>
      <c r="N2791" s="57"/>
      <c r="O2791" s="57"/>
      <c r="P2791" s="4"/>
      <c r="Q2791" s="4"/>
    </row>
    <row r="2792" spans="1:17" s="1" customFormat="1" ht="18.649999999999999" customHeight="1" x14ac:dyDescent="0.35">
      <c r="A2792" s="3"/>
      <c r="B2792" s="57">
        <f t="shared" si="208"/>
        <v>0</v>
      </c>
      <c r="C2792" s="57" t="str">
        <f t="shared" si="209"/>
        <v>Jan</v>
      </c>
      <c r="D2792" s="4"/>
      <c r="E2792" s="57"/>
      <c r="F2792" s="57"/>
      <c r="G2792" s="57"/>
      <c r="H2792" s="57"/>
      <c r="I2792" s="57"/>
      <c r="J2792" s="57"/>
      <c r="K2792" s="57">
        <f t="shared" si="210"/>
        <v>0</v>
      </c>
      <c r="L2792" s="57">
        <f t="shared" si="211"/>
        <v>0</v>
      </c>
      <c r="M2792" s="4"/>
      <c r="N2792" s="57"/>
      <c r="O2792" s="57"/>
      <c r="P2792" s="4"/>
      <c r="Q2792" s="4"/>
    </row>
    <row r="2793" spans="1:17" s="1" customFormat="1" ht="18.649999999999999" customHeight="1" x14ac:dyDescent="0.35">
      <c r="A2793" s="3"/>
      <c r="B2793" s="57">
        <f t="shared" si="208"/>
        <v>0</v>
      </c>
      <c r="C2793" s="57" t="str">
        <f t="shared" si="209"/>
        <v>Jan</v>
      </c>
      <c r="D2793" s="4"/>
      <c r="E2793" s="57"/>
      <c r="F2793" s="57"/>
      <c r="G2793" s="57"/>
      <c r="H2793" s="57"/>
      <c r="I2793" s="57"/>
      <c r="J2793" s="57"/>
      <c r="K2793" s="57">
        <f t="shared" si="210"/>
        <v>0</v>
      </c>
      <c r="L2793" s="57">
        <f t="shared" si="211"/>
        <v>0</v>
      </c>
      <c r="M2793" s="4"/>
      <c r="N2793" s="57"/>
      <c r="O2793" s="57"/>
      <c r="P2793" s="4"/>
      <c r="Q2793" s="4"/>
    </row>
    <row r="2794" spans="1:17" s="1" customFormat="1" ht="18.649999999999999" customHeight="1" x14ac:dyDescent="0.35">
      <c r="A2794" s="3"/>
      <c r="B2794" s="57">
        <f t="shared" si="208"/>
        <v>0</v>
      </c>
      <c r="C2794" s="57" t="str">
        <f t="shared" si="209"/>
        <v>Jan</v>
      </c>
      <c r="D2794" s="4"/>
      <c r="E2794" s="57"/>
      <c r="F2794" s="57"/>
      <c r="G2794" s="57"/>
      <c r="H2794" s="57"/>
      <c r="I2794" s="57"/>
      <c r="J2794" s="57"/>
      <c r="K2794" s="57">
        <f t="shared" si="210"/>
        <v>0</v>
      </c>
      <c r="L2794" s="57">
        <f t="shared" si="211"/>
        <v>0</v>
      </c>
      <c r="M2794" s="4"/>
      <c r="N2794" s="57"/>
      <c r="O2794" s="57"/>
      <c r="P2794" s="4"/>
      <c r="Q2794" s="4"/>
    </row>
    <row r="2795" spans="1:17" s="1" customFormat="1" ht="18.649999999999999" customHeight="1" x14ac:dyDescent="0.35">
      <c r="A2795" s="3"/>
      <c r="B2795" s="57">
        <f t="shared" si="208"/>
        <v>0</v>
      </c>
      <c r="C2795" s="57" t="str">
        <f t="shared" si="209"/>
        <v>Jan</v>
      </c>
      <c r="D2795" s="4"/>
      <c r="E2795" s="57"/>
      <c r="F2795" s="57"/>
      <c r="G2795" s="57"/>
      <c r="H2795" s="57"/>
      <c r="I2795" s="57"/>
      <c r="J2795" s="57"/>
      <c r="K2795" s="57">
        <f t="shared" si="210"/>
        <v>0</v>
      </c>
      <c r="L2795" s="57">
        <f t="shared" si="211"/>
        <v>0</v>
      </c>
      <c r="M2795" s="4"/>
      <c r="N2795" s="57"/>
      <c r="O2795" s="57"/>
      <c r="P2795" s="4"/>
      <c r="Q2795" s="4"/>
    </row>
    <row r="2796" spans="1:17" s="1" customFormat="1" ht="18.649999999999999" customHeight="1" x14ac:dyDescent="0.35">
      <c r="A2796" s="3"/>
      <c r="B2796" s="57">
        <f t="shared" si="208"/>
        <v>0</v>
      </c>
      <c r="C2796" s="57" t="str">
        <f t="shared" si="209"/>
        <v>Jan</v>
      </c>
      <c r="D2796" s="4"/>
      <c r="E2796" s="57"/>
      <c r="F2796" s="57"/>
      <c r="G2796" s="57"/>
      <c r="H2796" s="57"/>
      <c r="I2796" s="57"/>
      <c r="J2796" s="57"/>
      <c r="K2796" s="57">
        <f t="shared" si="210"/>
        <v>0</v>
      </c>
      <c r="L2796" s="57">
        <f t="shared" si="211"/>
        <v>0</v>
      </c>
      <c r="M2796" s="4"/>
      <c r="N2796" s="57"/>
      <c r="O2796" s="57"/>
      <c r="P2796" s="4"/>
      <c r="Q2796" s="4"/>
    </row>
    <row r="2797" spans="1:17" s="1" customFormat="1" ht="18.649999999999999" customHeight="1" x14ac:dyDescent="0.35">
      <c r="A2797" s="3"/>
      <c r="B2797" s="57">
        <f t="shared" si="208"/>
        <v>0</v>
      </c>
      <c r="C2797" s="57" t="str">
        <f t="shared" si="209"/>
        <v>Jan</v>
      </c>
      <c r="D2797" s="4"/>
      <c r="E2797" s="57"/>
      <c r="F2797" s="57"/>
      <c r="G2797" s="57"/>
      <c r="H2797" s="57"/>
      <c r="I2797" s="57"/>
      <c r="J2797" s="57"/>
      <c r="K2797" s="57">
        <f t="shared" si="210"/>
        <v>0</v>
      </c>
      <c r="L2797" s="57">
        <f t="shared" si="211"/>
        <v>0</v>
      </c>
      <c r="M2797" s="4"/>
      <c r="N2797" s="57"/>
      <c r="O2797" s="57"/>
      <c r="P2797" s="4"/>
      <c r="Q2797" s="4"/>
    </row>
    <row r="2798" spans="1:17" s="1" customFormat="1" ht="18.649999999999999" customHeight="1" x14ac:dyDescent="0.35">
      <c r="A2798" s="3"/>
      <c r="B2798" s="57">
        <f t="shared" si="208"/>
        <v>0</v>
      </c>
      <c r="C2798" s="57" t="str">
        <f t="shared" si="209"/>
        <v>Jan</v>
      </c>
      <c r="D2798" s="4"/>
      <c r="E2798" s="57"/>
      <c r="F2798" s="57"/>
      <c r="G2798" s="57"/>
      <c r="H2798" s="57"/>
      <c r="I2798" s="57"/>
      <c r="J2798" s="57"/>
      <c r="K2798" s="57">
        <f t="shared" si="210"/>
        <v>0</v>
      </c>
      <c r="L2798" s="57">
        <f t="shared" si="211"/>
        <v>0</v>
      </c>
      <c r="M2798" s="4"/>
      <c r="N2798" s="57"/>
      <c r="O2798" s="57"/>
      <c r="P2798" s="4"/>
      <c r="Q2798" s="4"/>
    </row>
    <row r="2799" spans="1:17" s="1" customFormat="1" ht="18.649999999999999" customHeight="1" x14ac:dyDescent="0.35">
      <c r="A2799" s="3"/>
      <c r="B2799" s="57">
        <f t="shared" si="208"/>
        <v>0</v>
      </c>
      <c r="C2799" s="57" t="str">
        <f t="shared" si="209"/>
        <v>Jan</v>
      </c>
      <c r="D2799" s="4"/>
      <c r="E2799" s="57"/>
      <c r="F2799" s="57"/>
      <c r="G2799" s="57"/>
      <c r="H2799" s="57"/>
      <c r="I2799" s="57"/>
      <c r="J2799" s="57"/>
      <c r="K2799" s="57">
        <f t="shared" si="210"/>
        <v>0</v>
      </c>
      <c r="L2799" s="57">
        <f t="shared" si="211"/>
        <v>0</v>
      </c>
      <c r="M2799" s="4"/>
      <c r="N2799" s="57"/>
      <c r="O2799" s="57"/>
      <c r="P2799" s="4"/>
      <c r="Q2799" s="4"/>
    </row>
    <row r="2800" spans="1:17" s="1" customFormat="1" ht="18.649999999999999" customHeight="1" x14ac:dyDescent="0.35">
      <c r="A2800" s="3"/>
      <c r="B2800" s="57">
        <f t="shared" si="208"/>
        <v>0</v>
      </c>
      <c r="C2800" s="57" t="str">
        <f t="shared" si="209"/>
        <v>Jan</v>
      </c>
      <c r="D2800" s="4"/>
      <c r="E2800" s="57"/>
      <c r="F2800" s="57"/>
      <c r="G2800" s="57"/>
      <c r="H2800" s="57"/>
      <c r="I2800" s="57"/>
      <c r="J2800" s="57"/>
      <c r="K2800" s="57">
        <f t="shared" si="210"/>
        <v>0</v>
      </c>
      <c r="L2800" s="57">
        <f t="shared" si="211"/>
        <v>0</v>
      </c>
      <c r="M2800" s="4"/>
      <c r="N2800" s="57"/>
      <c r="O2800" s="57"/>
      <c r="P2800" s="4"/>
      <c r="Q2800" s="4"/>
    </row>
    <row r="2801" spans="1:17" s="1" customFormat="1" ht="18.649999999999999" customHeight="1" x14ac:dyDescent="0.35">
      <c r="A2801" s="3"/>
      <c r="B2801" s="57">
        <f t="shared" si="208"/>
        <v>0</v>
      </c>
      <c r="C2801" s="57" t="str">
        <f t="shared" si="209"/>
        <v>Jan</v>
      </c>
      <c r="D2801" s="4"/>
      <c r="E2801" s="57"/>
      <c r="F2801" s="57"/>
      <c r="G2801" s="57"/>
      <c r="H2801" s="57"/>
      <c r="I2801" s="57"/>
      <c r="J2801" s="57"/>
      <c r="K2801" s="57">
        <f t="shared" si="210"/>
        <v>0</v>
      </c>
      <c r="L2801" s="57">
        <f t="shared" si="211"/>
        <v>0</v>
      </c>
      <c r="M2801" s="4"/>
      <c r="N2801" s="57"/>
      <c r="O2801" s="57"/>
      <c r="P2801" s="4"/>
      <c r="Q2801" s="4"/>
    </row>
    <row r="2802" spans="1:17" s="1" customFormat="1" ht="18.649999999999999" customHeight="1" x14ac:dyDescent="0.35">
      <c r="A2802" s="3"/>
      <c r="B2802" s="57">
        <f t="shared" si="208"/>
        <v>0</v>
      </c>
      <c r="C2802" s="57" t="str">
        <f t="shared" si="209"/>
        <v>Jan</v>
      </c>
      <c r="D2802" s="4"/>
      <c r="E2802" s="57"/>
      <c r="F2802" s="57"/>
      <c r="G2802" s="57"/>
      <c r="H2802" s="57"/>
      <c r="I2802" s="57"/>
      <c r="J2802" s="57"/>
      <c r="K2802" s="57">
        <f t="shared" si="210"/>
        <v>0</v>
      </c>
      <c r="L2802" s="57">
        <f t="shared" si="211"/>
        <v>0</v>
      </c>
      <c r="M2802" s="4"/>
      <c r="N2802" s="57"/>
      <c r="O2802" s="57"/>
      <c r="P2802" s="4"/>
      <c r="Q2802" s="4"/>
    </row>
    <row r="2803" spans="1:17" s="1" customFormat="1" ht="18.649999999999999" customHeight="1" x14ac:dyDescent="0.35">
      <c r="A2803" s="3"/>
      <c r="B2803" s="57">
        <f t="shared" si="208"/>
        <v>0</v>
      </c>
      <c r="C2803" s="57" t="str">
        <f t="shared" si="209"/>
        <v>Jan</v>
      </c>
      <c r="D2803" s="4"/>
      <c r="E2803" s="57"/>
      <c r="F2803" s="57"/>
      <c r="G2803" s="57"/>
      <c r="H2803" s="57"/>
      <c r="I2803" s="57"/>
      <c r="J2803" s="57"/>
      <c r="K2803" s="57">
        <f t="shared" si="210"/>
        <v>0</v>
      </c>
      <c r="L2803" s="57">
        <f t="shared" si="211"/>
        <v>0</v>
      </c>
      <c r="M2803" s="4"/>
      <c r="N2803" s="57"/>
      <c r="O2803" s="57"/>
      <c r="P2803" s="4"/>
      <c r="Q2803" s="4"/>
    </row>
    <row r="2804" spans="1:17" s="1" customFormat="1" ht="18.649999999999999" customHeight="1" x14ac:dyDescent="0.35">
      <c r="A2804" s="3"/>
      <c r="B2804" s="57">
        <f t="shared" si="208"/>
        <v>0</v>
      </c>
      <c r="C2804" s="57" t="str">
        <f t="shared" si="209"/>
        <v>Jan</v>
      </c>
      <c r="D2804" s="4"/>
      <c r="E2804" s="57"/>
      <c r="F2804" s="57"/>
      <c r="G2804" s="57"/>
      <c r="H2804" s="57"/>
      <c r="I2804" s="57"/>
      <c r="J2804" s="57"/>
      <c r="K2804" s="57">
        <f t="shared" si="210"/>
        <v>0</v>
      </c>
      <c r="L2804" s="57">
        <f t="shared" si="211"/>
        <v>0</v>
      </c>
      <c r="M2804" s="4"/>
      <c r="N2804" s="57"/>
      <c r="O2804" s="57"/>
      <c r="P2804" s="4"/>
      <c r="Q2804" s="4"/>
    </row>
    <row r="2805" spans="1:17" s="1" customFormat="1" ht="18.649999999999999" customHeight="1" x14ac:dyDescent="0.35">
      <c r="A2805" s="3"/>
      <c r="B2805" s="57">
        <f t="shared" si="208"/>
        <v>0</v>
      </c>
      <c r="C2805" s="57" t="str">
        <f t="shared" si="209"/>
        <v>Jan</v>
      </c>
      <c r="D2805" s="4"/>
      <c r="E2805" s="57"/>
      <c r="F2805" s="57"/>
      <c r="G2805" s="57"/>
      <c r="H2805" s="57"/>
      <c r="I2805" s="57"/>
      <c r="J2805" s="57"/>
      <c r="K2805" s="57">
        <f t="shared" si="210"/>
        <v>0</v>
      </c>
      <c r="L2805" s="57">
        <f t="shared" si="211"/>
        <v>0</v>
      </c>
      <c r="M2805" s="4"/>
      <c r="N2805" s="57"/>
      <c r="O2805" s="57"/>
      <c r="P2805" s="4"/>
      <c r="Q2805" s="4"/>
    </row>
    <row r="2806" spans="1:17" s="1" customFormat="1" ht="18.649999999999999" customHeight="1" x14ac:dyDescent="0.35">
      <c r="A2806" s="3"/>
      <c r="B2806" s="57">
        <f t="shared" si="208"/>
        <v>0</v>
      </c>
      <c r="C2806" s="57" t="str">
        <f t="shared" si="209"/>
        <v>Jan</v>
      </c>
      <c r="D2806" s="4"/>
      <c r="E2806" s="57"/>
      <c r="F2806" s="57"/>
      <c r="G2806" s="57"/>
      <c r="H2806" s="57"/>
      <c r="I2806" s="57"/>
      <c r="J2806" s="57"/>
      <c r="K2806" s="57">
        <f t="shared" si="210"/>
        <v>0</v>
      </c>
      <c r="L2806" s="57">
        <f t="shared" si="211"/>
        <v>0</v>
      </c>
      <c r="M2806" s="4"/>
      <c r="N2806" s="57"/>
      <c r="O2806" s="57"/>
      <c r="P2806" s="4"/>
      <c r="Q2806" s="4"/>
    </row>
    <row r="2807" spans="1:17" s="1" customFormat="1" ht="18.649999999999999" customHeight="1" x14ac:dyDescent="0.35">
      <c r="A2807" s="3"/>
      <c r="B2807" s="57">
        <f t="shared" si="208"/>
        <v>0</v>
      </c>
      <c r="C2807" s="57" t="str">
        <f t="shared" si="209"/>
        <v>Jan</v>
      </c>
      <c r="D2807" s="4"/>
      <c r="E2807" s="57"/>
      <c r="F2807" s="57"/>
      <c r="G2807" s="57"/>
      <c r="H2807" s="57"/>
      <c r="I2807" s="57"/>
      <c r="J2807" s="57"/>
      <c r="K2807" s="57">
        <f t="shared" si="210"/>
        <v>0</v>
      </c>
      <c r="L2807" s="57">
        <f t="shared" si="211"/>
        <v>0</v>
      </c>
      <c r="M2807" s="4"/>
      <c r="N2807" s="57"/>
      <c r="O2807" s="57"/>
      <c r="P2807" s="4"/>
      <c r="Q2807" s="4"/>
    </row>
    <row r="2808" spans="1:17" s="1" customFormat="1" ht="18.649999999999999" customHeight="1" x14ac:dyDescent="0.35">
      <c r="A2808" s="3"/>
      <c r="B2808" s="57">
        <f t="shared" si="208"/>
        <v>0</v>
      </c>
      <c r="C2808" s="57" t="str">
        <f t="shared" si="209"/>
        <v>Jan</v>
      </c>
      <c r="D2808" s="4"/>
      <c r="E2808" s="57"/>
      <c r="F2808" s="57"/>
      <c r="G2808" s="57"/>
      <c r="H2808" s="57"/>
      <c r="I2808" s="57"/>
      <c r="J2808" s="57"/>
      <c r="K2808" s="57">
        <f t="shared" si="210"/>
        <v>0</v>
      </c>
      <c r="L2808" s="57">
        <f t="shared" si="211"/>
        <v>0</v>
      </c>
      <c r="M2808" s="4"/>
      <c r="N2808" s="57"/>
      <c r="O2808" s="57"/>
      <c r="P2808" s="4"/>
      <c r="Q2808" s="4"/>
    </row>
    <row r="2809" spans="1:17" s="1" customFormat="1" ht="18.649999999999999" customHeight="1" x14ac:dyDescent="0.35">
      <c r="A2809" s="3"/>
      <c r="B2809" s="57">
        <f t="shared" si="208"/>
        <v>0</v>
      </c>
      <c r="C2809" s="57" t="str">
        <f t="shared" si="209"/>
        <v>Jan</v>
      </c>
      <c r="D2809" s="4"/>
      <c r="E2809" s="57"/>
      <c r="F2809" s="57"/>
      <c r="G2809" s="57"/>
      <c r="H2809" s="57"/>
      <c r="I2809" s="57"/>
      <c r="J2809" s="57"/>
      <c r="K2809" s="57">
        <f t="shared" si="210"/>
        <v>0</v>
      </c>
      <c r="L2809" s="57">
        <f t="shared" si="211"/>
        <v>0</v>
      </c>
      <c r="M2809" s="4"/>
      <c r="N2809" s="57"/>
      <c r="O2809" s="57"/>
      <c r="P2809" s="4"/>
      <c r="Q2809" s="4"/>
    </row>
    <row r="2810" spans="1:17" s="1" customFormat="1" ht="18.649999999999999" customHeight="1" x14ac:dyDescent="0.35">
      <c r="A2810" s="3"/>
      <c r="B2810" s="57">
        <f t="shared" si="208"/>
        <v>0</v>
      </c>
      <c r="C2810" s="57" t="str">
        <f t="shared" si="209"/>
        <v>Jan</v>
      </c>
      <c r="D2810" s="4"/>
      <c r="E2810" s="57"/>
      <c r="F2810" s="57"/>
      <c r="G2810" s="57"/>
      <c r="H2810" s="57"/>
      <c r="I2810" s="57"/>
      <c r="J2810" s="57"/>
      <c r="K2810" s="57">
        <f t="shared" si="210"/>
        <v>0</v>
      </c>
      <c r="L2810" s="57">
        <f t="shared" si="211"/>
        <v>0</v>
      </c>
      <c r="M2810" s="4"/>
      <c r="N2810" s="57"/>
      <c r="O2810" s="57"/>
      <c r="P2810" s="4"/>
      <c r="Q2810" s="4"/>
    </row>
    <row r="2811" spans="1:17" s="1" customFormat="1" ht="18.649999999999999" customHeight="1" x14ac:dyDescent="0.35">
      <c r="A2811" s="3"/>
      <c r="B2811" s="57">
        <f t="shared" si="208"/>
        <v>0</v>
      </c>
      <c r="C2811" s="57" t="str">
        <f t="shared" si="209"/>
        <v>Jan</v>
      </c>
      <c r="D2811" s="4"/>
      <c r="E2811" s="57"/>
      <c r="F2811" s="57"/>
      <c r="G2811" s="57"/>
      <c r="H2811" s="57"/>
      <c r="I2811" s="57"/>
      <c r="J2811" s="57"/>
      <c r="K2811" s="57">
        <f t="shared" si="210"/>
        <v>0</v>
      </c>
      <c r="L2811" s="57">
        <f t="shared" si="211"/>
        <v>0</v>
      </c>
      <c r="M2811" s="4"/>
      <c r="N2811" s="57"/>
      <c r="O2811" s="57"/>
      <c r="P2811" s="4"/>
      <c r="Q2811" s="4"/>
    </row>
    <row r="2812" spans="1:17" s="1" customFormat="1" ht="18.649999999999999" customHeight="1" x14ac:dyDescent="0.35">
      <c r="A2812" s="3"/>
      <c r="B2812" s="57">
        <f t="shared" si="208"/>
        <v>0</v>
      </c>
      <c r="C2812" s="57" t="str">
        <f t="shared" si="209"/>
        <v>Jan</v>
      </c>
      <c r="D2812" s="4"/>
      <c r="E2812" s="57"/>
      <c r="F2812" s="57"/>
      <c r="G2812" s="57"/>
      <c r="H2812" s="57"/>
      <c r="I2812" s="57"/>
      <c r="J2812" s="57"/>
      <c r="K2812" s="57">
        <f t="shared" si="210"/>
        <v>0</v>
      </c>
      <c r="L2812" s="57">
        <f t="shared" si="211"/>
        <v>0</v>
      </c>
      <c r="M2812" s="4"/>
      <c r="N2812" s="57"/>
      <c r="O2812" s="57"/>
      <c r="P2812" s="4"/>
      <c r="Q2812" s="4"/>
    </row>
    <row r="2813" spans="1:17" s="1" customFormat="1" ht="18.649999999999999" customHeight="1" x14ac:dyDescent="0.35">
      <c r="A2813" s="3"/>
      <c r="B2813" s="57">
        <f t="shared" si="208"/>
        <v>0</v>
      </c>
      <c r="C2813" s="57" t="str">
        <f t="shared" si="209"/>
        <v>Jan</v>
      </c>
      <c r="D2813" s="4"/>
      <c r="E2813" s="57"/>
      <c r="F2813" s="57"/>
      <c r="G2813" s="57"/>
      <c r="H2813" s="57"/>
      <c r="I2813" s="57"/>
      <c r="J2813" s="57"/>
      <c r="K2813" s="57">
        <f t="shared" si="210"/>
        <v>0</v>
      </c>
      <c r="L2813" s="57">
        <f t="shared" si="211"/>
        <v>0</v>
      </c>
      <c r="M2813" s="4"/>
      <c r="N2813" s="57"/>
      <c r="O2813" s="57"/>
      <c r="P2813" s="4"/>
      <c r="Q2813" s="4"/>
    </row>
    <row r="2814" spans="1:17" s="1" customFormat="1" ht="18.649999999999999" customHeight="1" x14ac:dyDescent="0.35">
      <c r="A2814" s="3"/>
      <c r="B2814" s="57">
        <f t="shared" si="208"/>
        <v>0</v>
      </c>
      <c r="C2814" s="57" t="str">
        <f t="shared" si="209"/>
        <v>Jan</v>
      </c>
      <c r="D2814" s="4"/>
      <c r="E2814" s="57"/>
      <c r="F2814" s="57"/>
      <c r="G2814" s="57"/>
      <c r="H2814" s="57"/>
      <c r="I2814" s="57"/>
      <c r="J2814" s="57"/>
      <c r="K2814" s="57">
        <f t="shared" si="210"/>
        <v>0</v>
      </c>
      <c r="L2814" s="57">
        <f t="shared" si="211"/>
        <v>0</v>
      </c>
      <c r="M2814" s="4"/>
      <c r="N2814" s="57"/>
      <c r="O2814" s="57"/>
      <c r="P2814" s="4"/>
      <c r="Q2814" s="4"/>
    </row>
    <row r="2815" spans="1:17" s="1" customFormat="1" ht="18.649999999999999" customHeight="1" x14ac:dyDescent="0.35">
      <c r="A2815" s="3"/>
      <c r="B2815" s="57">
        <f t="shared" si="208"/>
        <v>0</v>
      </c>
      <c r="C2815" s="57" t="str">
        <f t="shared" si="209"/>
        <v>Jan</v>
      </c>
      <c r="D2815" s="4"/>
      <c r="E2815" s="57"/>
      <c r="F2815" s="57"/>
      <c r="G2815" s="57"/>
      <c r="H2815" s="57"/>
      <c r="I2815" s="57"/>
      <c r="J2815" s="57"/>
      <c r="K2815" s="57">
        <f t="shared" si="210"/>
        <v>0</v>
      </c>
      <c r="L2815" s="57">
        <f t="shared" si="211"/>
        <v>0</v>
      </c>
      <c r="M2815" s="4"/>
      <c r="N2815" s="57"/>
      <c r="O2815" s="57"/>
      <c r="P2815" s="4"/>
      <c r="Q2815" s="4"/>
    </row>
    <row r="2816" spans="1:17" s="1" customFormat="1" ht="18.649999999999999" customHeight="1" x14ac:dyDescent="0.35">
      <c r="A2816" s="3"/>
      <c r="B2816" s="57">
        <f t="shared" si="208"/>
        <v>0</v>
      </c>
      <c r="C2816" s="57" t="str">
        <f t="shared" si="209"/>
        <v>Jan</v>
      </c>
      <c r="D2816" s="4"/>
      <c r="E2816" s="57"/>
      <c r="F2816" s="57"/>
      <c r="G2816" s="57"/>
      <c r="H2816" s="57"/>
      <c r="I2816" s="57"/>
      <c r="J2816" s="57"/>
      <c r="K2816" s="57">
        <f t="shared" si="210"/>
        <v>0</v>
      </c>
      <c r="L2816" s="57">
        <f t="shared" si="211"/>
        <v>0</v>
      </c>
      <c r="M2816" s="4"/>
      <c r="N2816" s="57"/>
      <c r="O2816" s="57"/>
      <c r="P2816" s="4"/>
      <c r="Q2816" s="4"/>
    </row>
    <row r="2817" spans="1:17" s="1" customFormat="1" ht="18.649999999999999" customHeight="1" x14ac:dyDescent="0.35">
      <c r="A2817" s="3"/>
      <c r="B2817" s="57">
        <f t="shared" si="208"/>
        <v>0</v>
      </c>
      <c r="C2817" s="57" t="str">
        <f t="shared" si="209"/>
        <v>Jan</v>
      </c>
      <c r="D2817" s="4"/>
      <c r="E2817" s="57"/>
      <c r="F2817" s="57"/>
      <c r="G2817" s="57"/>
      <c r="H2817" s="57"/>
      <c r="I2817" s="57"/>
      <c r="J2817" s="57"/>
      <c r="K2817" s="57">
        <f t="shared" si="210"/>
        <v>0</v>
      </c>
      <c r="L2817" s="57">
        <f t="shared" si="211"/>
        <v>0</v>
      </c>
      <c r="M2817" s="4"/>
      <c r="N2817" s="57"/>
      <c r="O2817" s="57"/>
      <c r="P2817" s="4"/>
      <c r="Q2817" s="4"/>
    </row>
    <row r="2818" spans="1:17" s="1" customFormat="1" ht="18.649999999999999" customHeight="1" x14ac:dyDescent="0.35">
      <c r="A2818" s="3"/>
      <c r="B2818" s="57">
        <f t="shared" si="208"/>
        <v>0</v>
      </c>
      <c r="C2818" s="57" t="str">
        <f t="shared" si="209"/>
        <v>Jan</v>
      </c>
      <c r="D2818" s="4"/>
      <c r="E2818" s="57"/>
      <c r="F2818" s="57"/>
      <c r="G2818" s="57"/>
      <c r="H2818" s="57"/>
      <c r="I2818" s="57"/>
      <c r="J2818" s="57"/>
      <c r="K2818" s="57">
        <f t="shared" si="210"/>
        <v>0</v>
      </c>
      <c r="L2818" s="57">
        <f t="shared" si="211"/>
        <v>0</v>
      </c>
      <c r="M2818" s="4"/>
      <c r="N2818" s="57"/>
      <c r="O2818" s="57"/>
      <c r="P2818" s="4"/>
      <c r="Q2818" s="4"/>
    </row>
    <row r="2819" spans="1:17" s="1" customFormat="1" ht="18.649999999999999" customHeight="1" x14ac:dyDescent="0.35">
      <c r="A2819" s="3"/>
      <c r="B2819" s="57">
        <f t="shared" si="208"/>
        <v>0</v>
      </c>
      <c r="C2819" s="57" t="str">
        <f t="shared" si="209"/>
        <v>Jan</v>
      </c>
      <c r="D2819" s="4"/>
      <c r="E2819" s="57"/>
      <c r="F2819" s="57"/>
      <c r="G2819" s="57"/>
      <c r="H2819" s="57"/>
      <c r="I2819" s="57"/>
      <c r="J2819" s="57"/>
      <c r="K2819" s="57">
        <f t="shared" si="210"/>
        <v>0</v>
      </c>
      <c r="L2819" s="57">
        <f t="shared" si="211"/>
        <v>0</v>
      </c>
      <c r="M2819" s="4"/>
      <c r="N2819" s="57"/>
      <c r="O2819" s="57"/>
      <c r="P2819" s="4"/>
      <c r="Q2819" s="4"/>
    </row>
    <row r="2820" spans="1:17" s="1" customFormat="1" ht="18.649999999999999" customHeight="1" x14ac:dyDescent="0.35">
      <c r="A2820" s="3"/>
      <c r="B2820" s="57">
        <f t="shared" si="208"/>
        <v>0</v>
      </c>
      <c r="C2820" s="57" t="str">
        <f t="shared" si="209"/>
        <v>Jan</v>
      </c>
      <c r="D2820" s="4"/>
      <c r="E2820" s="57"/>
      <c r="F2820" s="57"/>
      <c r="G2820" s="57"/>
      <c r="H2820" s="57"/>
      <c r="I2820" s="57"/>
      <c r="J2820" s="57"/>
      <c r="K2820" s="57">
        <f t="shared" si="210"/>
        <v>0</v>
      </c>
      <c r="L2820" s="57">
        <f t="shared" si="211"/>
        <v>0</v>
      </c>
      <c r="M2820" s="4"/>
      <c r="N2820" s="57"/>
      <c r="O2820" s="57"/>
      <c r="P2820" s="4"/>
      <c r="Q2820" s="4"/>
    </row>
    <row r="2821" spans="1:17" s="1" customFormat="1" ht="18.649999999999999" customHeight="1" x14ac:dyDescent="0.35">
      <c r="A2821" s="3"/>
      <c r="B2821" s="57">
        <f t="shared" si="208"/>
        <v>0</v>
      </c>
      <c r="C2821" s="57" t="str">
        <f t="shared" si="209"/>
        <v>Jan</v>
      </c>
      <c r="D2821" s="4"/>
      <c r="E2821" s="57"/>
      <c r="F2821" s="57"/>
      <c r="G2821" s="57"/>
      <c r="H2821" s="57"/>
      <c r="I2821" s="57"/>
      <c r="J2821" s="57"/>
      <c r="K2821" s="57">
        <f t="shared" si="210"/>
        <v>0</v>
      </c>
      <c r="L2821" s="57">
        <f t="shared" si="211"/>
        <v>0</v>
      </c>
      <c r="M2821" s="4"/>
      <c r="N2821" s="57"/>
      <c r="O2821" s="57"/>
      <c r="P2821" s="4"/>
      <c r="Q2821" s="4"/>
    </row>
    <row r="2822" spans="1:17" s="1" customFormat="1" ht="18.649999999999999" customHeight="1" x14ac:dyDescent="0.35">
      <c r="A2822" s="3"/>
      <c r="B2822" s="57">
        <f t="shared" si="208"/>
        <v>0</v>
      </c>
      <c r="C2822" s="57" t="str">
        <f t="shared" si="209"/>
        <v>Jan</v>
      </c>
      <c r="D2822" s="4"/>
      <c r="E2822" s="57"/>
      <c r="F2822" s="57"/>
      <c r="G2822" s="57"/>
      <c r="H2822" s="57"/>
      <c r="I2822" s="57"/>
      <c r="J2822" s="57"/>
      <c r="K2822" s="57">
        <f t="shared" si="210"/>
        <v>0</v>
      </c>
      <c r="L2822" s="57">
        <f t="shared" si="211"/>
        <v>0</v>
      </c>
      <c r="M2822" s="4"/>
      <c r="N2822" s="57"/>
      <c r="O2822" s="57"/>
      <c r="P2822" s="4"/>
      <c r="Q2822" s="4"/>
    </row>
    <row r="2823" spans="1:17" s="1" customFormat="1" ht="18.649999999999999" customHeight="1" x14ac:dyDescent="0.35">
      <c r="A2823" s="3"/>
      <c r="B2823" s="57">
        <f t="shared" si="208"/>
        <v>0</v>
      </c>
      <c r="C2823" s="57" t="str">
        <f t="shared" si="209"/>
        <v>Jan</v>
      </c>
      <c r="D2823" s="4"/>
      <c r="E2823" s="57"/>
      <c r="F2823" s="57"/>
      <c r="G2823" s="57"/>
      <c r="H2823" s="57"/>
      <c r="I2823" s="57"/>
      <c r="J2823" s="57"/>
      <c r="K2823" s="57">
        <f t="shared" si="210"/>
        <v>0</v>
      </c>
      <c r="L2823" s="57">
        <f t="shared" si="211"/>
        <v>0</v>
      </c>
      <c r="M2823" s="4"/>
      <c r="N2823" s="57"/>
      <c r="O2823" s="57"/>
      <c r="P2823" s="4"/>
      <c r="Q2823" s="4"/>
    </row>
    <row r="2824" spans="1:17" s="1" customFormat="1" ht="18.649999999999999" customHeight="1" x14ac:dyDescent="0.35">
      <c r="A2824" s="3"/>
      <c r="B2824" s="57">
        <f t="shared" si="208"/>
        <v>0</v>
      </c>
      <c r="C2824" s="57" t="str">
        <f t="shared" si="209"/>
        <v>Jan</v>
      </c>
      <c r="D2824" s="4"/>
      <c r="E2824" s="57"/>
      <c r="F2824" s="57"/>
      <c r="G2824" s="57"/>
      <c r="H2824" s="57"/>
      <c r="I2824" s="57"/>
      <c r="J2824" s="57"/>
      <c r="K2824" s="57">
        <f t="shared" si="210"/>
        <v>0</v>
      </c>
      <c r="L2824" s="57">
        <f t="shared" si="211"/>
        <v>0</v>
      </c>
      <c r="M2824" s="4"/>
      <c r="N2824" s="57"/>
      <c r="O2824" s="57"/>
      <c r="P2824" s="4"/>
      <c r="Q2824" s="4"/>
    </row>
    <row r="2825" spans="1:17" s="1" customFormat="1" ht="18.649999999999999" customHeight="1" x14ac:dyDescent="0.35">
      <c r="A2825" s="3"/>
      <c r="B2825" s="57">
        <f t="shared" si="208"/>
        <v>0</v>
      </c>
      <c r="C2825" s="57" t="str">
        <f t="shared" si="209"/>
        <v>Jan</v>
      </c>
      <c r="D2825" s="4"/>
      <c r="E2825" s="57"/>
      <c r="F2825" s="57"/>
      <c r="G2825" s="57"/>
      <c r="H2825" s="57"/>
      <c r="I2825" s="57"/>
      <c r="J2825" s="57"/>
      <c r="K2825" s="57">
        <f t="shared" si="210"/>
        <v>0</v>
      </c>
      <c r="L2825" s="57">
        <f t="shared" si="211"/>
        <v>0</v>
      </c>
      <c r="M2825" s="4"/>
      <c r="N2825" s="57"/>
      <c r="O2825" s="57"/>
      <c r="P2825" s="4"/>
      <c r="Q2825" s="4"/>
    </row>
    <row r="2826" spans="1:17" s="1" customFormat="1" ht="18.649999999999999" customHeight="1" x14ac:dyDescent="0.35">
      <c r="A2826" s="3"/>
      <c r="B2826" s="57">
        <f t="shared" si="208"/>
        <v>0</v>
      </c>
      <c r="C2826" s="57" t="str">
        <f t="shared" si="209"/>
        <v>Jan</v>
      </c>
      <c r="D2826" s="4"/>
      <c r="E2826" s="57"/>
      <c r="F2826" s="57"/>
      <c r="G2826" s="57"/>
      <c r="H2826" s="57"/>
      <c r="I2826" s="57"/>
      <c r="J2826" s="57"/>
      <c r="K2826" s="57">
        <f t="shared" si="210"/>
        <v>0</v>
      </c>
      <c r="L2826" s="57">
        <f t="shared" si="211"/>
        <v>0</v>
      </c>
      <c r="M2826" s="4"/>
      <c r="N2826" s="57"/>
      <c r="O2826" s="57"/>
      <c r="P2826" s="4"/>
      <c r="Q2826" s="4"/>
    </row>
    <row r="2827" spans="1:17" s="1" customFormat="1" ht="18.649999999999999" customHeight="1" x14ac:dyDescent="0.35">
      <c r="A2827" s="3"/>
      <c r="B2827" s="57">
        <f t="shared" si="208"/>
        <v>0</v>
      </c>
      <c r="C2827" s="57" t="str">
        <f t="shared" si="209"/>
        <v>Jan</v>
      </c>
      <c r="D2827" s="4"/>
      <c r="E2827" s="57"/>
      <c r="F2827" s="57"/>
      <c r="G2827" s="57"/>
      <c r="H2827" s="57"/>
      <c r="I2827" s="57"/>
      <c r="J2827" s="57"/>
      <c r="K2827" s="57">
        <f t="shared" si="210"/>
        <v>0</v>
      </c>
      <c r="L2827" s="57">
        <f t="shared" si="211"/>
        <v>0</v>
      </c>
      <c r="M2827" s="4"/>
      <c r="N2827" s="57"/>
      <c r="O2827" s="57"/>
      <c r="P2827" s="4"/>
      <c r="Q2827" s="4"/>
    </row>
    <row r="2828" spans="1:17" s="1" customFormat="1" ht="18.649999999999999" customHeight="1" x14ac:dyDescent="0.35">
      <c r="A2828" s="3"/>
      <c r="B2828" s="57">
        <f t="shared" si="208"/>
        <v>0</v>
      </c>
      <c r="C2828" s="57" t="str">
        <f t="shared" si="209"/>
        <v>Jan</v>
      </c>
      <c r="D2828" s="4"/>
      <c r="E2828" s="57"/>
      <c r="F2828" s="57"/>
      <c r="G2828" s="57"/>
      <c r="H2828" s="57"/>
      <c r="I2828" s="57"/>
      <c r="J2828" s="57"/>
      <c r="K2828" s="57">
        <f t="shared" si="210"/>
        <v>0</v>
      </c>
      <c r="L2828" s="57">
        <f t="shared" si="211"/>
        <v>0</v>
      </c>
      <c r="M2828" s="4"/>
      <c r="N2828" s="57"/>
      <c r="O2828" s="57"/>
      <c r="P2828" s="4"/>
      <c r="Q2828" s="4"/>
    </row>
    <row r="2829" spans="1:17" s="1" customFormat="1" ht="18.649999999999999" customHeight="1" x14ac:dyDescent="0.35">
      <c r="A2829" s="3"/>
      <c r="B2829" s="57">
        <f t="shared" si="208"/>
        <v>0</v>
      </c>
      <c r="C2829" s="57" t="str">
        <f t="shared" si="209"/>
        <v>Jan</v>
      </c>
      <c r="D2829" s="4"/>
      <c r="E2829" s="57"/>
      <c r="F2829" s="57"/>
      <c r="G2829" s="57"/>
      <c r="H2829" s="57"/>
      <c r="I2829" s="57"/>
      <c r="J2829" s="57"/>
      <c r="K2829" s="57">
        <f t="shared" si="210"/>
        <v>0</v>
      </c>
      <c r="L2829" s="57">
        <f t="shared" si="211"/>
        <v>0</v>
      </c>
      <c r="M2829" s="4"/>
      <c r="N2829" s="57"/>
      <c r="O2829" s="57"/>
      <c r="P2829" s="4"/>
      <c r="Q2829" s="4"/>
    </row>
    <row r="2830" spans="1:17" s="1" customFormat="1" ht="18.649999999999999" customHeight="1" x14ac:dyDescent="0.35">
      <c r="A2830" s="3"/>
      <c r="B2830" s="57">
        <f t="shared" si="208"/>
        <v>0</v>
      </c>
      <c r="C2830" s="57" t="str">
        <f t="shared" si="209"/>
        <v>Jan</v>
      </c>
      <c r="D2830" s="4"/>
      <c r="E2830" s="57"/>
      <c r="F2830" s="57"/>
      <c r="G2830" s="57"/>
      <c r="H2830" s="57"/>
      <c r="I2830" s="57"/>
      <c r="J2830" s="57"/>
      <c r="K2830" s="57">
        <f t="shared" si="210"/>
        <v>0</v>
      </c>
      <c r="L2830" s="57">
        <f t="shared" si="211"/>
        <v>0</v>
      </c>
      <c r="M2830" s="4"/>
      <c r="N2830" s="57"/>
      <c r="O2830" s="57"/>
      <c r="P2830" s="4"/>
      <c r="Q2830" s="4"/>
    </row>
    <row r="2831" spans="1:17" s="1" customFormat="1" ht="18.649999999999999" customHeight="1" x14ac:dyDescent="0.35">
      <c r="A2831" s="3"/>
      <c r="B2831" s="57">
        <f t="shared" si="208"/>
        <v>0</v>
      </c>
      <c r="C2831" s="57" t="str">
        <f t="shared" si="209"/>
        <v>Jan</v>
      </c>
      <c r="D2831" s="4"/>
      <c r="E2831" s="57"/>
      <c r="F2831" s="57"/>
      <c r="G2831" s="57"/>
      <c r="H2831" s="57"/>
      <c r="I2831" s="57"/>
      <c r="J2831" s="57"/>
      <c r="K2831" s="57">
        <f t="shared" si="210"/>
        <v>0</v>
      </c>
      <c r="L2831" s="57">
        <f t="shared" si="211"/>
        <v>0</v>
      </c>
      <c r="M2831" s="4"/>
      <c r="N2831" s="57"/>
      <c r="O2831" s="57"/>
      <c r="P2831" s="4"/>
      <c r="Q2831" s="4"/>
    </row>
    <row r="2832" spans="1:17" s="1" customFormat="1" ht="18.649999999999999" customHeight="1" x14ac:dyDescent="0.35">
      <c r="A2832" s="3"/>
      <c r="B2832" s="57">
        <f t="shared" si="208"/>
        <v>0</v>
      </c>
      <c r="C2832" s="57" t="str">
        <f t="shared" si="209"/>
        <v>Jan</v>
      </c>
      <c r="D2832" s="4"/>
      <c r="E2832" s="57"/>
      <c r="F2832" s="57"/>
      <c r="G2832" s="57"/>
      <c r="H2832" s="57"/>
      <c r="I2832" s="57"/>
      <c r="J2832" s="57"/>
      <c r="K2832" s="57">
        <f t="shared" si="210"/>
        <v>0</v>
      </c>
      <c r="L2832" s="57">
        <f t="shared" si="211"/>
        <v>0</v>
      </c>
      <c r="M2832" s="4"/>
      <c r="N2832" s="57"/>
      <c r="O2832" s="57"/>
      <c r="P2832" s="4"/>
      <c r="Q2832" s="4"/>
    </row>
    <row r="2833" spans="1:17" s="1" customFormat="1" ht="18.649999999999999" customHeight="1" x14ac:dyDescent="0.35">
      <c r="A2833" s="3"/>
      <c r="B2833" s="57">
        <f t="shared" si="208"/>
        <v>0</v>
      </c>
      <c r="C2833" s="57" t="str">
        <f t="shared" si="209"/>
        <v>Jan</v>
      </c>
      <c r="D2833" s="4"/>
      <c r="E2833" s="57"/>
      <c r="F2833" s="57"/>
      <c r="G2833" s="57"/>
      <c r="H2833" s="57"/>
      <c r="I2833" s="57"/>
      <c r="J2833" s="57"/>
      <c r="K2833" s="57">
        <f t="shared" si="210"/>
        <v>0</v>
      </c>
      <c r="L2833" s="57">
        <f t="shared" si="211"/>
        <v>0</v>
      </c>
      <c r="M2833" s="4"/>
      <c r="N2833" s="57"/>
      <c r="O2833" s="57"/>
      <c r="P2833" s="4"/>
      <c r="Q2833" s="4"/>
    </row>
    <row r="2834" spans="1:17" s="1" customFormat="1" ht="18.649999999999999" customHeight="1" x14ac:dyDescent="0.35">
      <c r="A2834" s="3"/>
      <c r="B2834" s="57">
        <f t="shared" si="208"/>
        <v>0</v>
      </c>
      <c r="C2834" s="57" t="str">
        <f t="shared" si="209"/>
        <v>Jan</v>
      </c>
      <c r="D2834" s="4"/>
      <c r="E2834" s="57"/>
      <c r="F2834" s="57"/>
      <c r="G2834" s="57"/>
      <c r="H2834" s="57"/>
      <c r="I2834" s="57"/>
      <c r="J2834" s="57"/>
      <c r="K2834" s="57">
        <f t="shared" si="210"/>
        <v>0</v>
      </c>
      <c r="L2834" s="57">
        <f t="shared" si="211"/>
        <v>0</v>
      </c>
      <c r="M2834" s="4"/>
      <c r="N2834" s="57"/>
      <c r="O2834" s="57"/>
      <c r="P2834" s="4"/>
      <c r="Q2834" s="4"/>
    </row>
    <row r="2835" spans="1:17" s="1" customFormat="1" ht="18.649999999999999" customHeight="1" x14ac:dyDescent="0.35">
      <c r="A2835" s="3"/>
      <c r="B2835" s="57">
        <f t="shared" si="208"/>
        <v>0</v>
      </c>
      <c r="C2835" s="57" t="str">
        <f t="shared" si="209"/>
        <v>Jan</v>
      </c>
      <c r="D2835" s="4"/>
      <c r="E2835" s="57"/>
      <c r="F2835" s="57"/>
      <c r="G2835" s="57"/>
      <c r="H2835" s="57"/>
      <c r="I2835" s="57"/>
      <c r="J2835" s="57"/>
      <c r="K2835" s="57">
        <f t="shared" si="210"/>
        <v>0</v>
      </c>
      <c r="L2835" s="57">
        <f t="shared" si="211"/>
        <v>0</v>
      </c>
      <c r="M2835" s="4"/>
      <c r="N2835" s="57"/>
      <c r="O2835" s="57"/>
      <c r="P2835" s="4"/>
      <c r="Q2835" s="4"/>
    </row>
    <row r="2836" spans="1:17" s="1" customFormat="1" ht="18.649999999999999" customHeight="1" x14ac:dyDescent="0.35">
      <c r="A2836" s="3"/>
      <c r="B2836" s="57">
        <f t="shared" si="208"/>
        <v>0</v>
      </c>
      <c r="C2836" s="57" t="str">
        <f t="shared" si="209"/>
        <v>Jan</v>
      </c>
      <c r="D2836" s="4"/>
      <c r="E2836" s="57"/>
      <c r="F2836" s="57"/>
      <c r="G2836" s="57"/>
      <c r="H2836" s="57"/>
      <c r="I2836" s="57"/>
      <c r="J2836" s="57"/>
      <c r="K2836" s="57">
        <f t="shared" si="210"/>
        <v>0</v>
      </c>
      <c r="L2836" s="57">
        <f t="shared" si="211"/>
        <v>0</v>
      </c>
      <c r="M2836" s="4"/>
      <c r="N2836" s="57"/>
      <c r="O2836" s="57"/>
      <c r="P2836" s="4"/>
      <c r="Q2836" s="4"/>
    </row>
    <row r="2837" spans="1:17" s="1" customFormat="1" ht="18.649999999999999" customHeight="1" x14ac:dyDescent="0.35">
      <c r="A2837" s="3"/>
      <c r="B2837" s="57">
        <f t="shared" si="208"/>
        <v>0</v>
      </c>
      <c r="C2837" s="57" t="str">
        <f t="shared" si="209"/>
        <v>Jan</v>
      </c>
      <c r="D2837" s="4"/>
      <c r="E2837" s="57"/>
      <c r="F2837" s="57"/>
      <c r="G2837" s="57"/>
      <c r="H2837" s="57"/>
      <c r="I2837" s="57"/>
      <c r="J2837" s="57"/>
      <c r="K2837" s="57">
        <f t="shared" si="210"/>
        <v>0</v>
      </c>
      <c r="L2837" s="57">
        <f t="shared" si="211"/>
        <v>0</v>
      </c>
      <c r="M2837" s="4"/>
      <c r="N2837" s="57"/>
      <c r="O2837" s="57"/>
      <c r="P2837" s="4"/>
      <c r="Q2837" s="4"/>
    </row>
    <row r="2838" spans="1:17" s="1" customFormat="1" ht="18.649999999999999" customHeight="1" x14ac:dyDescent="0.35">
      <c r="A2838" s="3"/>
      <c r="B2838" s="57">
        <f t="shared" si="208"/>
        <v>0</v>
      </c>
      <c r="C2838" s="57" t="str">
        <f t="shared" si="209"/>
        <v>Jan</v>
      </c>
      <c r="D2838" s="4"/>
      <c r="E2838" s="57"/>
      <c r="F2838" s="57"/>
      <c r="G2838" s="57"/>
      <c r="H2838" s="57"/>
      <c r="I2838" s="57"/>
      <c r="J2838" s="57"/>
      <c r="K2838" s="57">
        <f t="shared" si="210"/>
        <v>0</v>
      </c>
      <c r="L2838" s="57">
        <f t="shared" si="211"/>
        <v>0</v>
      </c>
      <c r="M2838" s="4"/>
      <c r="N2838" s="57"/>
      <c r="O2838" s="57"/>
      <c r="P2838" s="4"/>
      <c r="Q2838" s="4"/>
    </row>
    <row r="2839" spans="1:17" s="1" customFormat="1" ht="18.649999999999999" customHeight="1" x14ac:dyDescent="0.35">
      <c r="A2839" s="3"/>
      <c r="B2839" s="57">
        <f t="shared" si="208"/>
        <v>0</v>
      </c>
      <c r="C2839" s="57" t="str">
        <f t="shared" si="209"/>
        <v>Jan</v>
      </c>
      <c r="D2839" s="4"/>
      <c r="E2839" s="57"/>
      <c r="F2839" s="57"/>
      <c r="G2839" s="57"/>
      <c r="H2839" s="57"/>
      <c r="I2839" s="57"/>
      <c r="J2839" s="57"/>
      <c r="K2839" s="57">
        <f t="shared" si="210"/>
        <v>0</v>
      </c>
      <c r="L2839" s="57">
        <f t="shared" si="211"/>
        <v>0</v>
      </c>
      <c r="M2839" s="4"/>
      <c r="N2839" s="57"/>
      <c r="O2839" s="57"/>
      <c r="P2839" s="4"/>
      <c r="Q2839" s="4"/>
    </row>
    <row r="2840" spans="1:17" s="1" customFormat="1" ht="18.649999999999999" customHeight="1" x14ac:dyDescent="0.35">
      <c r="A2840" s="3"/>
      <c r="B2840" s="57">
        <f t="shared" ref="B2840:B2903" si="212">WEEKNUM(A2840)</f>
        <v>0</v>
      </c>
      <c r="C2840" s="57" t="str">
        <f t="shared" ref="C2840:C2903" si="213">TEXT(A2840,"Mmm")</f>
        <v>Jan</v>
      </c>
      <c r="D2840" s="4"/>
      <c r="E2840" s="57"/>
      <c r="F2840" s="57"/>
      <c r="G2840" s="57"/>
      <c r="H2840" s="57"/>
      <c r="I2840" s="57"/>
      <c r="J2840" s="57"/>
      <c r="K2840" s="57">
        <f t="shared" si="210"/>
        <v>0</v>
      </c>
      <c r="L2840" s="57">
        <f t="shared" si="211"/>
        <v>0</v>
      </c>
      <c r="M2840" s="4"/>
      <c r="N2840" s="57"/>
      <c r="O2840" s="57"/>
      <c r="P2840" s="4"/>
      <c r="Q2840" s="4"/>
    </row>
    <row r="2841" spans="1:17" s="1" customFormat="1" ht="18.649999999999999" customHeight="1" x14ac:dyDescent="0.35">
      <c r="A2841" s="3"/>
      <c r="B2841" s="57">
        <f t="shared" si="212"/>
        <v>0</v>
      </c>
      <c r="C2841" s="57" t="str">
        <f t="shared" si="213"/>
        <v>Jan</v>
      </c>
      <c r="D2841" s="4"/>
      <c r="E2841" s="57"/>
      <c r="F2841" s="57"/>
      <c r="G2841" s="57"/>
      <c r="H2841" s="57"/>
      <c r="I2841" s="57"/>
      <c r="J2841" s="57"/>
      <c r="K2841" s="57">
        <f t="shared" si="210"/>
        <v>0</v>
      </c>
      <c r="L2841" s="57">
        <f t="shared" si="211"/>
        <v>0</v>
      </c>
      <c r="M2841" s="4"/>
      <c r="N2841" s="57"/>
      <c r="O2841" s="57"/>
      <c r="P2841" s="4"/>
      <c r="Q2841" s="4"/>
    </row>
    <row r="2842" spans="1:17" s="1" customFormat="1" ht="18.649999999999999" customHeight="1" x14ac:dyDescent="0.35">
      <c r="A2842" s="3"/>
      <c r="B2842" s="57">
        <f t="shared" si="212"/>
        <v>0</v>
      </c>
      <c r="C2842" s="57" t="str">
        <f t="shared" si="213"/>
        <v>Jan</v>
      </c>
      <c r="D2842" s="4"/>
      <c r="E2842" s="57"/>
      <c r="F2842" s="57"/>
      <c r="G2842" s="57"/>
      <c r="H2842" s="57"/>
      <c r="I2842" s="57"/>
      <c r="J2842" s="57"/>
      <c r="K2842" s="57">
        <f t="shared" si="210"/>
        <v>0</v>
      </c>
      <c r="L2842" s="57">
        <f t="shared" si="211"/>
        <v>0</v>
      </c>
      <c r="M2842" s="4"/>
      <c r="N2842" s="57"/>
      <c r="O2842" s="57"/>
      <c r="P2842" s="4"/>
      <c r="Q2842" s="4"/>
    </row>
    <row r="2843" spans="1:17" s="1" customFormat="1" ht="18.649999999999999" customHeight="1" x14ac:dyDescent="0.35">
      <c r="A2843" s="3"/>
      <c r="B2843" s="57">
        <f t="shared" si="212"/>
        <v>0</v>
      </c>
      <c r="C2843" s="57" t="str">
        <f t="shared" si="213"/>
        <v>Jan</v>
      </c>
      <c r="D2843" s="4"/>
      <c r="E2843" s="57"/>
      <c r="F2843" s="57"/>
      <c r="G2843" s="57"/>
      <c r="H2843" s="57"/>
      <c r="I2843" s="57"/>
      <c r="J2843" s="57"/>
      <c r="K2843" s="57">
        <f t="shared" si="210"/>
        <v>0</v>
      </c>
      <c r="L2843" s="57">
        <f t="shared" si="211"/>
        <v>0</v>
      </c>
      <c r="M2843" s="4"/>
      <c r="N2843" s="57"/>
      <c r="O2843" s="57"/>
      <c r="P2843" s="4"/>
      <c r="Q2843" s="4"/>
    </row>
    <row r="2844" spans="1:17" s="1" customFormat="1" ht="18.649999999999999" customHeight="1" x14ac:dyDescent="0.35">
      <c r="A2844" s="3"/>
      <c r="B2844" s="57">
        <f t="shared" si="212"/>
        <v>0</v>
      </c>
      <c r="C2844" s="57" t="str">
        <f t="shared" si="213"/>
        <v>Jan</v>
      </c>
      <c r="D2844" s="4"/>
      <c r="E2844" s="57"/>
      <c r="F2844" s="57"/>
      <c r="G2844" s="57"/>
      <c r="H2844" s="57"/>
      <c r="I2844" s="57"/>
      <c r="J2844" s="57"/>
      <c r="K2844" s="57">
        <f t="shared" si="210"/>
        <v>0</v>
      </c>
      <c r="L2844" s="57">
        <f t="shared" si="211"/>
        <v>0</v>
      </c>
      <c r="M2844" s="4"/>
      <c r="N2844" s="57"/>
      <c r="O2844" s="57"/>
      <c r="P2844" s="4"/>
      <c r="Q2844" s="4"/>
    </row>
    <row r="2845" spans="1:17" s="1" customFormat="1" ht="18.649999999999999" customHeight="1" x14ac:dyDescent="0.35">
      <c r="A2845" s="3"/>
      <c r="B2845" s="57">
        <f t="shared" si="212"/>
        <v>0</v>
      </c>
      <c r="C2845" s="57" t="str">
        <f t="shared" si="213"/>
        <v>Jan</v>
      </c>
      <c r="D2845" s="4"/>
      <c r="E2845" s="57"/>
      <c r="F2845" s="57"/>
      <c r="G2845" s="57"/>
      <c r="H2845" s="57"/>
      <c r="I2845" s="57"/>
      <c r="J2845" s="57"/>
      <c r="K2845" s="57">
        <f t="shared" si="210"/>
        <v>0</v>
      </c>
      <c r="L2845" s="57">
        <f t="shared" si="211"/>
        <v>0</v>
      </c>
      <c r="M2845" s="4"/>
      <c r="N2845" s="57"/>
      <c r="O2845" s="57"/>
      <c r="P2845" s="4"/>
      <c r="Q2845" s="4"/>
    </row>
    <row r="2846" spans="1:17" s="1" customFormat="1" ht="18.649999999999999" customHeight="1" x14ac:dyDescent="0.35">
      <c r="A2846" s="3"/>
      <c r="B2846" s="57">
        <f t="shared" si="212"/>
        <v>0</v>
      </c>
      <c r="C2846" s="57" t="str">
        <f t="shared" si="213"/>
        <v>Jan</v>
      </c>
      <c r="D2846" s="4"/>
      <c r="E2846" s="57"/>
      <c r="F2846" s="57"/>
      <c r="G2846" s="57"/>
      <c r="H2846" s="57"/>
      <c r="I2846" s="57"/>
      <c r="J2846" s="57"/>
      <c r="K2846" s="57">
        <f t="shared" si="210"/>
        <v>0</v>
      </c>
      <c r="L2846" s="57">
        <f t="shared" si="211"/>
        <v>0</v>
      </c>
      <c r="M2846" s="4"/>
      <c r="N2846" s="57"/>
      <c r="O2846" s="57"/>
      <c r="P2846" s="4"/>
      <c r="Q2846" s="4"/>
    </row>
    <row r="2847" spans="1:17" s="1" customFormat="1" ht="18.649999999999999" customHeight="1" x14ac:dyDescent="0.35">
      <c r="A2847" s="3"/>
      <c r="B2847" s="57">
        <f t="shared" si="212"/>
        <v>0</v>
      </c>
      <c r="C2847" s="57" t="str">
        <f t="shared" si="213"/>
        <v>Jan</v>
      </c>
      <c r="D2847" s="4"/>
      <c r="E2847" s="57"/>
      <c r="F2847" s="57"/>
      <c r="G2847" s="57"/>
      <c r="H2847" s="57"/>
      <c r="I2847" s="57"/>
      <c r="J2847" s="57"/>
      <c r="K2847" s="57">
        <f t="shared" si="210"/>
        <v>0</v>
      </c>
      <c r="L2847" s="57">
        <f t="shared" si="211"/>
        <v>0</v>
      </c>
      <c r="M2847" s="4"/>
      <c r="N2847" s="57"/>
      <c r="O2847" s="57"/>
      <c r="P2847" s="4"/>
      <c r="Q2847" s="4"/>
    </row>
    <row r="2848" spans="1:17" s="1" customFormat="1" ht="18.649999999999999" customHeight="1" x14ac:dyDescent="0.35">
      <c r="A2848" s="3"/>
      <c r="B2848" s="57">
        <f t="shared" si="212"/>
        <v>0</v>
      </c>
      <c r="C2848" s="57" t="str">
        <f t="shared" si="213"/>
        <v>Jan</v>
      </c>
      <c r="D2848" s="4"/>
      <c r="E2848" s="57"/>
      <c r="F2848" s="57"/>
      <c r="G2848" s="57"/>
      <c r="H2848" s="57"/>
      <c r="I2848" s="57"/>
      <c r="J2848" s="57"/>
      <c r="K2848" s="57">
        <f t="shared" si="210"/>
        <v>0</v>
      </c>
      <c r="L2848" s="57">
        <f t="shared" si="211"/>
        <v>0</v>
      </c>
      <c r="M2848" s="4"/>
      <c r="N2848" s="57"/>
      <c r="O2848" s="57"/>
      <c r="P2848" s="4"/>
      <c r="Q2848" s="4"/>
    </row>
    <row r="2849" spans="1:17" s="1" customFormat="1" ht="18.649999999999999" customHeight="1" x14ac:dyDescent="0.35">
      <c r="A2849" s="3"/>
      <c r="B2849" s="57">
        <f t="shared" si="212"/>
        <v>0</v>
      </c>
      <c r="C2849" s="57" t="str">
        <f t="shared" si="213"/>
        <v>Jan</v>
      </c>
      <c r="D2849" s="4"/>
      <c r="E2849" s="57"/>
      <c r="F2849" s="57"/>
      <c r="G2849" s="57"/>
      <c r="H2849" s="57"/>
      <c r="I2849" s="57"/>
      <c r="J2849" s="57"/>
      <c r="K2849" s="57">
        <f t="shared" si="210"/>
        <v>0</v>
      </c>
      <c r="L2849" s="57">
        <f t="shared" si="211"/>
        <v>0</v>
      </c>
      <c r="M2849" s="4"/>
      <c r="N2849" s="57"/>
      <c r="O2849" s="57"/>
      <c r="P2849" s="4"/>
      <c r="Q2849" s="4"/>
    </row>
    <row r="2850" spans="1:17" s="1" customFormat="1" ht="18.649999999999999" customHeight="1" x14ac:dyDescent="0.35">
      <c r="A2850" s="3"/>
      <c r="B2850" s="57">
        <f t="shared" si="212"/>
        <v>0</v>
      </c>
      <c r="C2850" s="57" t="str">
        <f t="shared" si="213"/>
        <v>Jan</v>
      </c>
      <c r="D2850" s="4"/>
      <c r="E2850" s="57"/>
      <c r="F2850" s="57"/>
      <c r="G2850" s="57"/>
      <c r="H2850" s="57"/>
      <c r="I2850" s="57"/>
      <c r="J2850" s="57"/>
      <c r="K2850" s="57">
        <f t="shared" si="210"/>
        <v>0</v>
      </c>
      <c r="L2850" s="57">
        <f t="shared" si="211"/>
        <v>0</v>
      </c>
      <c r="M2850" s="4"/>
      <c r="N2850" s="57"/>
      <c r="O2850" s="57"/>
      <c r="P2850" s="4"/>
      <c r="Q2850" s="4"/>
    </row>
    <row r="2851" spans="1:17" s="1" customFormat="1" ht="18.649999999999999" customHeight="1" x14ac:dyDescent="0.35">
      <c r="A2851" s="3"/>
      <c r="B2851" s="57">
        <f t="shared" si="212"/>
        <v>0</v>
      </c>
      <c r="C2851" s="57" t="str">
        <f t="shared" si="213"/>
        <v>Jan</v>
      </c>
      <c r="D2851" s="4"/>
      <c r="E2851" s="57"/>
      <c r="F2851" s="57"/>
      <c r="G2851" s="57"/>
      <c r="H2851" s="57"/>
      <c r="I2851" s="57"/>
      <c r="J2851" s="57"/>
      <c r="K2851" s="57">
        <f t="shared" ref="K2851:K2914" si="214">I2851+J2851</f>
        <v>0</v>
      </c>
      <c r="L2851" s="57">
        <f t="shared" ref="L2851:L2914" si="215">H2851*K2851</f>
        <v>0</v>
      </c>
      <c r="M2851" s="4"/>
      <c r="N2851" s="57"/>
      <c r="O2851" s="57"/>
      <c r="P2851" s="4"/>
      <c r="Q2851" s="4"/>
    </row>
    <row r="2852" spans="1:17" s="1" customFormat="1" ht="18.649999999999999" customHeight="1" x14ac:dyDescent="0.35">
      <c r="A2852" s="3"/>
      <c r="B2852" s="57">
        <f t="shared" si="212"/>
        <v>0</v>
      </c>
      <c r="C2852" s="57" t="str">
        <f t="shared" si="213"/>
        <v>Jan</v>
      </c>
      <c r="D2852" s="4"/>
      <c r="E2852" s="57"/>
      <c r="F2852" s="57"/>
      <c r="G2852" s="57"/>
      <c r="H2852" s="57"/>
      <c r="I2852" s="57"/>
      <c r="J2852" s="57"/>
      <c r="K2852" s="57">
        <f t="shared" si="214"/>
        <v>0</v>
      </c>
      <c r="L2852" s="57">
        <f t="shared" si="215"/>
        <v>0</v>
      </c>
      <c r="M2852" s="4"/>
      <c r="N2852" s="57"/>
      <c r="O2852" s="57"/>
      <c r="P2852" s="4"/>
      <c r="Q2852" s="4"/>
    </row>
    <row r="2853" spans="1:17" s="1" customFormat="1" ht="18.649999999999999" customHeight="1" x14ac:dyDescent="0.35">
      <c r="A2853" s="3"/>
      <c r="B2853" s="57">
        <f t="shared" si="212"/>
        <v>0</v>
      </c>
      <c r="C2853" s="57" t="str">
        <f t="shared" si="213"/>
        <v>Jan</v>
      </c>
      <c r="D2853" s="4"/>
      <c r="E2853" s="57"/>
      <c r="F2853" s="57"/>
      <c r="G2853" s="57"/>
      <c r="H2853" s="57"/>
      <c r="I2853" s="57"/>
      <c r="J2853" s="57"/>
      <c r="K2853" s="57">
        <f t="shared" si="214"/>
        <v>0</v>
      </c>
      <c r="L2853" s="57">
        <f t="shared" si="215"/>
        <v>0</v>
      </c>
      <c r="M2853" s="4"/>
      <c r="N2853" s="57"/>
      <c r="O2853" s="57"/>
      <c r="P2853" s="4"/>
      <c r="Q2853" s="4"/>
    </row>
    <row r="2854" spans="1:17" s="1" customFormat="1" ht="18.649999999999999" customHeight="1" x14ac:dyDescent="0.35">
      <c r="A2854" s="3"/>
      <c r="B2854" s="57">
        <f t="shared" si="212"/>
        <v>0</v>
      </c>
      <c r="C2854" s="57" t="str">
        <f t="shared" si="213"/>
        <v>Jan</v>
      </c>
      <c r="D2854" s="4"/>
      <c r="E2854" s="57"/>
      <c r="F2854" s="57"/>
      <c r="G2854" s="57"/>
      <c r="H2854" s="57"/>
      <c r="I2854" s="57"/>
      <c r="J2854" s="57"/>
      <c r="K2854" s="57">
        <f t="shared" si="214"/>
        <v>0</v>
      </c>
      <c r="L2854" s="57">
        <f t="shared" si="215"/>
        <v>0</v>
      </c>
      <c r="M2854" s="4"/>
      <c r="N2854" s="57"/>
      <c r="O2854" s="57"/>
      <c r="P2854" s="4"/>
      <c r="Q2854" s="4"/>
    </row>
    <row r="2855" spans="1:17" s="1" customFormat="1" ht="18.649999999999999" customHeight="1" x14ac:dyDescent="0.35">
      <c r="A2855" s="3"/>
      <c r="B2855" s="57">
        <f t="shared" si="212"/>
        <v>0</v>
      </c>
      <c r="C2855" s="57" t="str">
        <f t="shared" si="213"/>
        <v>Jan</v>
      </c>
      <c r="D2855" s="4"/>
      <c r="E2855" s="57"/>
      <c r="F2855" s="57"/>
      <c r="G2855" s="57"/>
      <c r="H2855" s="57"/>
      <c r="I2855" s="57"/>
      <c r="J2855" s="57"/>
      <c r="K2855" s="57">
        <f t="shared" si="214"/>
        <v>0</v>
      </c>
      <c r="L2855" s="57">
        <f t="shared" si="215"/>
        <v>0</v>
      </c>
      <c r="M2855" s="4"/>
      <c r="N2855" s="57"/>
      <c r="O2855" s="57"/>
      <c r="P2855" s="4"/>
      <c r="Q2855" s="4"/>
    </row>
    <row r="2856" spans="1:17" s="1" customFormat="1" ht="18.649999999999999" customHeight="1" x14ac:dyDescent="0.35">
      <c r="A2856" s="3"/>
      <c r="B2856" s="57">
        <f t="shared" si="212"/>
        <v>0</v>
      </c>
      <c r="C2856" s="57" t="str">
        <f t="shared" si="213"/>
        <v>Jan</v>
      </c>
      <c r="D2856" s="4"/>
      <c r="E2856" s="57"/>
      <c r="F2856" s="57"/>
      <c r="G2856" s="57"/>
      <c r="H2856" s="57"/>
      <c r="I2856" s="57"/>
      <c r="J2856" s="57"/>
      <c r="K2856" s="57">
        <f t="shared" si="214"/>
        <v>0</v>
      </c>
      <c r="L2856" s="57">
        <f t="shared" si="215"/>
        <v>0</v>
      </c>
      <c r="M2856" s="4"/>
      <c r="N2856" s="57"/>
      <c r="O2856" s="57"/>
      <c r="P2856" s="4"/>
      <c r="Q2856" s="4"/>
    </row>
    <row r="2857" spans="1:17" s="1" customFormat="1" ht="18.649999999999999" customHeight="1" x14ac:dyDescent="0.35">
      <c r="A2857" s="3"/>
      <c r="B2857" s="57">
        <f t="shared" si="212"/>
        <v>0</v>
      </c>
      <c r="C2857" s="57" t="str">
        <f t="shared" si="213"/>
        <v>Jan</v>
      </c>
      <c r="D2857" s="4"/>
      <c r="E2857" s="57"/>
      <c r="F2857" s="57"/>
      <c r="G2857" s="57"/>
      <c r="H2857" s="57"/>
      <c r="I2857" s="57"/>
      <c r="J2857" s="57"/>
      <c r="K2857" s="57">
        <f t="shared" si="214"/>
        <v>0</v>
      </c>
      <c r="L2857" s="57">
        <f t="shared" si="215"/>
        <v>0</v>
      </c>
      <c r="M2857" s="4"/>
      <c r="N2857" s="57"/>
      <c r="O2857" s="57"/>
      <c r="P2857" s="4"/>
      <c r="Q2857" s="4"/>
    </row>
    <row r="2858" spans="1:17" s="1" customFormat="1" ht="18.649999999999999" customHeight="1" x14ac:dyDescent="0.35">
      <c r="A2858" s="3"/>
      <c r="B2858" s="57">
        <f t="shared" si="212"/>
        <v>0</v>
      </c>
      <c r="C2858" s="57" t="str">
        <f t="shared" si="213"/>
        <v>Jan</v>
      </c>
      <c r="D2858" s="4"/>
      <c r="E2858" s="57"/>
      <c r="F2858" s="57"/>
      <c r="G2858" s="57"/>
      <c r="H2858" s="57"/>
      <c r="I2858" s="57"/>
      <c r="J2858" s="57"/>
      <c r="K2858" s="57">
        <f t="shared" si="214"/>
        <v>0</v>
      </c>
      <c r="L2858" s="57">
        <f t="shared" si="215"/>
        <v>0</v>
      </c>
      <c r="M2858" s="4"/>
      <c r="N2858" s="57"/>
      <c r="O2858" s="57"/>
      <c r="P2858" s="4"/>
      <c r="Q2858" s="4"/>
    </row>
    <row r="2859" spans="1:17" s="1" customFormat="1" ht="18.649999999999999" customHeight="1" x14ac:dyDescent="0.35">
      <c r="A2859" s="3"/>
      <c r="B2859" s="57">
        <f t="shared" si="212"/>
        <v>0</v>
      </c>
      <c r="C2859" s="57" t="str">
        <f t="shared" si="213"/>
        <v>Jan</v>
      </c>
      <c r="D2859" s="4"/>
      <c r="E2859" s="57"/>
      <c r="F2859" s="57"/>
      <c r="G2859" s="57"/>
      <c r="H2859" s="57"/>
      <c r="I2859" s="57"/>
      <c r="J2859" s="57"/>
      <c r="K2859" s="57">
        <f t="shared" si="214"/>
        <v>0</v>
      </c>
      <c r="L2859" s="57">
        <f t="shared" si="215"/>
        <v>0</v>
      </c>
      <c r="M2859" s="4"/>
      <c r="N2859" s="57"/>
      <c r="O2859" s="57"/>
      <c r="P2859" s="4"/>
      <c r="Q2859" s="4"/>
    </row>
    <row r="2860" spans="1:17" s="1" customFormat="1" ht="18.649999999999999" customHeight="1" x14ac:dyDescent="0.35">
      <c r="A2860" s="3"/>
      <c r="B2860" s="57">
        <f t="shared" si="212"/>
        <v>0</v>
      </c>
      <c r="C2860" s="57" t="str">
        <f t="shared" si="213"/>
        <v>Jan</v>
      </c>
      <c r="D2860" s="4"/>
      <c r="E2860" s="57"/>
      <c r="F2860" s="57"/>
      <c r="G2860" s="57"/>
      <c r="H2860" s="57"/>
      <c r="I2860" s="57"/>
      <c r="J2860" s="57"/>
      <c r="K2860" s="57">
        <f t="shared" si="214"/>
        <v>0</v>
      </c>
      <c r="L2860" s="57">
        <f t="shared" si="215"/>
        <v>0</v>
      </c>
      <c r="M2860" s="4"/>
      <c r="N2860" s="57"/>
      <c r="O2860" s="57"/>
      <c r="P2860" s="4"/>
      <c r="Q2860" s="4"/>
    </row>
    <row r="2861" spans="1:17" s="1" customFormat="1" ht="18.649999999999999" customHeight="1" x14ac:dyDescent="0.35">
      <c r="A2861" s="3"/>
      <c r="B2861" s="57">
        <f t="shared" si="212"/>
        <v>0</v>
      </c>
      <c r="C2861" s="57" t="str">
        <f t="shared" si="213"/>
        <v>Jan</v>
      </c>
      <c r="D2861" s="4"/>
      <c r="E2861" s="57"/>
      <c r="F2861" s="57"/>
      <c r="G2861" s="57"/>
      <c r="H2861" s="57"/>
      <c r="I2861" s="57"/>
      <c r="J2861" s="57"/>
      <c r="K2861" s="57">
        <f t="shared" si="214"/>
        <v>0</v>
      </c>
      <c r="L2861" s="57">
        <f t="shared" si="215"/>
        <v>0</v>
      </c>
      <c r="M2861" s="4"/>
      <c r="N2861" s="57"/>
      <c r="O2861" s="57"/>
      <c r="P2861" s="4"/>
      <c r="Q2861" s="4"/>
    </row>
    <row r="2862" spans="1:17" s="1" customFormat="1" ht="18.649999999999999" customHeight="1" x14ac:dyDescent="0.35">
      <c r="A2862" s="3"/>
      <c r="B2862" s="57">
        <f t="shared" si="212"/>
        <v>0</v>
      </c>
      <c r="C2862" s="57" t="str">
        <f t="shared" si="213"/>
        <v>Jan</v>
      </c>
      <c r="D2862" s="4"/>
      <c r="E2862" s="57"/>
      <c r="F2862" s="57"/>
      <c r="G2862" s="57"/>
      <c r="H2862" s="57"/>
      <c r="I2862" s="57"/>
      <c r="J2862" s="57"/>
      <c r="K2862" s="57">
        <f t="shared" si="214"/>
        <v>0</v>
      </c>
      <c r="L2862" s="57">
        <f t="shared" si="215"/>
        <v>0</v>
      </c>
      <c r="M2862" s="4"/>
      <c r="N2862" s="57"/>
      <c r="O2862" s="57"/>
      <c r="P2862" s="4"/>
      <c r="Q2862" s="4"/>
    </row>
    <row r="2863" spans="1:17" s="1" customFormat="1" ht="18.649999999999999" customHeight="1" x14ac:dyDescent="0.35">
      <c r="A2863" s="3"/>
      <c r="B2863" s="57">
        <f t="shared" si="212"/>
        <v>0</v>
      </c>
      <c r="C2863" s="57" t="str">
        <f t="shared" si="213"/>
        <v>Jan</v>
      </c>
      <c r="D2863" s="4"/>
      <c r="E2863" s="57"/>
      <c r="F2863" s="57"/>
      <c r="G2863" s="57"/>
      <c r="H2863" s="57"/>
      <c r="I2863" s="57"/>
      <c r="J2863" s="57"/>
      <c r="K2863" s="57">
        <f t="shared" si="214"/>
        <v>0</v>
      </c>
      <c r="L2863" s="57">
        <f t="shared" si="215"/>
        <v>0</v>
      </c>
      <c r="M2863" s="4"/>
      <c r="N2863" s="57"/>
      <c r="O2863" s="57"/>
      <c r="P2863" s="4"/>
      <c r="Q2863" s="4"/>
    </row>
    <row r="2864" spans="1:17" s="1" customFormat="1" ht="18.649999999999999" customHeight="1" x14ac:dyDescent="0.35">
      <c r="A2864" s="3"/>
      <c r="B2864" s="57">
        <f t="shared" si="212"/>
        <v>0</v>
      </c>
      <c r="C2864" s="57" t="str">
        <f t="shared" si="213"/>
        <v>Jan</v>
      </c>
      <c r="D2864" s="4"/>
      <c r="E2864" s="57"/>
      <c r="F2864" s="57"/>
      <c r="G2864" s="57"/>
      <c r="H2864" s="57"/>
      <c r="I2864" s="57"/>
      <c r="J2864" s="57"/>
      <c r="K2864" s="57">
        <f t="shared" si="214"/>
        <v>0</v>
      </c>
      <c r="L2864" s="57">
        <f t="shared" si="215"/>
        <v>0</v>
      </c>
      <c r="M2864" s="4"/>
      <c r="N2864" s="57"/>
      <c r="O2864" s="57"/>
      <c r="P2864" s="4"/>
      <c r="Q2864" s="4"/>
    </row>
    <row r="2865" spans="1:17" s="1" customFormat="1" ht="18.649999999999999" customHeight="1" x14ac:dyDescent="0.35">
      <c r="A2865" s="3"/>
      <c r="B2865" s="57">
        <f t="shared" si="212"/>
        <v>0</v>
      </c>
      <c r="C2865" s="57" t="str">
        <f t="shared" si="213"/>
        <v>Jan</v>
      </c>
      <c r="D2865" s="4"/>
      <c r="E2865" s="57"/>
      <c r="F2865" s="57"/>
      <c r="G2865" s="57"/>
      <c r="H2865" s="57"/>
      <c r="I2865" s="57"/>
      <c r="J2865" s="57"/>
      <c r="K2865" s="57">
        <f t="shared" si="214"/>
        <v>0</v>
      </c>
      <c r="L2865" s="57">
        <f t="shared" si="215"/>
        <v>0</v>
      </c>
      <c r="M2865" s="4"/>
      <c r="N2865" s="57"/>
      <c r="O2865" s="57"/>
      <c r="P2865" s="4"/>
      <c r="Q2865" s="4"/>
    </row>
    <row r="2866" spans="1:17" s="1" customFormat="1" ht="18.649999999999999" customHeight="1" x14ac:dyDescent="0.35">
      <c r="A2866" s="3"/>
      <c r="B2866" s="57">
        <f t="shared" si="212"/>
        <v>0</v>
      </c>
      <c r="C2866" s="57" t="str">
        <f t="shared" si="213"/>
        <v>Jan</v>
      </c>
      <c r="D2866" s="4"/>
      <c r="E2866" s="57"/>
      <c r="F2866" s="57"/>
      <c r="G2866" s="57"/>
      <c r="H2866" s="57"/>
      <c r="I2866" s="57"/>
      <c r="J2866" s="57"/>
      <c r="K2866" s="57">
        <f t="shared" si="214"/>
        <v>0</v>
      </c>
      <c r="L2866" s="57">
        <f t="shared" si="215"/>
        <v>0</v>
      </c>
      <c r="M2866" s="4"/>
      <c r="N2866" s="57"/>
      <c r="O2866" s="57"/>
      <c r="P2866" s="4"/>
      <c r="Q2866" s="4"/>
    </row>
    <row r="2867" spans="1:17" s="1" customFormat="1" ht="18.649999999999999" customHeight="1" x14ac:dyDescent="0.35">
      <c r="A2867" s="3"/>
      <c r="B2867" s="57">
        <f t="shared" si="212"/>
        <v>0</v>
      </c>
      <c r="C2867" s="57" t="str">
        <f t="shared" si="213"/>
        <v>Jan</v>
      </c>
      <c r="D2867" s="4"/>
      <c r="E2867" s="57"/>
      <c r="F2867" s="57"/>
      <c r="G2867" s="57"/>
      <c r="H2867" s="57"/>
      <c r="I2867" s="57"/>
      <c r="J2867" s="57"/>
      <c r="K2867" s="57">
        <f t="shared" si="214"/>
        <v>0</v>
      </c>
      <c r="L2867" s="57">
        <f t="shared" si="215"/>
        <v>0</v>
      </c>
      <c r="M2867" s="4"/>
      <c r="N2867" s="57"/>
      <c r="O2867" s="57"/>
      <c r="P2867" s="4"/>
      <c r="Q2867" s="4"/>
    </row>
    <row r="2868" spans="1:17" s="1" customFormat="1" ht="18.649999999999999" customHeight="1" x14ac:dyDescent="0.35">
      <c r="A2868" s="3"/>
      <c r="B2868" s="57">
        <f t="shared" si="212"/>
        <v>0</v>
      </c>
      <c r="C2868" s="57" t="str">
        <f t="shared" si="213"/>
        <v>Jan</v>
      </c>
      <c r="D2868" s="4"/>
      <c r="E2868" s="57"/>
      <c r="F2868" s="57"/>
      <c r="G2868" s="57"/>
      <c r="H2868" s="57"/>
      <c r="I2868" s="57"/>
      <c r="J2868" s="57"/>
      <c r="K2868" s="57">
        <f t="shared" si="214"/>
        <v>0</v>
      </c>
      <c r="L2868" s="57">
        <f t="shared" si="215"/>
        <v>0</v>
      </c>
      <c r="M2868" s="4"/>
      <c r="N2868" s="57"/>
      <c r="O2868" s="57"/>
      <c r="P2868" s="4"/>
      <c r="Q2868" s="4"/>
    </row>
    <row r="2869" spans="1:17" s="1" customFormat="1" ht="18.649999999999999" customHeight="1" x14ac:dyDescent="0.35">
      <c r="A2869" s="3"/>
      <c r="B2869" s="57">
        <f t="shared" si="212"/>
        <v>0</v>
      </c>
      <c r="C2869" s="57" t="str">
        <f t="shared" si="213"/>
        <v>Jan</v>
      </c>
      <c r="D2869" s="4"/>
      <c r="E2869" s="57"/>
      <c r="F2869" s="57"/>
      <c r="G2869" s="57"/>
      <c r="H2869" s="57"/>
      <c r="I2869" s="57"/>
      <c r="J2869" s="57"/>
      <c r="K2869" s="57">
        <f t="shared" si="214"/>
        <v>0</v>
      </c>
      <c r="L2869" s="57">
        <f t="shared" si="215"/>
        <v>0</v>
      </c>
      <c r="M2869" s="4"/>
      <c r="N2869" s="57"/>
      <c r="O2869" s="57"/>
      <c r="P2869" s="4"/>
      <c r="Q2869" s="4"/>
    </row>
    <row r="2870" spans="1:17" s="1" customFormat="1" ht="18.649999999999999" customHeight="1" x14ac:dyDescent="0.35">
      <c r="A2870" s="3"/>
      <c r="B2870" s="57">
        <f t="shared" si="212"/>
        <v>0</v>
      </c>
      <c r="C2870" s="57" t="str">
        <f t="shared" si="213"/>
        <v>Jan</v>
      </c>
      <c r="D2870" s="4"/>
      <c r="E2870" s="57"/>
      <c r="F2870" s="57"/>
      <c r="G2870" s="57"/>
      <c r="H2870" s="57"/>
      <c r="I2870" s="57"/>
      <c r="J2870" s="57"/>
      <c r="K2870" s="57">
        <f t="shared" si="214"/>
        <v>0</v>
      </c>
      <c r="L2870" s="57">
        <f t="shared" si="215"/>
        <v>0</v>
      </c>
      <c r="M2870" s="4"/>
      <c r="N2870" s="57"/>
      <c r="O2870" s="57"/>
      <c r="P2870" s="4"/>
      <c r="Q2870" s="4"/>
    </row>
    <row r="2871" spans="1:17" s="1" customFormat="1" ht="18.649999999999999" customHeight="1" x14ac:dyDescent="0.35">
      <c r="A2871" s="3"/>
      <c r="B2871" s="57">
        <f t="shared" si="212"/>
        <v>0</v>
      </c>
      <c r="C2871" s="57" t="str">
        <f t="shared" si="213"/>
        <v>Jan</v>
      </c>
      <c r="D2871" s="4"/>
      <c r="E2871" s="57"/>
      <c r="F2871" s="57"/>
      <c r="G2871" s="57"/>
      <c r="H2871" s="57"/>
      <c r="I2871" s="57"/>
      <c r="J2871" s="57"/>
      <c r="K2871" s="57">
        <f t="shared" si="214"/>
        <v>0</v>
      </c>
      <c r="L2871" s="57">
        <f t="shared" si="215"/>
        <v>0</v>
      </c>
      <c r="M2871" s="4"/>
      <c r="N2871" s="57"/>
      <c r="O2871" s="57"/>
      <c r="P2871" s="4"/>
      <c r="Q2871" s="4"/>
    </row>
    <row r="2872" spans="1:17" s="1" customFormat="1" ht="18.649999999999999" customHeight="1" x14ac:dyDescent="0.35">
      <c r="A2872" s="3"/>
      <c r="B2872" s="57">
        <f t="shared" si="212"/>
        <v>0</v>
      </c>
      <c r="C2872" s="57" t="str">
        <f t="shared" si="213"/>
        <v>Jan</v>
      </c>
      <c r="D2872" s="4"/>
      <c r="E2872" s="57"/>
      <c r="F2872" s="57"/>
      <c r="G2872" s="57"/>
      <c r="H2872" s="57"/>
      <c r="I2872" s="57"/>
      <c r="J2872" s="57"/>
      <c r="K2872" s="57">
        <f t="shared" si="214"/>
        <v>0</v>
      </c>
      <c r="L2872" s="57">
        <f t="shared" si="215"/>
        <v>0</v>
      </c>
      <c r="M2872" s="4"/>
      <c r="N2872" s="57"/>
      <c r="O2872" s="57"/>
      <c r="P2872" s="4"/>
      <c r="Q2872" s="4"/>
    </row>
    <row r="2873" spans="1:17" s="1" customFormat="1" ht="18.649999999999999" customHeight="1" x14ac:dyDescent="0.35">
      <c r="A2873" s="3"/>
      <c r="B2873" s="57">
        <f t="shared" si="212"/>
        <v>0</v>
      </c>
      <c r="C2873" s="57" t="str">
        <f t="shared" si="213"/>
        <v>Jan</v>
      </c>
      <c r="D2873" s="4"/>
      <c r="E2873" s="57"/>
      <c r="F2873" s="57"/>
      <c r="G2873" s="57"/>
      <c r="H2873" s="57"/>
      <c r="I2873" s="57"/>
      <c r="J2873" s="57"/>
      <c r="K2873" s="57">
        <f t="shared" si="214"/>
        <v>0</v>
      </c>
      <c r="L2873" s="57">
        <f t="shared" si="215"/>
        <v>0</v>
      </c>
      <c r="M2873" s="4"/>
      <c r="N2873" s="57"/>
      <c r="O2873" s="57"/>
      <c r="P2873" s="4"/>
      <c r="Q2873" s="4"/>
    </row>
    <row r="2874" spans="1:17" s="1" customFormat="1" ht="18.649999999999999" customHeight="1" x14ac:dyDescent="0.35">
      <c r="A2874" s="3"/>
      <c r="B2874" s="57">
        <f t="shared" si="212"/>
        <v>0</v>
      </c>
      <c r="C2874" s="57" t="str">
        <f t="shared" si="213"/>
        <v>Jan</v>
      </c>
      <c r="D2874" s="4"/>
      <c r="E2874" s="57"/>
      <c r="F2874" s="57"/>
      <c r="G2874" s="57"/>
      <c r="H2874" s="57"/>
      <c r="I2874" s="57"/>
      <c r="J2874" s="57"/>
      <c r="K2874" s="57">
        <f t="shared" si="214"/>
        <v>0</v>
      </c>
      <c r="L2874" s="57">
        <f t="shared" si="215"/>
        <v>0</v>
      </c>
      <c r="M2874" s="4"/>
      <c r="N2874" s="57"/>
      <c r="O2874" s="57"/>
      <c r="P2874" s="4"/>
      <c r="Q2874" s="4"/>
    </row>
    <row r="2875" spans="1:17" s="1" customFormat="1" ht="18.649999999999999" customHeight="1" x14ac:dyDescent="0.35">
      <c r="A2875" s="3"/>
      <c r="B2875" s="57">
        <f t="shared" si="212"/>
        <v>0</v>
      </c>
      <c r="C2875" s="57" t="str">
        <f t="shared" si="213"/>
        <v>Jan</v>
      </c>
      <c r="D2875" s="4"/>
      <c r="E2875" s="57"/>
      <c r="F2875" s="57"/>
      <c r="G2875" s="57"/>
      <c r="H2875" s="57"/>
      <c r="I2875" s="57"/>
      <c r="J2875" s="57"/>
      <c r="K2875" s="57">
        <f t="shared" si="214"/>
        <v>0</v>
      </c>
      <c r="L2875" s="57">
        <f t="shared" si="215"/>
        <v>0</v>
      </c>
      <c r="M2875" s="4"/>
      <c r="N2875" s="57"/>
      <c r="O2875" s="57"/>
      <c r="P2875" s="4"/>
      <c r="Q2875" s="4"/>
    </row>
    <row r="2876" spans="1:17" s="1" customFormat="1" ht="18.649999999999999" customHeight="1" x14ac:dyDescent="0.35">
      <c r="A2876" s="3"/>
      <c r="B2876" s="57">
        <f t="shared" si="212"/>
        <v>0</v>
      </c>
      <c r="C2876" s="57" t="str">
        <f t="shared" si="213"/>
        <v>Jan</v>
      </c>
      <c r="D2876" s="4"/>
      <c r="E2876" s="57"/>
      <c r="F2876" s="57"/>
      <c r="G2876" s="57"/>
      <c r="H2876" s="57"/>
      <c r="I2876" s="57"/>
      <c r="J2876" s="57"/>
      <c r="K2876" s="57">
        <f t="shared" si="214"/>
        <v>0</v>
      </c>
      <c r="L2876" s="57">
        <f t="shared" si="215"/>
        <v>0</v>
      </c>
      <c r="M2876" s="4"/>
      <c r="N2876" s="57"/>
      <c r="O2876" s="57"/>
      <c r="P2876" s="4"/>
      <c r="Q2876" s="4"/>
    </row>
    <row r="2877" spans="1:17" s="1" customFormat="1" ht="18.649999999999999" customHeight="1" x14ac:dyDescent="0.35">
      <c r="A2877" s="3"/>
      <c r="B2877" s="57">
        <f t="shared" si="212"/>
        <v>0</v>
      </c>
      <c r="C2877" s="57" t="str">
        <f t="shared" si="213"/>
        <v>Jan</v>
      </c>
      <c r="D2877" s="4"/>
      <c r="E2877" s="57"/>
      <c r="F2877" s="57"/>
      <c r="G2877" s="57"/>
      <c r="H2877" s="57"/>
      <c r="I2877" s="57"/>
      <c r="J2877" s="57"/>
      <c r="K2877" s="57">
        <f t="shared" si="214"/>
        <v>0</v>
      </c>
      <c r="L2877" s="57">
        <f t="shared" si="215"/>
        <v>0</v>
      </c>
      <c r="M2877" s="4"/>
      <c r="N2877" s="57"/>
      <c r="O2877" s="57"/>
      <c r="P2877" s="4"/>
      <c r="Q2877" s="4"/>
    </row>
    <row r="2878" spans="1:17" s="1" customFormat="1" ht="18.649999999999999" customHeight="1" x14ac:dyDescent="0.35">
      <c r="A2878" s="3"/>
      <c r="B2878" s="57">
        <f t="shared" si="212"/>
        <v>0</v>
      </c>
      <c r="C2878" s="57" t="str">
        <f t="shared" si="213"/>
        <v>Jan</v>
      </c>
      <c r="D2878" s="4"/>
      <c r="E2878" s="57"/>
      <c r="F2878" s="57"/>
      <c r="G2878" s="57"/>
      <c r="H2878" s="57"/>
      <c r="I2878" s="57"/>
      <c r="J2878" s="57"/>
      <c r="K2878" s="57">
        <f t="shared" si="214"/>
        <v>0</v>
      </c>
      <c r="L2878" s="57">
        <f t="shared" si="215"/>
        <v>0</v>
      </c>
      <c r="M2878" s="4"/>
      <c r="N2878" s="57"/>
      <c r="O2878" s="57"/>
      <c r="P2878" s="4"/>
      <c r="Q2878" s="4"/>
    </row>
    <row r="2879" spans="1:17" s="1" customFormat="1" ht="18.649999999999999" customHeight="1" x14ac:dyDescent="0.35">
      <c r="A2879" s="3"/>
      <c r="B2879" s="57">
        <f t="shared" si="212"/>
        <v>0</v>
      </c>
      <c r="C2879" s="57" t="str">
        <f t="shared" si="213"/>
        <v>Jan</v>
      </c>
      <c r="D2879" s="4"/>
      <c r="E2879" s="57"/>
      <c r="F2879" s="57"/>
      <c r="G2879" s="57"/>
      <c r="H2879" s="57"/>
      <c r="I2879" s="57"/>
      <c r="J2879" s="57"/>
      <c r="K2879" s="57">
        <f t="shared" si="214"/>
        <v>0</v>
      </c>
      <c r="L2879" s="57">
        <f t="shared" si="215"/>
        <v>0</v>
      </c>
      <c r="M2879" s="4"/>
      <c r="N2879" s="57"/>
      <c r="O2879" s="57"/>
      <c r="P2879" s="4"/>
      <c r="Q2879" s="4"/>
    </row>
    <row r="2880" spans="1:17" s="1" customFormat="1" ht="18.649999999999999" customHeight="1" x14ac:dyDescent="0.35">
      <c r="A2880" s="3"/>
      <c r="B2880" s="57">
        <f t="shared" si="212"/>
        <v>0</v>
      </c>
      <c r="C2880" s="57" t="str">
        <f t="shared" si="213"/>
        <v>Jan</v>
      </c>
      <c r="D2880" s="4"/>
      <c r="E2880" s="57"/>
      <c r="F2880" s="57"/>
      <c r="G2880" s="57"/>
      <c r="H2880" s="57"/>
      <c r="I2880" s="57"/>
      <c r="J2880" s="57"/>
      <c r="K2880" s="57">
        <f t="shared" si="214"/>
        <v>0</v>
      </c>
      <c r="L2880" s="57">
        <f t="shared" si="215"/>
        <v>0</v>
      </c>
      <c r="M2880" s="4"/>
      <c r="N2880" s="57"/>
      <c r="O2880" s="57"/>
      <c r="P2880" s="4"/>
      <c r="Q2880" s="4"/>
    </row>
    <row r="2881" spans="1:17" s="1" customFormat="1" ht="18.649999999999999" customHeight="1" x14ac:dyDescent="0.35">
      <c r="A2881" s="3"/>
      <c r="B2881" s="57">
        <f t="shared" si="212"/>
        <v>0</v>
      </c>
      <c r="C2881" s="57" t="str">
        <f t="shared" si="213"/>
        <v>Jan</v>
      </c>
      <c r="D2881" s="4"/>
      <c r="E2881" s="57"/>
      <c r="F2881" s="57"/>
      <c r="G2881" s="57"/>
      <c r="H2881" s="57"/>
      <c r="I2881" s="57"/>
      <c r="J2881" s="57"/>
      <c r="K2881" s="57">
        <f t="shared" si="214"/>
        <v>0</v>
      </c>
      <c r="L2881" s="57">
        <f t="shared" si="215"/>
        <v>0</v>
      </c>
      <c r="M2881" s="4"/>
      <c r="N2881" s="57"/>
      <c r="O2881" s="57"/>
      <c r="P2881" s="4"/>
      <c r="Q2881" s="4"/>
    </row>
    <row r="2882" spans="1:17" s="1" customFormat="1" ht="18.649999999999999" customHeight="1" x14ac:dyDescent="0.35">
      <c r="A2882" s="3"/>
      <c r="B2882" s="57">
        <f t="shared" si="212"/>
        <v>0</v>
      </c>
      <c r="C2882" s="57" t="str">
        <f t="shared" si="213"/>
        <v>Jan</v>
      </c>
      <c r="D2882" s="4"/>
      <c r="E2882" s="57"/>
      <c r="F2882" s="57"/>
      <c r="G2882" s="57"/>
      <c r="H2882" s="57"/>
      <c r="I2882" s="57"/>
      <c r="J2882" s="57"/>
      <c r="K2882" s="57">
        <f t="shared" si="214"/>
        <v>0</v>
      </c>
      <c r="L2882" s="57">
        <f t="shared" si="215"/>
        <v>0</v>
      </c>
      <c r="M2882" s="4"/>
      <c r="N2882" s="57"/>
      <c r="O2882" s="57"/>
      <c r="P2882" s="4"/>
      <c r="Q2882" s="4"/>
    </row>
    <row r="2883" spans="1:17" s="1" customFormat="1" ht="18.649999999999999" customHeight="1" x14ac:dyDescent="0.35">
      <c r="A2883" s="3"/>
      <c r="B2883" s="57">
        <f t="shared" si="212"/>
        <v>0</v>
      </c>
      <c r="C2883" s="57" t="str">
        <f t="shared" si="213"/>
        <v>Jan</v>
      </c>
      <c r="D2883" s="4"/>
      <c r="E2883" s="57"/>
      <c r="F2883" s="57"/>
      <c r="G2883" s="57"/>
      <c r="H2883" s="57"/>
      <c r="I2883" s="57"/>
      <c r="J2883" s="57"/>
      <c r="K2883" s="57">
        <f t="shared" si="214"/>
        <v>0</v>
      </c>
      <c r="L2883" s="57">
        <f t="shared" si="215"/>
        <v>0</v>
      </c>
      <c r="M2883" s="4"/>
      <c r="N2883" s="57"/>
      <c r="O2883" s="57"/>
      <c r="P2883" s="4"/>
      <c r="Q2883" s="4"/>
    </row>
    <row r="2884" spans="1:17" s="1" customFormat="1" ht="18.649999999999999" customHeight="1" x14ac:dyDescent="0.35">
      <c r="A2884" s="3"/>
      <c r="B2884" s="57">
        <f t="shared" si="212"/>
        <v>0</v>
      </c>
      <c r="C2884" s="57" t="str">
        <f t="shared" si="213"/>
        <v>Jan</v>
      </c>
      <c r="D2884" s="4"/>
      <c r="E2884" s="57"/>
      <c r="F2884" s="57"/>
      <c r="G2884" s="57"/>
      <c r="H2884" s="57"/>
      <c r="I2884" s="57"/>
      <c r="J2884" s="57"/>
      <c r="K2884" s="57">
        <f t="shared" si="214"/>
        <v>0</v>
      </c>
      <c r="L2884" s="57">
        <f t="shared" si="215"/>
        <v>0</v>
      </c>
      <c r="M2884" s="4"/>
      <c r="N2884" s="57"/>
      <c r="O2884" s="57"/>
      <c r="P2884" s="4"/>
      <c r="Q2884" s="4"/>
    </row>
    <row r="2885" spans="1:17" s="1" customFormat="1" ht="18.649999999999999" customHeight="1" x14ac:dyDescent="0.35">
      <c r="A2885" s="3"/>
      <c r="B2885" s="57">
        <f t="shared" si="212"/>
        <v>0</v>
      </c>
      <c r="C2885" s="57" t="str">
        <f t="shared" si="213"/>
        <v>Jan</v>
      </c>
      <c r="D2885" s="4"/>
      <c r="E2885" s="57"/>
      <c r="F2885" s="57"/>
      <c r="G2885" s="57"/>
      <c r="H2885" s="57"/>
      <c r="I2885" s="57"/>
      <c r="J2885" s="57"/>
      <c r="K2885" s="57">
        <f t="shared" si="214"/>
        <v>0</v>
      </c>
      <c r="L2885" s="57">
        <f t="shared" si="215"/>
        <v>0</v>
      </c>
      <c r="M2885" s="4"/>
      <c r="N2885" s="57"/>
      <c r="O2885" s="57"/>
      <c r="P2885" s="4"/>
      <c r="Q2885" s="4"/>
    </row>
    <row r="2886" spans="1:17" s="1" customFormat="1" ht="18.649999999999999" customHeight="1" x14ac:dyDescent="0.35">
      <c r="A2886" s="3"/>
      <c r="B2886" s="57">
        <f t="shared" si="212"/>
        <v>0</v>
      </c>
      <c r="C2886" s="57" t="str">
        <f t="shared" si="213"/>
        <v>Jan</v>
      </c>
      <c r="D2886" s="4"/>
      <c r="E2886" s="57"/>
      <c r="F2886" s="57"/>
      <c r="G2886" s="57"/>
      <c r="H2886" s="57"/>
      <c r="I2886" s="57"/>
      <c r="J2886" s="57"/>
      <c r="K2886" s="57">
        <f t="shared" si="214"/>
        <v>0</v>
      </c>
      <c r="L2886" s="57">
        <f t="shared" si="215"/>
        <v>0</v>
      </c>
      <c r="M2886" s="4"/>
      <c r="N2886" s="57"/>
      <c r="O2886" s="57"/>
      <c r="P2886" s="4"/>
      <c r="Q2886" s="4"/>
    </row>
    <row r="2887" spans="1:17" s="1" customFormat="1" ht="18.649999999999999" customHeight="1" x14ac:dyDescent="0.35">
      <c r="A2887" s="3"/>
      <c r="B2887" s="57">
        <f t="shared" si="212"/>
        <v>0</v>
      </c>
      <c r="C2887" s="57" t="str">
        <f t="shared" si="213"/>
        <v>Jan</v>
      </c>
      <c r="D2887" s="4"/>
      <c r="E2887" s="57"/>
      <c r="F2887" s="57"/>
      <c r="G2887" s="57"/>
      <c r="H2887" s="57"/>
      <c r="I2887" s="57"/>
      <c r="J2887" s="57"/>
      <c r="K2887" s="57">
        <f t="shared" si="214"/>
        <v>0</v>
      </c>
      <c r="L2887" s="57">
        <f t="shared" si="215"/>
        <v>0</v>
      </c>
      <c r="M2887" s="4"/>
      <c r="N2887" s="57"/>
      <c r="O2887" s="57"/>
      <c r="P2887" s="4"/>
      <c r="Q2887" s="4"/>
    </row>
    <row r="2888" spans="1:17" s="1" customFormat="1" ht="18.649999999999999" customHeight="1" x14ac:dyDescent="0.35">
      <c r="A2888" s="3"/>
      <c r="B2888" s="57">
        <f t="shared" si="212"/>
        <v>0</v>
      </c>
      <c r="C2888" s="57" t="str">
        <f t="shared" si="213"/>
        <v>Jan</v>
      </c>
      <c r="D2888" s="4"/>
      <c r="E2888" s="57"/>
      <c r="F2888" s="57"/>
      <c r="G2888" s="57"/>
      <c r="H2888" s="57"/>
      <c r="I2888" s="57"/>
      <c r="J2888" s="57"/>
      <c r="K2888" s="57">
        <f t="shared" si="214"/>
        <v>0</v>
      </c>
      <c r="L2888" s="57">
        <f t="shared" si="215"/>
        <v>0</v>
      </c>
      <c r="M2888" s="4"/>
      <c r="N2888" s="57"/>
      <c r="O2888" s="57"/>
      <c r="P2888" s="4"/>
      <c r="Q2888" s="4"/>
    </row>
    <row r="2889" spans="1:17" s="1" customFormat="1" ht="18.649999999999999" customHeight="1" x14ac:dyDescent="0.35">
      <c r="A2889" s="3"/>
      <c r="B2889" s="57">
        <f t="shared" si="212"/>
        <v>0</v>
      </c>
      <c r="C2889" s="57" t="str">
        <f t="shared" si="213"/>
        <v>Jan</v>
      </c>
      <c r="D2889" s="4"/>
      <c r="E2889" s="57"/>
      <c r="F2889" s="57"/>
      <c r="G2889" s="57"/>
      <c r="H2889" s="57"/>
      <c r="I2889" s="57"/>
      <c r="J2889" s="57"/>
      <c r="K2889" s="57">
        <f t="shared" si="214"/>
        <v>0</v>
      </c>
      <c r="L2889" s="57">
        <f t="shared" si="215"/>
        <v>0</v>
      </c>
      <c r="M2889" s="4"/>
      <c r="N2889" s="57"/>
      <c r="O2889" s="57"/>
      <c r="P2889" s="4"/>
      <c r="Q2889" s="4"/>
    </row>
    <row r="2890" spans="1:17" s="1" customFormat="1" ht="18.649999999999999" customHeight="1" x14ac:dyDescent="0.35">
      <c r="A2890" s="3"/>
      <c r="B2890" s="57">
        <f t="shared" si="212"/>
        <v>0</v>
      </c>
      <c r="C2890" s="57" t="str">
        <f t="shared" si="213"/>
        <v>Jan</v>
      </c>
      <c r="D2890" s="4"/>
      <c r="E2890" s="57"/>
      <c r="F2890" s="57"/>
      <c r="G2890" s="57"/>
      <c r="H2890" s="57"/>
      <c r="I2890" s="57"/>
      <c r="J2890" s="57"/>
      <c r="K2890" s="57">
        <f t="shared" si="214"/>
        <v>0</v>
      </c>
      <c r="L2890" s="57">
        <f t="shared" si="215"/>
        <v>0</v>
      </c>
      <c r="M2890" s="4"/>
      <c r="N2890" s="57"/>
      <c r="O2890" s="57"/>
      <c r="P2890" s="4"/>
      <c r="Q2890" s="4"/>
    </row>
    <row r="2891" spans="1:17" s="1" customFormat="1" ht="18.649999999999999" customHeight="1" x14ac:dyDescent="0.35">
      <c r="A2891" s="3"/>
      <c r="B2891" s="57">
        <f t="shared" si="212"/>
        <v>0</v>
      </c>
      <c r="C2891" s="57" t="str">
        <f t="shared" si="213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14"/>
        <v>0</v>
      </c>
      <c r="L2891" s="57">
        <f t="shared" si="215"/>
        <v>0</v>
      </c>
      <c r="M2891" s="4"/>
      <c r="N2891" s="57"/>
      <c r="O2891" s="57"/>
      <c r="P2891" s="4"/>
      <c r="Q2891" s="4"/>
    </row>
    <row r="2892" spans="1:17" s="1" customFormat="1" ht="18.649999999999999" customHeight="1" x14ac:dyDescent="0.35">
      <c r="A2892" s="3"/>
      <c r="B2892" s="57">
        <f t="shared" si="212"/>
        <v>0</v>
      </c>
      <c r="C2892" s="57" t="str">
        <f t="shared" si="213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14"/>
        <v>0</v>
      </c>
      <c r="L2892" s="57">
        <f t="shared" si="215"/>
        <v>0</v>
      </c>
      <c r="M2892" s="4"/>
      <c r="N2892" s="57"/>
      <c r="O2892" s="57"/>
      <c r="P2892" s="4"/>
      <c r="Q2892" s="4"/>
    </row>
    <row r="2893" spans="1:17" s="1" customFormat="1" ht="18.649999999999999" customHeight="1" x14ac:dyDescent="0.35">
      <c r="A2893" s="3"/>
      <c r="B2893" s="57">
        <f t="shared" si="212"/>
        <v>0</v>
      </c>
      <c r="C2893" s="57" t="str">
        <f t="shared" si="213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14"/>
        <v>0</v>
      </c>
      <c r="L2893" s="57">
        <f t="shared" si="215"/>
        <v>0</v>
      </c>
      <c r="M2893" s="4"/>
      <c r="N2893" s="57"/>
      <c r="O2893" s="57"/>
      <c r="P2893" s="4"/>
      <c r="Q2893" s="4"/>
    </row>
    <row r="2894" spans="1:17" s="1" customFormat="1" ht="18.649999999999999" customHeight="1" x14ac:dyDescent="0.35">
      <c r="A2894" s="3"/>
      <c r="B2894" s="57">
        <f t="shared" si="212"/>
        <v>0</v>
      </c>
      <c r="C2894" s="57" t="str">
        <f t="shared" si="213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14"/>
        <v>0</v>
      </c>
      <c r="L2894" s="57">
        <f t="shared" si="215"/>
        <v>0</v>
      </c>
      <c r="M2894" s="4"/>
      <c r="N2894" s="57"/>
      <c r="O2894" s="57"/>
      <c r="P2894" s="4"/>
      <c r="Q2894" s="4"/>
    </row>
    <row r="2895" spans="1:17" s="1" customFormat="1" ht="18.649999999999999" customHeight="1" x14ac:dyDescent="0.35">
      <c r="A2895" s="3"/>
      <c r="B2895" s="57">
        <f t="shared" si="212"/>
        <v>0</v>
      </c>
      <c r="C2895" s="57" t="str">
        <f t="shared" si="213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14"/>
        <v>0</v>
      </c>
      <c r="L2895" s="57">
        <f t="shared" si="215"/>
        <v>0</v>
      </c>
      <c r="M2895" s="4"/>
      <c r="N2895" s="57"/>
      <c r="O2895" s="57"/>
      <c r="P2895" s="4"/>
      <c r="Q2895" s="4"/>
    </row>
    <row r="2896" spans="1:17" s="1" customFormat="1" ht="18.649999999999999" customHeight="1" x14ac:dyDescent="0.35">
      <c r="A2896" s="3"/>
      <c r="B2896" s="57">
        <f t="shared" si="212"/>
        <v>0</v>
      </c>
      <c r="C2896" s="57" t="str">
        <f t="shared" si="213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14"/>
        <v>0</v>
      </c>
      <c r="L2896" s="57">
        <f t="shared" si="215"/>
        <v>0</v>
      </c>
      <c r="M2896" s="4"/>
      <c r="N2896" s="57"/>
      <c r="O2896" s="57"/>
      <c r="P2896" s="4"/>
      <c r="Q2896" s="4"/>
    </row>
    <row r="2897" spans="1:17" s="1" customFormat="1" ht="18.649999999999999" customHeight="1" x14ac:dyDescent="0.35">
      <c r="A2897" s="3"/>
      <c r="B2897" s="57">
        <f t="shared" si="212"/>
        <v>0</v>
      </c>
      <c r="C2897" s="57" t="str">
        <f t="shared" si="213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14"/>
        <v>0</v>
      </c>
      <c r="L2897" s="57">
        <f t="shared" si="215"/>
        <v>0</v>
      </c>
      <c r="M2897" s="4"/>
      <c r="N2897" s="57"/>
      <c r="O2897" s="57"/>
      <c r="P2897" s="4"/>
      <c r="Q2897" s="4"/>
    </row>
    <row r="2898" spans="1:17" s="1" customFormat="1" ht="18.649999999999999" customHeight="1" x14ac:dyDescent="0.35">
      <c r="A2898" s="3"/>
      <c r="B2898" s="57">
        <f t="shared" si="212"/>
        <v>0</v>
      </c>
      <c r="C2898" s="57" t="str">
        <f t="shared" si="213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14"/>
        <v>0</v>
      </c>
      <c r="L2898" s="57">
        <f t="shared" si="215"/>
        <v>0</v>
      </c>
      <c r="M2898" s="4"/>
      <c r="N2898" s="57"/>
      <c r="O2898" s="57"/>
      <c r="P2898" s="4"/>
      <c r="Q2898" s="4"/>
    </row>
    <row r="2899" spans="1:17" s="1" customFormat="1" ht="18.649999999999999" customHeight="1" x14ac:dyDescent="0.35">
      <c r="A2899" s="3"/>
      <c r="B2899" s="57">
        <f t="shared" si="212"/>
        <v>0</v>
      </c>
      <c r="C2899" s="57" t="str">
        <f t="shared" si="213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14"/>
        <v>0</v>
      </c>
      <c r="L2899" s="57">
        <f t="shared" si="215"/>
        <v>0</v>
      </c>
      <c r="M2899" s="4"/>
      <c r="N2899" s="57"/>
      <c r="O2899" s="57"/>
      <c r="P2899" s="4"/>
      <c r="Q2899" s="4"/>
    </row>
    <row r="2900" spans="1:17" s="1" customFormat="1" ht="18.649999999999999" customHeight="1" x14ac:dyDescent="0.35">
      <c r="A2900" s="3"/>
      <c r="B2900" s="57">
        <f t="shared" si="212"/>
        <v>0</v>
      </c>
      <c r="C2900" s="57" t="str">
        <f t="shared" si="213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14"/>
        <v>0</v>
      </c>
      <c r="L2900" s="57">
        <f t="shared" si="215"/>
        <v>0</v>
      </c>
      <c r="M2900" s="4"/>
      <c r="N2900" s="57"/>
      <c r="O2900" s="57"/>
      <c r="P2900" s="4"/>
      <c r="Q2900" s="4"/>
    </row>
    <row r="2901" spans="1:17" s="1" customFormat="1" ht="18.649999999999999" customHeight="1" x14ac:dyDescent="0.35">
      <c r="A2901" s="3"/>
      <c r="B2901" s="57">
        <f t="shared" si="212"/>
        <v>0</v>
      </c>
      <c r="C2901" s="57" t="str">
        <f t="shared" si="213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14"/>
        <v>0</v>
      </c>
      <c r="L2901" s="57">
        <f t="shared" si="215"/>
        <v>0</v>
      </c>
      <c r="M2901" s="4"/>
      <c r="N2901" s="57"/>
      <c r="O2901" s="57"/>
      <c r="P2901" s="4"/>
      <c r="Q2901" s="4"/>
    </row>
    <row r="2902" spans="1:17" s="1" customFormat="1" ht="18.649999999999999" customHeight="1" x14ac:dyDescent="0.35">
      <c r="A2902" s="3"/>
      <c r="B2902" s="57">
        <f t="shared" si="212"/>
        <v>0</v>
      </c>
      <c r="C2902" s="57" t="str">
        <f t="shared" si="213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14"/>
        <v>0</v>
      </c>
      <c r="L2902" s="57">
        <f t="shared" si="215"/>
        <v>0</v>
      </c>
      <c r="M2902" s="4"/>
      <c r="N2902" s="57"/>
      <c r="O2902" s="57"/>
      <c r="P2902" s="4"/>
      <c r="Q2902" s="4"/>
    </row>
    <row r="2903" spans="1:17" s="1" customFormat="1" ht="18.649999999999999" customHeight="1" x14ac:dyDescent="0.35">
      <c r="A2903" s="3"/>
      <c r="B2903" s="57">
        <f t="shared" si="212"/>
        <v>0</v>
      </c>
      <c r="C2903" s="57" t="str">
        <f t="shared" si="213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14"/>
        <v>0</v>
      </c>
      <c r="L2903" s="57">
        <f t="shared" si="215"/>
        <v>0</v>
      </c>
      <c r="M2903" s="4"/>
      <c r="N2903" s="57"/>
      <c r="O2903" s="57"/>
      <c r="P2903" s="4"/>
      <c r="Q2903" s="4"/>
    </row>
    <row r="2904" spans="1:17" s="1" customFormat="1" ht="18.649999999999999" customHeight="1" x14ac:dyDescent="0.35">
      <c r="A2904" s="3"/>
      <c r="B2904" s="57">
        <f t="shared" ref="B2904:B2967" si="216">WEEKNUM(A2904)</f>
        <v>0</v>
      </c>
      <c r="C2904" s="57" t="str">
        <f t="shared" ref="C2904:C2967" si="217">TEXT(A2904,"Mmm")</f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14"/>
        <v>0</v>
      </c>
      <c r="L2904" s="57">
        <f t="shared" si="215"/>
        <v>0</v>
      </c>
      <c r="M2904" s="4"/>
      <c r="N2904" s="57"/>
      <c r="O2904" s="57"/>
      <c r="P2904" s="4"/>
      <c r="Q2904" s="4"/>
    </row>
    <row r="2905" spans="1:17" s="1" customFormat="1" ht="18.649999999999999" customHeight="1" x14ac:dyDescent="0.35">
      <c r="A2905" s="3"/>
      <c r="B2905" s="57">
        <f t="shared" si="216"/>
        <v>0</v>
      </c>
      <c r="C2905" s="57" t="str">
        <f t="shared" si="217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14"/>
        <v>0</v>
      </c>
      <c r="L2905" s="57">
        <f t="shared" si="215"/>
        <v>0</v>
      </c>
      <c r="M2905" s="4"/>
      <c r="N2905" s="57"/>
      <c r="O2905" s="57"/>
      <c r="P2905" s="4"/>
      <c r="Q2905" s="4"/>
    </row>
    <row r="2906" spans="1:17" s="1" customFormat="1" ht="18.649999999999999" customHeight="1" x14ac:dyDescent="0.35">
      <c r="A2906" s="3"/>
      <c r="B2906" s="57">
        <f t="shared" si="216"/>
        <v>0</v>
      </c>
      <c r="C2906" s="57" t="str">
        <f t="shared" si="217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14"/>
        <v>0</v>
      </c>
      <c r="L2906" s="57">
        <f t="shared" si="215"/>
        <v>0</v>
      </c>
      <c r="M2906" s="4"/>
      <c r="N2906" s="57"/>
      <c r="O2906" s="57"/>
      <c r="P2906" s="4"/>
      <c r="Q2906" s="4"/>
    </row>
    <row r="2907" spans="1:17" s="1" customFormat="1" ht="18.649999999999999" customHeight="1" x14ac:dyDescent="0.35">
      <c r="A2907" s="3"/>
      <c r="B2907" s="57">
        <f t="shared" si="216"/>
        <v>0</v>
      </c>
      <c r="C2907" s="57" t="str">
        <f t="shared" si="217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14"/>
        <v>0</v>
      </c>
      <c r="L2907" s="57">
        <f t="shared" si="215"/>
        <v>0</v>
      </c>
      <c r="M2907" s="4"/>
      <c r="N2907" s="57"/>
      <c r="O2907" s="57"/>
      <c r="P2907" s="4"/>
      <c r="Q2907" s="4"/>
    </row>
    <row r="2908" spans="1:17" s="1" customFormat="1" ht="18.649999999999999" customHeight="1" x14ac:dyDescent="0.35">
      <c r="A2908" s="3"/>
      <c r="B2908" s="57">
        <f t="shared" si="216"/>
        <v>0</v>
      </c>
      <c r="C2908" s="57" t="str">
        <f t="shared" si="217"/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14"/>
        <v>0</v>
      </c>
      <c r="L2908" s="57">
        <f t="shared" si="215"/>
        <v>0</v>
      </c>
      <c r="M2908" s="4"/>
      <c r="N2908" s="57"/>
      <c r="O2908" s="57"/>
      <c r="P2908" s="4"/>
      <c r="Q2908" s="4"/>
    </row>
    <row r="2909" spans="1:17" s="1" customFormat="1" ht="18.649999999999999" customHeight="1" x14ac:dyDescent="0.35">
      <c r="A2909" s="3"/>
      <c r="B2909" s="57">
        <f t="shared" si="216"/>
        <v>0</v>
      </c>
      <c r="C2909" s="57" t="str">
        <f t="shared" si="217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14"/>
        <v>0</v>
      </c>
      <c r="L2909" s="57">
        <f t="shared" si="215"/>
        <v>0</v>
      </c>
      <c r="M2909" s="4"/>
      <c r="N2909" s="57"/>
      <c r="O2909" s="57"/>
      <c r="P2909" s="4"/>
      <c r="Q2909" s="4"/>
    </row>
    <row r="2910" spans="1:17" s="1" customFormat="1" ht="18.649999999999999" customHeight="1" x14ac:dyDescent="0.35">
      <c r="A2910" s="3"/>
      <c r="B2910" s="57">
        <f t="shared" si="216"/>
        <v>0</v>
      </c>
      <c r="C2910" s="57" t="str">
        <f t="shared" si="217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14"/>
        <v>0</v>
      </c>
      <c r="L2910" s="57">
        <f t="shared" si="215"/>
        <v>0</v>
      </c>
      <c r="M2910" s="4"/>
      <c r="N2910" s="57"/>
      <c r="O2910" s="57"/>
      <c r="P2910" s="4"/>
      <c r="Q2910" s="4"/>
    </row>
    <row r="2911" spans="1:17" s="1" customFormat="1" ht="18.649999999999999" customHeight="1" x14ac:dyDescent="0.35">
      <c r="A2911" s="3"/>
      <c r="B2911" s="57">
        <f t="shared" si="216"/>
        <v>0</v>
      </c>
      <c r="C2911" s="57" t="str">
        <f t="shared" si="217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14"/>
        <v>0</v>
      </c>
      <c r="L2911" s="57">
        <f t="shared" si="215"/>
        <v>0</v>
      </c>
      <c r="M2911" s="4"/>
      <c r="N2911" s="57"/>
      <c r="O2911" s="57"/>
      <c r="P2911" s="4"/>
      <c r="Q2911" s="4"/>
    </row>
    <row r="2912" spans="1:17" s="1" customFormat="1" ht="18.649999999999999" customHeight="1" x14ac:dyDescent="0.35">
      <c r="A2912" s="3"/>
      <c r="B2912" s="57">
        <f t="shared" si="216"/>
        <v>0</v>
      </c>
      <c r="C2912" s="57" t="str">
        <f t="shared" si="217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14"/>
        <v>0</v>
      </c>
      <c r="L2912" s="57">
        <f t="shared" si="215"/>
        <v>0</v>
      </c>
      <c r="M2912" s="4"/>
      <c r="N2912" s="57"/>
      <c r="O2912" s="57"/>
      <c r="P2912" s="4"/>
      <c r="Q2912" s="4"/>
    </row>
    <row r="2913" spans="1:17" s="1" customFormat="1" ht="18.649999999999999" customHeight="1" x14ac:dyDescent="0.35">
      <c r="A2913" s="3"/>
      <c r="B2913" s="57">
        <f t="shared" si="216"/>
        <v>0</v>
      </c>
      <c r="C2913" s="57" t="str">
        <f t="shared" si="217"/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14"/>
        <v>0</v>
      </c>
      <c r="L2913" s="57">
        <f t="shared" si="215"/>
        <v>0</v>
      </c>
      <c r="M2913" s="4"/>
      <c r="N2913" s="57"/>
      <c r="O2913" s="57"/>
      <c r="P2913" s="4"/>
      <c r="Q2913" s="4"/>
    </row>
    <row r="2914" spans="1:17" s="1" customFormat="1" ht="18.649999999999999" customHeight="1" x14ac:dyDescent="0.35">
      <c r="A2914" s="3"/>
      <c r="B2914" s="57">
        <f t="shared" si="216"/>
        <v>0</v>
      </c>
      <c r="C2914" s="57" t="str">
        <f t="shared" si="217"/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14"/>
        <v>0</v>
      </c>
      <c r="L2914" s="57">
        <f t="shared" si="215"/>
        <v>0</v>
      </c>
      <c r="M2914" s="4"/>
      <c r="N2914" s="57"/>
      <c r="O2914" s="57"/>
      <c r="P2914" s="4"/>
      <c r="Q2914" s="4"/>
    </row>
    <row r="2915" spans="1:17" s="1" customFormat="1" ht="18.649999999999999" customHeight="1" x14ac:dyDescent="0.35">
      <c r="A2915" s="3"/>
      <c r="B2915" s="57">
        <f t="shared" si="216"/>
        <v>0</v>
      </c>
      <c r="C2915" s="57" t="str">
        <f t="shared" si="217"/>
        <v>Jan</v>
      </c>
      <c r="D2915" s="4"/>
      <c r="E2915" s="57"/>
      <c r="F2915" s="57"/>
      <c r="G2915" s="57"/>
      <c r="H2915" s="57"/>
      <c r="I2915" s="57"/>
      <c r="J2915" s="57"/>
      <c r="K2915" s="57">
        <f t="shared" ref="K2915:K2978" si="218">I2915+J2915</f>
        <v>0</v>
      </c>
      <c r="L2915" s="57">
        <f t="shared" ref="L2915:L2978" si="219">H2915*K2915</f>
        <v>0</v>
      </c>
      <c r="M2915" s="4"/>
      <c r="N2915" s="57"/>
      <c r="O2915" s="57"/>
      <c r="P2915" s="4"/>
      <c r="Q2915" s="4"/>
    </row>
    <row r="2916" spans="1:17" s="1" customFormat="1" ht="18.649999999999999" customHeight="1" x14ac:dyDescent="0.35">
      <c r="A2916" s="3"/>
      <c r="B2916" s="57">
        <f t="shared" si="216"/>
        <v>0</v>
      </c>
      <c r="C2916" s="57" t="str">
        <f t="shared" si="217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18"/>
        <v>0</v>
      </c>
      <c r="L2916" s="57">
        <f t="shared" si="219"/>
        <v>0</v>
      </c>
      <c r="M2916" s="4"/>
      <c r="N2916" s="57"/>
      <c r="O2916" s="57"/>
      <c r="P2916" s="4"/>
      <c r="Q2916" s="4"/>
    </row>
    <row r="2917" spans="1:17" s="1" customFormat="1" ht="18.649999999999999" customHeight="1" x14ac:dyDescent="0.35">
      <c r="A2917" s="3"/>
      <c r="B2917" s="57">
        <f t="shared" si="216"/>
        <v>0</v>
      </c>
      <c r="C2917" s="57" t="str">
        <f t="shared" si="217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18"/>
        <v>0</v>
      </c>
      <c r="L2917" s="57">
        <f t="shared" si="219"/>
        <v>0</v>
      </c>
      <c r="M2917" s="4"/>
      <c r="N2917" s="57"/>
      <c r="O2917" s="57"/>
      <c r="P2917" s="4"/>
      <c r="Q2917" s="4"/>
    </row>
    <row r="2918" spans="1:17" s="1" customFormat="1" ht="18.649999999999999" customHeight="1" x14ac:dyDescent="0.35">
      <c r="A2918" s="3"/>
      <c r="B2918" s="57">
        <f t="shared" si="216"/>
        <v>0</v>
      </c>
      <c r="C2918" s="57" t="str">
        <f t="shared" si="217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18"/>
        <v>0</v>
      </c>
      <c r="L2918" s="57">
        <f t="shared" si="219"/>
        <v>0</v>
      </c>
      <c r="M2918" s="4"/>
      <c r="N2918" s="57"/>
      <c r="O2918" s="57"/>
      <c r="P2918" s="4"/>
      <c r="Q2918" s="4"/>
    </row>
    <row r="2919" spans="1:17" s="1" customFormat="1" ht="18.649999999999999" customHeight="1" x14ac:dyDescent="0.35">
      <c r="A2919" s="3"/>
      <c r="B2919" s="57">
        <f t="shared" si="216"/>
        <v>0</v>
      </c>
      <c r="C2919" s="57" t="str">
        <f t="shared" si="217"/>
        <v>Jan</v>
      </c>
      <c r="D2919" s="4"/>
      <c r="E2919" s="57"/>
      <c r="F2919" s="57"/>
      <c r="G2919" s="57"/>
      <c r="H2919" s="57"/>
      <c r="I2919" s="57"/>
      <c r="J2919" s="57"/>
      <c r="K2919" s="57">
        <f t="shared" si="218"/>
        <v>0</v>
      </c>
      <c r="L2919" s="57">
        <f t="shared" si="219"/>
        <v>0</v>
      </c>
      <c r="M2919" s="4"/>
      <c r="N2919" s="57"/>
      <c r="O2919" s="57"/>
      <c r="P2919" s="4"/>
      <c r="Q2919" s="4"/>
    </row>
    <row r="2920" spans="1:17" s="1" customFormat="1" ht="18.649999999999999" customHeight="1" x14ac:dyDescent="0.35">
      <c r="A2920" s="3"/>
      <c r="B2920" s="57">
        <f t="shared" si="216"/>
        <v>0</v>
      </c>
      <c r="C2920" s="57" t="str">
        <f t="shared" si="217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18"/>
        <v>0</v>
      </c>
      <c r="L2920" s="57">
        <f t="shared" si="219"/>
        <v>0</v>
      </c>
      <c r="M2920" s="4"/>
      <c r="N2920" s="57"/>
      <c r="O2920" s="57"/>
      <c r="P2920" s="4"/>
      <c r="Q2920" s="4"/>
    </row>
    <row r="2921" spans="1:17" s="1" customFormat="1" ht="18.649999999999999" customHeight="1" x14ac:dyDescent="0.35">
      <c r="A2921" s="3"/>
      <c r="B2921" s="57">
        <f t="shared" si="216"/>
        <v>0</v>
      </c>
      <c r="C2921" s="57" t="str">
        <f t="shared" si="217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18"/>
        <v>0</v>
      </c>
      <c r="L2921" s="57">
        <f t="shared" si="219"/>
        <v>0</v>
      </c>
      <c r="M2921" s="4"/>
      <c r="N2921" s="57"/>
      <c r="O2921" s="57"/>
      <c r="P2921" s="4"/>
      <c r="Q2921" s="4"/>
    </row>
    <row r="2922" spans="1:17" s="1" customFormat="1" ht="18.649999999999999" customHeight="1" x14ac:dyDescent="0.35">
      <c r="A2922" s="3"/>
      <c r="B2922" s="57">
        <f t="shared" si="216"/>
        <v>0</v>
      </c>
      <c r="C2922" s="57" t="str">
        <f t="shared" si="217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18"/>
        <v>0</v>
      </c>
      <c r="L2922" s="57">
        <f t="shared" si="219"/>
        <v>0</v>
      </c>
      <c r="M2922" s="4"/>
      <c r="N2922" s="57"/>
      <c r="O2922" s="57"/>
      <c r="P2922" s="4"/>
      <c r="Q2922" s="4"/>
    </row>
    <row r="2923" spans="1:17" s="1" customFormat="1" ht="18.649999999999999" customHeight="1" x14ac:dyDescent="0.35">
      <c r="A2923" s="3"/>
      <c r="B2923" s="57">
        <f t="shared" si="216"/>
        <v>0</v>
      </c>
      <c r="C2923" s="57" t="str">
        <f t="shared" si="217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18"/>
        <v>0</v>
      </c>
      <c r="L2923" s="57">
        <f t="shared" si="219"/>
        <v>0</v>
      </c>
      <c r="M2923" s="4"/>
      <c r="N2923" s="57"/>
      <c r="O2923" s="57"/>
      <c r="P2923" s="4"/>
      <c r="Q2923" s="4"/>
    </row>
    <row r="2924" spans="1:17" s="1" customFormat="1" ht="18.649999999999999" customHeight="1" x14ac:dyDescent="0.35">
      <c r="A2924" s="3"/>
      <c r="B2924" s="57">
        <f t="shared" si="216"/>
        <v>0</v>
      </c>
      <c r="C2924" s="57" t="str">
        <f t="shared" si="217"/>
        <v>Jan</v>
      </c>
      <c r="D2924" s="4"/>
      <c r="E2924" s="57"/>
      <c r="F2924" s="57"/>
      <c r="G2924" s="57"/>
      <c r="H2924" s="57"/>
      <c r="I2924" s="57"/>
      <c r="J2924" s="57"/>
      <c r="K2924" s="57">
        <f t="shared" si="218"/>
        <v>0</v>
      </c>
      <c r="L2924" s="57">
        <f t="shared" si="219"/>
        <v>0</v>
      </c>
      <c r="M2924" s="4"/>
      <c r="N2924" s="57"/>
      <c r="O2924" s="57"/>
      <c r="P2924" s="4"/>
      <c r="Q2924" s="4"/>
    </row>
    <row r="2925" spans="1:17" s="1" customFormat="1" ht="18.649999999999999" customHeight="1" x14ac:dyDescent="0.35">
      <c r="A2925" s="3"/>
      <c r="B2925" s="57">
        <f t="shared" si="216"/>
        <v>0</v>
      </c>
      <c r="C2925" s="57" t="str">
        <f t="shared" si="217"/>
        <v>Jan</v>
      </c>
      <c r="D2925" s="4"/>
      <c r="E2925" s="57"/>
      <c r="F2925" s="57"/>
      <c r="G2925" s="57"/>
      <c r="H2925" s="57"/>
      <c r="I2925" s="57"/>
      <c r="J2925" s="57"/>
      <c r="K2925" s="57">
        <f t="shared" si="218"/>
        <v>0</v>
      </c>
      <c r="L2925" s="57">
        <f t="shared" si="219"/>
        <v>0</v>
      </c>
      <c r="M2925" s="4"/>
      <c r="N2925" s="57"/>
      <c r="O2925" s="57"/>
      <c r="P2925" s="4"/>
      <c r="Q2925" s="4"/>
    </row>
    <row r="2926" spans="1:17" s="1" customFormat="1" ht="18.649999999999999" customHeight="1" x14ac:dyDescent="0.35">
      <c r="A2926" s="3"/>
      <c r="B2926" s="57">
        <f t="shared" si="216"/>
        <v>0</v>
      </c>
      <c r="C2926" s="57" t="str">
        <f t="shared" si="217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18"/>
        <v>0</v>
      </c>
      <c r="L2926" s="57">
        <f t="shared" si="219"/>
        <v>0</v>
      </c>
      <c r="M2926" s="4"/>
      <c r="N2926" s="57"/>
      <c r="O2926" s="57"/>
      <c r="P2926" s="4"/>
      <c r="Q2926" s="4"/>
    </row>
    <row r="2927" spans="1:17" s="1" customFormat="1" ht="18.649999999999999" customHeight="1" x14ac:dyDescent="0.35">
      <c r="A2927" s="3"/>
      <c r="B2927" s="57">
        <f t="shared" si="216"/>
        <v>0</v>
      </c>
      <c r="C2927" s="57" t="str">
        <f t="shared" si="217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18"/>
        <v>0</v>
      </c>
      <c r="L2927" s="57">
        <f t="shared" si="219"/>
        <v>0</v>
      </c>
      <c r="M2927" s="4"/>
      <c r="N2927" s="57"/>
      <c r="O2927" s="57"/>
      <c r="P2927" s="4"/>
      <c r="Q2927" s="4"/>
    </row>
    <row r="2928" spans="1:17" s="1" customFormat="1" ht="18.649999999999999" customHeight="1" x14ac:dyDescent="0.35">
      <c r="A2928" s="3"/>
      <c r="B2928" s="57">
        <f t="shared" si="216"/>
        <v>0</v>
      </c>
      <c r="C2928" s="57" t="str">
        <f t="shared" si="217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18"/>
        <v>0</v>
      </c>
      <c r="L2928" s="57">
        <f t="shared" si="219"/>
        <v>0</v>
      </c>
      <c r="M2928" s="4"/>
      <c r="N2928" s="57"/>
      <c r="O2928" s="57"/>
      <c r="P2928" s="4"/>
      <c r="Q2928" s="4"/>
    </row>
    <row r="2929" spans="1:17" s="1" customFormat="1" ht="18.649999999999999" customHeight="1" x14ac:dyDescent="0.35">
      <c r="A2929" s="3"/>
      <c r="B2929" s="57">
        <f t="shared" si="216"/>
        <v>0</v>
      </c>
      <c r="C2929" s="57" t="str">
        <f t="shared" si="217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18"/>
        <v>0</v>
      </c>
      <c r="L2929" s="57">
        <f t="shared" si="219"/>
        <v>0</v>
      </c>
      <c r="M2929" s="4"/>
      <c r="N2929" s="57"/>
      <c r="O2929" s="57"/>
      <c r="P2929" s="4"/>
      <c r="Q2929" s="4"/>
    </row>
    <row r="2930" spans="1:17" s="1" customFormat="1" ht="18.649999999999999" customHeight="1" x14ac:dyDescent="0.35">
      <c r="A2930" s="3"/>
      <c r="B2930" s="57">
        <f t="shared" si="216"/>
        <v>0</v>
      </c>
      <c r="C2930" s="57" t="str">
        <f t="shared" si="217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18"/>
        <v>0</v>
      </c>
      <c r="L2930" s="57">
        <f t="shared" si="219"/>
        <v>0</v>
      </c>
      <c r="M2930" s="4"/>
      <c r="N2930" s="57"/>
      <c r="O2930" s="57"/>
      <c r="P2930" s="4"/>
      <c r="Q2930" s="4"/>
    </row>
    <row r="2931" spans="1:17" s="1" customFormat="1" ht="18.649999999999999" customHeight="1" x14ac:dyDescent="0.35">
      <c r="A2931" s="3"/>
      <c r="B2931" s="57">
        <f t="shared" si="216"/>
        <v>0</v>
      </c>
      <c r="C2931" s="57" t="str">
        <f t="shared" si="217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18"/>
        <v>0</v>
      </c>
      <c r="L2931" s="57">
        <f t="shared" si="219"/>
        <v>0</v>
      </c>
      <c r="M2931" s="4"/>
      <c r="N2931" s="57"/>
      <c r="O2931" s="57"/>
      <c r="P2931" s="4"/>
      <c r="Q2931" s="4"/>
    </row>
    <row r="2932" spans="1:17" s="1" customFormat="1" ht="18.649999999999999" customHeight="1" x14ac:dyDescent="0.35">
      <c r="A2932" s="3"/>
      <c r="B2932" s="57">
        <f t="shared" si="216"/>
        <v>0</v>
      </c>
      <c r="C2932" s="57" t="str">
        <f t="shared" si="217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18"/>
        <v>0</v>
      </c>
      <c r="L2932" s="57">
        <f t="shared" si="219"/>
        <v>0</v>
      </c>
      <c r="M2932" s="4"/>
      <c r="N2932" s="57"/>
      <c r="O2932" s="57"/>
      <c r="P2932" s="4"/>
      <c r="Q2932" s="4"/>
    </row>
    <row r="2933" spans="1:17" s="1" customFormat="1" ht="18.649999999999999" customHeight="1" x14ac:dyDescent="0.35">
      <c r="A2933" s="3"/>
      <c r="B2933" s="57">
        <f t="shared" si="216"/>
        <v>0</v>
      </c>
      <c r="C2933" s="57" t="str">
        <f t="shared" si="217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18"/>
        <v>0</v>
      </c>
      <c r="L2933" s="57">
        <f t="shared" si="219"/>
        <v>0</v>
      </c>
      <c r="M2933" s="4"/>
      <c r="N2933" s="57"/>
      <c r="O2933" s="57"/>
      <c r="P2933" s="4"/>
      <c r="Q2933" s="4"/>
    </row>
    <row r="2934" spans="1:17" s="1" customFormat="1" ht="18.649999999999999" customHeight="1" x14ac:dyDescent="0.35">
      <c r="A2934" s="3"/>
      <c r="B2934" s="57">
        <f t="shared" si="216"/>
        <v>0</v>
      </c>
      <c r="C2934" s="57" t="str">
        <f t="shared" si="217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18"/>
        <v>0</v>
      </c>
      <c r="L2934" s="57">
        <f t="shared" si="219"/>
        <v>0</v>
      </c>
      <c r="M2934" s="4"/>
      <c r="N2934" s="57"/>
      <c r="O2934" s="57"/>
      <c r="P2934" s="4"/>
      <c r="Q2934" s="4"/>
    </row>
    <row r="2935" spans="1:17" s="1" customFormat="1" ht="18.649999999999999" customHeight="1" x14ac:dyDescent="0.35">
      <c r="A2935" s="3"/>
      <c r="B2935" s="57">
        <f t="shared" si="216"/>
        <v>0</v>
      </c>
      <c r="C2935" s="57" t="str">
        <f t="shared" si="217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18"/>
        <v>0</v>
      </c>
      <c r="L2935" s="57">
        <f t="shared" si="219"/>
        <v>0</v>
      </c>
      <c r="M2935" s="4"/>
      <c r="N2935" s="57"/>
      <c r="O2935" s="57"/>
      <c r="P2935" s="4"/>
      <c r="Q2935" s="4"/>
    </row>
    <row r="2936" spans="1:17" s="1" customFormat="1" ht="18.649999999999999" customHeight="1" x14ac:dyDescent="0.35">
      <c r="A2936" s="3"/>
      <c r="B2936" s="57">
        <f t="shared" si="216"/>
        <v>0</v>
      </c>
      <c r="C2936" s="57" t="str">
        <f t="shared" si="217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18"/>
        <v>0</v>
      </c>
      <c r="L2936" s="57">
        <f t="shared" si="219"/>
        <v>0</v>
      </c>
      <c r="M2936" s="4"/>
      <c r="N2936" s="57"/>
      <c r="O2936" s="57"/>
      <c r="P2936" s="4"/>
      <c r="Q2936" s="4"/>
    </row>
    <row r="2937" spans="1:17" s="1" customFormat="1" ht="18.649999999999999" customHeight="1" x14ac:dyDescent="0.35">
      <c r="A2937" s="3"/>
      <c r="B2937" s="57">
        <f t="shared" si="216"/>
        <v>0</v>
      </c>
      <c r="C2937" s="57" t="str">
        <f t="shared" si="217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18"/>
        <v>0</v>
      </c>
      <c r="L2937" s="57">
        <f t="shared" si="219"/>
        <v>0</v>
      </c>
      <c r="M2937" s="4"/>
      <c r="N2937" s="57"/>
      <c r="O2937" s="57"/>
      <c r="P2937" s="4"/>
      <c r="Q2937" s="4"/>
    </row>
    <row r="2938" spans="1:17" s="1" customFormat="1" ht="18.649999999999999" customHeight="1" x14ac:dyDescent="0.35">
      <c r="A2938" s="3"/>
      <c r="B2938" s="57">
        <f t="shared" si="216"/>
        <v>0</v>
      </c>
      <c r="C2938" s="57" t="str">
        <f t="shared" si="217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18"/>
        <v>0</v>
      </c>
      <c r="L2938" s="57">
        <f t="shared" si="219"/>
        <v>0</v>
      </c>
      <c r="M2938" s="4"/>
      <c r="N2938" s="57"/>
      <c r="O2938" s="57"/>
      <c r="P2938" s="4"/>
      <c r="Q2938" s="4"/>
    </row>
    <row r="2939" spans="1:17" s="1" customFormat="1" ht="18.649999999999999" customHeight="1" x14ac:dyDescent="0.35">
      <c r="A2939" s="3"/>
      <c r="B2939" s="57">
        <f t="shared" si="216"/>
        <v>0</v>
      </c>
      <c r="C2939" s="57" t="str">
        <f t="shared" si="217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18"/>
        <v>0</v>
      </c>
      <c r="L2939" s="57">
        <f t="shared" si="219"/>
        <v>0</v>
      </c>
      <c r="M2939" s="4"/>
      <c r="N2939" s="57"/>
      <c r="O2939" s="57"/>
      <c r="P2939" s="4"/>
      <c r="Q2939" s="4"/>
    </row>
    <row r="2940" spans="1:17" s="1" customFormat="1" ht="18.649999999999999" customHeight="1" x14ac:dyDescent="0.35">
      <c r="A2940" s="3"/>
      <c r="B2940" s="57">
        <f t="shared" si="216"/>
        <v>0</v>
      </c>
      <c r="C2940" s="57" t="str">
        <f t="shared" si="217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18"/>
        <v>0</v>
      </c>
      <c r="L2940" s="57">
        <f t="shared" si="219"/>
        <v>0</v>
      </c>
      <c r="M2940" s="4"/>
      <c r="N2940" s="57"/>
      <c r="O2940" s="57"/>
      <c r="P2940" s="4"/>
      <c r="Q2940" s="4"/>
    </row>
    <row r="2941" spans="1:17" s="1" customFormat="1" ht="18.649999999999999" customHeight="1" x14ac:dyDescent="0.35">
      <c r="A2941" s="3"/>
      <c r="B2941" s="57">
        <f t="shared" si="216"/>
        <v>0</v>
      </c>
      <c r="C2941" s="57" t="str">
        <f t="shared" si="217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18"/>
        <v>0</v>
      </c>
      <c r="L2941" s="57">
        <f t="shared" si="219"/>
        <v>0</v>
      </c>
      <c r="M2941" s="4"/>
      <c r="N2941" s="57"/>
      <c r="O2941" s="57"/>
      <c r="P2941" s="4"/>
      <c r="Q2941" s="4"/>
    </row>
    <row r="2942" spans="1:17" s="1" customFormat="1" ht="18.649999999999999" customHeight="1" x14ac:dyDescent="0.35">
      <c r="A2942" s="3"/>
      <c r="B2942" s="57">
        <f t="shared" si="216"/>
        <v>0</v>
      </c>
      <c r="C2942" s="57" t="str">
        <f t="shared" si="217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18"/>
        <v>0</v>
      </c>
      <c r="L2942" s="57">
        <f t="shared" si="219"/>
        <v>0</v>
      </c>
      <c r="M2942" s="4"/>
      <c r="N2942" s="57"/>
      <c r="O2942" s="57"/>
      <c r="P2942" s="4"/>
      <c r="Q2942" s="4"/>
    </row>
    <row r="2943" spans="1:17" s="1" customFormat="1" ht="18.649999999999999" customHeight="1" x14ac:dyDescent="0.35">
      <c r="A2943" s="3"/>
      <c r="B2943" s="57">
        <f t="shared" si="216"/>
        <v>0</v>
      </c>
      <c r="C2943" s="57" t="str">
        <f t="shared" si="217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18"/>
        <v>0</v>
      </c>
      <c r="L2943" s="57">
        <f t="shared" si="219"/>
        <v>0</v>
      </c>
      <c r="M2943" s="4"/>
      <c r="N2943" s="57"/>
      <c r="O2943" s="57"/>
      <c r="P2943" s="4"/>
      <c r="Q2943" s="4"/>
    </row>
    <row r="2944" spans="1:17" s="1" customFormat="1" ht="18.649999999999999" customHeight="1" x14ac:dyDescent="0.35">
      <c r="A2944" s="3"/>
      <c r="B2944" s="57">
        <f t="shared" si="216"/>
        <v>0</v>
      </c>
      <c r="C2944" s="57" t="str">
        <f t="shared" si="217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18"/>
        <v>0</v>
      </c>
      <c r="L2944" s="57">
        <f t="shared" si="219"/>
        <v>0</v>
      </c>
      <c r="M2944" s="4"/>
      <c r="N2944" s="57"/>
      <c r="O2944" s="57"/>
      <c r="P2944" s="4"/>
      <c r="Q2944" s="4"/>
    </row>
    <row r="2945" spans="1:17" s="1" customFormat="1" ht="18.649999999999999" customHeight="1" x14ac:dyDescent="0.35">
      <c r="A2945" s="3"/>
      <c r="B2945" s="57">
        <f t="shared" si="216"/>
        <v>0</v>
      </c>
      <c r="C2945" s="57" t="str">
        <f t="shared" si="217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18"/>
        <v>0</v>
      </c>
      <c r="L2945" s="57">
        <f t="shared" si="219"/>
        <v>0</v>
      </c>
      <c r="M2945" s="4"/>
      <c r="N2945" s="57"/>
      <c r="O2945" s="57"/>
      <c r="P2945" s="4"/>
      <c r="Q2945" s="4"/>
    </row>
    <row r="2946" spans="1:17" s="1" customFormat="1" ht="18.649999999999999" customHeight="1" x14ac:dyDescent="0.35">
      <c r="A2946" s="3"/>
      <c r="B2946" s="57">
        <f t="shared" si="216"/>
        <v>0</v>
      </c>
      <c r="C2946" s="57" t="str">
        <f t="shared" si="217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18"/>
        <v>0</v>
      </c>
      <c r="L2946" s="57">
        <f t="shared" si="219"/>
        <v>0</v>
      </c>
      <c r="M2946" s="4"/>
      <c r="N2946" s="57"/>
      <c r="O2946" s="57"/>
      <c r="P2946" s="4"/>
      <c r="Q2946" s="4"/>
    </row>
    <row r="2947" spans="1:17" s="1" customFormat="1" ht="18.649999999999999" customHeight="1" x14ac:dyDescent="0.35">
      <c r="A2947" s="3"/>
      <c r="B2947" s="57">
        <f t="shared" si="216"/>
        <v>0</v>
      </c>
      <c r="C2947" s="57" t="str">
        <f t="shared" si="217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18"/>
        <v>0</v>
      </c>
      <c r="L2947" s="57">
        <f t="shared" si="219"/>
        <v>0</v>
      </c>
      <c r="M2947" s="4"/>
      <c r="N2947" s="57"/>
      <c r="O2947" s="57"/>
      <c r="P2947" s="4"/>
      <c r="Q2947" s="4"/>
    </row>
    <row r="2948" spans="1:17" s="1" customFormat="1" ht="18.649999999999999" customHeight="1" x14ac:dyDescent="0.35">
      <c r="A2948" s="3"/>
      <c r="B2948" s="57">
        <f t="shared" si="216"/>
        <v>0</v>
      </c>
      <c r="C2948" s="57" t="str">
        <f t="shared" si="217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18"/>
        <v>0</v>
      </c>
      <c r="L2948" s="57">
        <f t="shared" si="219"/>
        <v>0</v>
      </c>
      <c r="M2948" s="4"/>
      <c r="N2948" s="57"/>
      <c r="O2948" s="57"/>
      <c r="P2948" s="4"/>
      <c r="Q2948" s="4"/>
    </row>
    <row r="2949" spans="1:17" s="1" customFormat="1" ht="18.649999999999999" customHeight="1" x14ac:dyDescent="0.35">
      <c r="A2949" s="3"/>
      <c r="B2949" s="57">
        <f t="shared" si="216"/>
        <v>0</v>
      </c>
      <c r="C2949" s="57" t="str">
        <f t="shared" si="217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18"/>
        <v>0</v>
      </c>
      <c r="L2949" s="57">
        <f t="shared" si="219"/>
        <v>0</v>
      </c>
      <c r="M2949" s="4"/>
      <c r="N2949" s="57"/>
      <c r="O2949" s="57"/>
      <c r="P2949" s="4"/>
      <c r="Q2949" s="4"/>
    </row>
    <row r="2950" spans="1:17" s="1" customFormat="1" ht="18.649999999999999" customHeight="1" x14ac:dyDescent="0.35">
      <c r="A2950" s="3"/>
      <c r="B2950" s="57">
        <f t="shared" si="216"/>
        <v>0</v>
      </c>
      <c r="C2950" s="57" t="str">
        <f t="shared" si="217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18"/>
        <v>0</v>
      </c>
      <c r="L2950" s="57">
        <f t="shared" si="219"/>
        <v>0</v>
      </c>
      <c r="M2950" s="4"/>
      <c r="N2950" s="57"/>
      <c r="O2950" s="57"/>
      <c r="P2950" s="4"/>
      <c r="Q2950" s="4"/>
    </row>
    <row r="2951" spans="1:17" s="1" customFormat="1" ht="18.649999999999999" customHeight="1" x14ac:dyDescent="0.35">
      <c r="A2951" s="3"/>
      <c r="B2951" s="57">
        <f t="shared" si="216"/>
        <v>0</v>
      </c>
      <c r="C2951" s="57" t="str">
        <f t="shared" si="217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18"/>
        <v>0</v>
      </c>
      <c r="L2951" s="57">
        <f t="shared" si="219"/>
        <v>0</v>
      </c>
      <c r="M2951" s="4"/>
      <c r="N2951" s="57"/>
      <c r="O2951" s="57"/>
      <c r="P2951" s="4"/>
      <c r="Q2951" s="4"/>
    </row>
    <row r="2952" spans="1:17" s="1" customFormat="1" ht="18.649999999999999" customHeight="1" x14ac:dyDescent="0.35">
      <c r="A2952" s="3"/>
      <c r="B2952" s="57">
        <f t="shared" si="216"/>
        <v>0</v>
      </c>
      <c r="C2952" s="57" t="str">
        <f t="shared" si="217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18"/>
        <v>0</v>
      </c>
      <c r="L2952" s="57">
        <f t="shared" si="219"/>
        <v>0</v>
      </c>
      <c r="M2952" s="4"/>
      <c r="N2952" s="57"/>
      <c r="O2952" s="57"/>
      <c r="P2952" s="4"/>
      <c r="Q2952" s="4"/>
    </row>
    <row r="2953" spans="1:17" s="1" customFormat="1" ht="18.649999999999999" customHeight="1" x14ac:dyDescent="0.35">
      <c r="A2953" s="3"/>
      <c r="B2953" s="57">
        <f t="shared" si="216"/>
        <v>0</v>
      </c>
      <c r="C2953" s="57" t="str">
        <f t="shared" si="217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18"/>
        <v>0</v>
      </c>
      <c r="L2953" s="57">
        <f t="shared" si="219"/>
        <v>0</v>
      </c>
      <c r="M2953" s="4"/>
      <c r="N2953" s="57"/>
      <c r="O2953" s="57"/>
      <c r="P2953" s="4"/>
      <c r="Q2953" s="4"/>
    </row>
    <row r="2954" spans="1:17" s="1" customFormat="1" ht="18.649999999999999" customHeight="1" x14ac:dyDescent="0.35">
      <c r="A2954" s="3"/>
      <c r="B2954" s="57">
        <f t="shared" si="216"/>
        <v>0</v>
      </c>
      <c r="C2954" s="57" t="str">
        <f t="shared" si="217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18"/>
        <v>0</v>
      </c>
      <c r="L2954" s="57">
        <f t="shared" si="219"/>
        <v>0</v>
      </c>
      <c r="M2954" s="4"/>
      <c r="N2954" s="57"/>
      <c r="O2954" s="57"/>
      <c r="P2954" s="4"/>
      <c r="Q2954" s="4"/>
    </row>
    <row r="2955" spans="1:17" s="1" customFormat="1" ht="18.649999999999999" customHeight="1" x14ac:dyDescent="0.35">
      <c r="A2955" s="3"/>
      <c r="B2955" s="57">
        <f t="shared" si="216"/>
        <v>0</v>
      </c>
      <c r="C2955" s="57" t="str">
        <f t="shared" si="217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18"/>
        <v>0</v>
      </c>
      <c r="L2955" s="57">
        <f t="shared" si="219"/>
        <v>0</v>
      </c>
      <c r="M2955" s="4"/>
      <c r="N2955" s="57"/>
      <c r="O2955" s="57"/>
      <c r="P2955" s="4"/>
      <c r="Q2955" s="4"/>
    </row>
    <row r="2956" spans="1:17" s="1" customFormat="1" ht="18.649999999999999" customHeight="1" x14ac:dyDescent="0.35">
      <c r="A2956" s="3"/>
      <c r="B2956" s="57">
        <f t="shared" si="216"/>
        <v>0</v>
      </c>
      <c r="C2956" s="57" t="str">
        <f t="shared" si="217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18"/>
        <v>0</v>
      </c>
      <c r="L2956" s="57">
        <f t="shared" si="219"/>
        <v>0</v>
      </c>
      <c r="M2956" s="4"/>
      <c r="N2956" s="57"/>
      <c r="O2956" s="57"/>
      <c r="P2956" s="4"/>
      <c r="Q2956" s="4"/>
    </row>
    <row r="2957" spans="1:17" s="1" customFormat="1" ht="18.649999999999999" customHeight="1" x14ac:dyDescent="0.35">
      <c r="A2957" s="3"/>
      <c r="B2957" s="57">
        <f t="shared" si="216"/>
        <v>0</v>
      </c>
      <c r="C2957" s="57" t="str">
        <f t="shared" si="217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18"/>
        <v>0</v>
      </c>
      <c r="L2957" s="57">
        <f t="shared" si="219"/>
        <v>0</v>
      </c>
      <c r="M2957" s="4"/>
      <c r="N2957" s="57"/>
      <c r="O2957" s="57"/>
      <c r="P2957" s="4"/>
      <c r="Q2957" s="4"/>
    </row>
    <row r="2958" spans="1:17" s="1" customFormat="1" ht="18.649999999999999" customHeight="1" x14ac:dyDescent="0.35">
      <c r="A2958" s="3"/>
      <c r="B2958" s="57">
        <f t="shared" si="216"/>
        <v>0</v>
      </c>
      <c r="C2958" s="57" t="str">
        <f t="shared" si="217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18"/>
        <v>0</v>
      </c>
      <c r="L2958" s="57">
        <f t="shared" si="219"/>
        <v>0</v>
      </c>
      <c r="M2958" s="4"/>
      <c r="N2958" s="57"/>
      <c r="O2958" s="57"/>
      <c r="P2958" s="4"/>
      <c r="Q2958" s="4"/>
    </row>
    <row r="2959" spans="1:17" s="1" customFormat="1" ht="18.649999999999999" customHeight="1" x14ac:dyDescent="0.35">
      <c r="A2959" s="3"/>
      <c r="B2959" s="57">
        <f t="shared" si="216"/>
        <v>0</v>
      </c>
      <c r="C2959" s="57" t="str">
        <f t="shared" si="217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18"/>
        <v>0</v>
      </c>
      <c r="L2959" s="57">
        <f t="shared" si="219"/>
        <v>0</v>
      </c>
      <c r="M2959" s="4"/>
      <c r="N2959" s="57"/>
      <c r="O2959" s="57"/>
      <c r="P2959" s="4"/>
      <c r="Q2959" s="4"/>
    </row>
    <row r="2960" spans="1:17" s="1" customFormat="1" ht="18.649999999999999" customHeight="1" x14ac:dyDescent="0.35">
      <c r="A2960" s="3"/>
      <c r="B2960" s="57">
        <f t="shared" si="216"/>
        <v>0</v>
      </c>
      <c r="C2960" s="57" t="str">
        <f t="shared" si="217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18"/>
        <v>0</v>
      </c>
      <c r="L2960" s="57">
        <f t="shared" si="219"/>
        <v>0</v>
      </c>
      <c r="M2960" s="4"/>
      <c r="N2960" s="57"/>
      <c r="O2960" s="57"/>
      <c r="P2960" s="4"/>
      <c r="Q2960" s="4"/>
    </row>
    <row r="2961" spans="1:17" s="1" customFormat="1" ht="18.649999999999999" customHeight="1" x14ac:dyDescent="0.35">
      <c r="A2961" s="3"/>
      <c r="B2961" s="57">
        <f t="shared" si="216"/>
        <v>0</v>
      </c>
      <c r="C2961" s="57" t="str">
        <f t="shared" si="217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18"/>
        <v>0</v>
      </c>
      <c r="L2961" s="57">
        <f t="shared" si="219"/>
        <v>0</v>
      </c>
      <c r="M2961" s="4"/>
      <c r="N2961" s="57"/>
      <c r="O2961" s="57"/>
      <c r="P2961" s="4"/>
      <c r="Q2961" s="4"/>
    </row>
    <row r="2962" spans="1:17" s="1" customFormat="1" ht="18.649999999999999" customHeight="1" x14ac:dyDescent="0.35">
      <c r="A2962" s="3"/>
      <c r="B2962" s="57">
        <f t="shared" si="216"/>
        <v>0</v>
      </c>
      <c r="C2962" s="57" t="str">
        <f t="shared" si="217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18"/>
        <v>0</v>
      </c>
      <c r="L2962" s="57">
        <f t="shared" si="219"/>
        <v>0</v>
      </c>
      <c r="M2962" s="4"/>
      <c r="N2962" s="57"/>
      <c r="O2962" s="57"/>
      <c r="P2962" s="4"/>
      <c r="Q2962" s="4"/>
    </row>
    <row r="2963" spans="1:17" s="1" customFormat="1" ht="18.649999999999999" customHeight="1" x14ac:dyDescent="0.35">
      <c r="A2963" s="3"/>
      <c r="B2963" s="57">
        <f t="shared" si="216"/>
        <v>0</v>
      </c>
      <c r="C2963" s="57" t="str">
        <f t="shared" si="217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18"/>
        <v>0</v>
      </c>
      <c r="L2963" s="57">
        <f t="shared" si="219"/>
        <v>0</v>
      </c>
      <c r="M2963" s="4"/>
      <c r="N2963" s="57"/>
      <c r="O2963" s="57"/>
      <c r="P2963" s="4"/>
      <c r="Q2963" s="4"/>
    </row>
    <row r="2964" spans="1:17" s="1" customFormat="1" ht="18.649999999999999" customHeight="1" x14ac:dyDescent="0.35">
      <c r="A2964" s="3"/>
      <c r="B2964" s="57">
        <f t="shared" si="216"/>
        <v>0</v>
      </c>
      <c r="C2964" s="57" t="str">
        <f t="shared" si="217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18"/>
        <v>0</v>
      </c>
      <c r="L2964" s="57">
        <f t="shared" si="219"/>
        <v>0</v>
      </c>
      <c r="M2964" s="4"/>
      <c r="N2964" s="57"/>
      <c r="O2964" s="57"/>
      <c r="P2964" s="4"/>
      <c r="Q2964" s="4"/>
    </row>
    <row r="2965" spans="1:17" s="1" customFormat="1" ht="18.649999999999999" customHeight="1" x14ac:dyDescent="0.35">
      <c r="A2965" s="3"/>
      <c r="B2965" s="57">
        <f t="shared" si="216"/>
        <v>0</v>
      </c>
      <c r="C2965" s="57" t="str">
        <f t="shared" si="217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18"/>
        <v>0</v>
      </c>
      <c r="L2965" s="57">
        <f t="shared" si="219"/>
        <v>0</v>
      </c>
      <c r="M2965" s="4"/>
      <c r="N2965" s="57"/>
      <c r="O2965" s="57"/>
      <c r="P2965" s="4"/>
      <c r="Q2965" s="4"/>
    </row>
    <row r="2966" spans="1:17" s="1" customFormat="1" ht="18.649999999999999" customHeight="1" x14ac:dyDescent="0.35">
      <c r="A2966" s="3"/>
      <c r="B2966" s="57">
        <f t="shared" si="216"/>
        <v>0</v>
      </c>
      <c r="C2966" s="57" t="str">
        <f t="shared" si="217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18"/>
        <v>0</v>
      </c>
      <c r="L2966" s="57">
        <f t="shared" si="219"/>
        <v>0</v>
      </c>
      <c r="M2966" s="4"/>
      <c r="N2966" s="57"/>
      <c r="O2966" s="57"/>
      <c r="P2966" s="4"/>
      <c r="Q2966" s="4"/>
    </row>
    <row r="2967" spans="1:17" s="1" customFormat="1" ht="18.649999999999999" customHeight="1" x14ac:dyDescent="0.35">
      <c r="A2967" s="3"/>
      <c r="B2967" s="57">
        <f t="shared" si="216"/>
        <v>0</v>
      </c>
      <c r="C2967" s="57" t="str">
        <f t="shared" si="217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18"/>
        <v>0</v>
      </c>
      <c r="L2967" s="57">
        <f t="shared" si="219"/>
        <v>0</v>
      </c>
      <c r="M2967" s="4"/>
      <c r="N2967" s="57"/>
      <c r="O2967" s="57"/>
      <c r="P2967" s="4"/>
      <c r="Q2967" s="4"/>
    </row>
    <row r="2968" spans="1:17" s="1" customFormat="1" ht="18.649999999999999" customHeight="1" x14ac:dyDescent="0.35">
      <c r="A2968" s="3"/>
      <c r="B2968" s="57">
        <f t="shared" ref="B2968:B3031" si="220">WEEKNUM(A2968)</f>
        <v>0</v>
      </c>
      <c r="C2968" s="57" t="str">
        <f t="shared" ref="C2968:C3031" si="221">TEXT(A2968,"Mmm")</f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18"/>
        <v>0</v>
      </c>
      <c r="L2968" s="57">
        <f t="shared" si="219"/>
        <v>0</v>
      </c>
      <c r="M2968" s="4"/>
      <c r="N2968" s="57"/>
      <c r="O2968" s="57"/>
      <c r="P2968" s="4"/>
      <c r="Q2968" s="4"/>
    </row>
    <row r="2969" spans="1:17" s="1" customFormat="1" ht="18.649999999999999" customHeight="1" x14ac:dyDescent="0.35">
      <c r="A2969" s="3"/>
      <c r="B2969" s="57">
        <f t="shared" si="220"/>
        <v>0</v>
      </c>
      <c r="C2969" s="57" t="str">
        <f t="shared" si="221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18"/>
        <v>0</v>
      </c>
      <c r="L2969" s="57">
        <f t="shared" si="219"/>
        <v>0</v>
      </c>
      <c r="M2969" s="4"/>
      <c r="N2969" s="57"/>
      <c r="O2969" s="57"/>
      <c r="P2969" s="4"/>
      <c r="Q2969" s="4"/>
    </row>
    <row r="2970" spans="1:17" s="1" customFormat="1" ht="18.649999999999999" customHeight="1" x14ac:dyDescent="0.35">
      <c r="A2970" s="3"/>
      <c r="B2970" s="57">
        <f t="shared" si="220"/>
        <v>0</v>
      </c>
      <c r="C2970" s="57" t="str">
        <f t="shared" si="221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18"/>
        <v>0</v>
      </c>
      <c r="L2970" s="57">
        <f t="shared" si="219"/>
        <v>0</v>
      </c>
      <c r="M2970" s="4"/>
      <c r="N2970" s="57"/>
      <c r="O2970" s="57"/>
      <c r="P2970" s="4"/>
      <c r="Q2970" s="4"/>
    </row>
    <row r="2971" spans="1:17" s="1" customFormat="1" ht="18.649999999999999" customHeight="1" x14ac:dyDescent="0.35">
      <c r="A2971" s="3"/>
      <c r="B2971" s="57">
        <f t="shared" si="220"/>
        <v>0</v>
      </c>
      <c r="C2971" s="57" t="str">
        <f t="shared" si="221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18"/>
        <v>0</v>
      </c>
      <c r="L2971" s="57">
        <f t="shared" si="219"/>
        <v>0</v>
      </c>
      <c r="M2971" s="4"/>
      <c r="N2971" s="57"/>
      <c r="O2971" s="57"/>
      <c r="P2971" s="4"/>
      <c r="Q2971" s="4"/>
    </row>
    <row r="2972" spans="1:17" s="1" customFormat="1" ht="18.649999999999999" customHeight="1" x14ac:dyDescent="0.35">
      <c r="A2972" s="3"/>
      <c r="B2972" s="57">
        <f t="shared" si="220"/>
        <v>0</v>
      </c>
      <c r="C2972" s="57" t="str">
        <f t="shared" si="221"/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18"/>
        <v>0</v>
      </c>
      <c r="L2972" s="57">
        <f t="shared" si="219"/>
        <v>0</v>
      </c>
      <c r="M2972" s="4"/>
      <c r="N2972" s="57"/>
      <c r="O2972" s="57"/>
      <c r="P2972" s="4"/>
      <c r="Q2972" s="4"/>
    </row>
    <row r="2973" spans="1:17" s="1" customFormat="1" ht="18.649999999999999" customHeight="1" x14ac:dyDescent="0.35">
      <c r="A2973" s="3"/>
      <c r="B2973" s="57">
        <f t="shared" si="220"/>
        <v>0</v>
      </c>
      <c r="C2973" s="57" t="str">
        <f t="shared" si="221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18"/>
        <v>0</v>
      </c>
      <c r="L2973" s="57">
        <f t="shared" si="219"/>
        <v>0</v>
      </c>
      <c r="M2973" s="4"/>
      <c r="N2973" s="57"/>
      <c r="O2973" s="57"/>
      <c r="P2973" s="4"/>
      <c r="Q2973" s="4"/>
    </row>
    <row r="2974" spans="1:17" s="1" customFormat="1" ht="18.649999999999999" customHeight="1" x14ac:dyDescent="0.35">
      <c r="A2974" s="3"/>
      <c r="B2974" s="57">
        <f t="shared" si="220"/>
        <v>0</v>
      </c>
      <c r="C2974" s="57" t="str">
        <f t="shared" si="221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18"/>
        <v>0</v>
      </c>
      <c r="L2974" s="57">
        <f t="shared" si="219"/>
        <v>0</v>
      </c>
      <c r="M2974" s="4"/>
      <c r="N2974" s="57"/>
      <c r="O2974" s="57"/>
      <c r="P2974" s="4"/>
      <c r="Q2974" s="4"/>
    </row>
    <row r="2975" spans="1:17" s="1" customFormat="1" ht="18.649999999999999" customHeight="1" x14ac:dyDescent="0.35">
      <c r="A2975" s="3"/>
      <c r="B2975" s="57">
        <f t="shared" si="220"/>
        <v>0</v>
      </c>
      <c r="C2975" s="57" t="str">
        <f t="shared" si="221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18"/>
        <v>0</v>
      </c>
      <c r="L2975" s="57">
        <f t="shared" si="219"/>
        <v>0</v>
      </c>
      <c r="M2975" s="4"/>
      <c r="N2975" s="57"/>
      <c r="O2975" s="57"/>
      <c r="P2975" s="4"/>
      <c r="Q2975" s="4"/>
    </row>
    <row r="2976" spans="1:17" s="1" customFormat="1" ht="18.649999999999999" customHeight="1" x14ac:dyDescent="0.35">
      <c r="A2976" s="3"/>
      <c r="B2976" s="57">
        <f t="shared" si="220"/>
        <v>0</v>
      </c>
      <c r="C2976" s="57" t="str">
        <f t="shared" si="221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18"/>
        <v>0</v>
      </c>
      <c r="L2976" s="57">
        <f t="shared" si="219"/>
        <v>0</v>
      </c>
      <c r="M2976" s="4"/>
      <c r="N2976" s="57"/>
      <c r="O2976" s="57"/>
      <c r="P2976" s="4"/>
      <c r="Q2976" s="4"/>
    </row>
    <row r="2977" spans="1:17" s="1" customFormat="1" ht="18.649999999999999" customHeight="1" x14ac:dyDescent="0.35">
      <c r="A2977" s="3"/>
      <c r="B2977" s="57">
        <f t="shared" si="220"/>
        <v>0</v>
      </c>
      <c r="C2977" s="57" t="str">
        <f t="shared" si="221"/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18"/>
        <v>0</v>
      </c>
      <c r="L2977" s="57">
        <f t="shared" si="219"/>
        <v>0</v>
      </c>
      <c r="M2977" s="4"/>
      <c r="N2977" s="57"/>
      <c r="O2977" s="57"/>
      <c r="P2977" s="4"/>
      <c r="Q2977" s="4"/>
    </row>
    <row r="2978" spans="1:17" s="1" customFormat="1" ht="18.649999999999999" customHeight="1" x14ac:dyDescent="0.35">
      <c r="A2978" s="3"/>
      <c r="B2978" s="57">
        <f t="shared" si="220"/>
        <v>0</v>
      </c>
      <c r="C2978" s="57" t="str">
        <f t="shared" si="221"/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18"/>
        <v>0</v>
      </c>
      <c r="L2978" s="57">
        <f t="shared" si="219"/>
        <v>0</v>
      </c>
      <c r="M2978" s="4"/>
      <c r="N2978" s="57"/>
      <c r="O2978" s="57"/>
      <c r="P2978" s="4"/>
      <c r="Q2978" s="4"/>
    </row>
    <row r="2979" spans="1:17" s="1" customFormat="1" ht="18.649999999999999" customHeight="1" x14ac:dyDescent="0.35">
      <c r="A2979" s="3"/>
      <c r="B2979" s="57">
        <f t="shared" si="220"/>
        <v>0</v>
      </c>
      <c r="C2979" s="57" t="str">
        <f t="shared" si="221"/>
        <v>Jan</v>
      </c>
      <c r="D2979" s="4"/>
      <c r="E2979" s="57"/>
      <c r="F2979" s="57"/>
      <c r="G2979" s="57"/>
      <c r="H2979" s="57"/>
      <c r="I2979" s="57"/>
      <c r="J2979" s="57"/>
      <c r="K2979" s="57">
        <f t="shared" ref="K2979:K3042" si="222">I2979+J2979</f>
        <v>0</v>
      </c>
      <c r="L2979" s="57">
        <f t="shared" ref="L2979:L3042" si="223">H2979*K2979</f>
        <v>0</v>
      </c>
      <c r="M2979" s="4"/>
      <c r="N2979" s="57"/>
      <c r="O2979" s="57"/>
      <c r="P2979" s="4"/>
      <c r="Q2979" s="4"/>
    </row>
    <row r="2980" spans="1:17" s="1" customFormat="1" ht="18.649999999999999" customHeight="1" x14ac:dyDescent="0.35">
      <c r="A2980" s="3"/>
      <c r="B2980" s="57">
        <f t="shared" si="220"/>
        <v>0</v>
      </c>
      <c r="C2980" s="57" t="str">
        <f t="shared" si="221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22"/>
        <v>0</v>
      </c>
      <c r="L2980" s="57">
        <f t="shared" si="223"/>
        <v>0</v>
      </c>
      <c r="M2980" s="4"/>
      <c r="N2980" s="57"/>
      <c r="O2980" s="57"/>
      <c r="P2980" s="4"/>
      <c r="Q2980" s="4"/>
    </row>
    <row r="2981" spans="1:17" s="1" customFormat="1" ht="18.649999999999999" customHeight="1" x14ac:dyDescent="0.35">
      <c r="A2981" s="3"/>
      <c r="B2981" s="57">
        <f t="shared" si="220"/>
        <v>0</v>
      </c>
      <c r="C2981" s="57" t="str">
        <f t="shared" si="221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22"/>
        <v>0</v>
      </c>
      <c r="L2981" s="57">
        <f t="shared" si="223"/>
        <v>0</v>
      </c>
      <c r="M2981" s="4"/>
      <c r="N2981" s="57"/>
      <c r="O2981" s="57"/>
      <c r="P2981" s="4"/>
      <c r="Q2981" s="4"/>
    </row>
    <row r="2982" spans="1:17" s="1" customFormat="1" ht="18.649999999999999" customHeight="1" x14ac:dyDescent="0.35">
      <c r="A2982" s="3"/>
      <c r="B2982" s="57">
        <f t="shared" si="220"/>
        <v>0</v>
      </c>
      <c r="C2982" s="57" t="str">
        <f t="shared" si="221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22"/>
        <v>0</v>
      </c>
      <c r="L2982" s="57">
        <f t="shared" si="223"/>
        <v>0</v>
      </c>
      <c r="M2982" s="4"/>
      <c r="N2982" s="57"/>
      <c r="O2982" s="57"/>
      <c r="P2982" s="4"/>
      <c r="Q2982" s="4"/>
    </row>
    <row r="2983" spans="1:17" s="1" customFormat="1" ht="18.649999999999999" customHeight="1" x14ac:dyDescent="0.35">
      <c r="A2983" s="3"/>
      <c r="B2983" s="57">
        <f t="shared" si="220"/>
        <v>0</v>
      </c>
      <c r="C2983" s="57" t="str">
        <f t="shared" si="221"/>
        <v>Jan</v>
      </c>
      <c r="D2983" s="4"/>
      <c r="E2983" s="57"/>
      <c r="F2983" s="57"/>
      <c r="G2983" s="57"/>
      <c r="H2983" s="57"/>
      <c r="I2983" s="57"/>
      <c r="J2983" s="57"/>
      <c r="K2983" s="57">
        <f t="shared" si="222"/>
        <v>0</v>
      </c>
      <c r="L2983" s="57">
        <f t="shared" si="223"/>
        <v>0</v>
      </c>
      <c r="M2983" s="4"/>
      <c r="N2983" s="57"/>
      <c r="O2983" s="57"/>
      <c r="P2983" s="4"/>
      <c r="Q2983" s="4"/>
    </row>
    <row r="2984" spans="1:17" s="1" customFormat="1" ht="18.649999999999999" customHeight="1" x14ac:dyDescent="0.35">
      <c r="A2984" s="3"/>
      <c r="B2984" s="57">
        <f t="shared" si="220"/>
        <v>0</v>
      </c>
      <c r="C2984" s="57" t="str">
        <f t="shared" si="221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22"/>
        <v>0</v>
      </c>
      <c r="L2984" s="57">
        <f t="shared" si="223"/>
        <v>0</v>
      </c>
      <c r="M2984" s="4"/>
      <c r="N2984" s="57"/>
      <c r="O2984" s="57"/>
      <c r="P2984" s="4"/>
      <c r="Q2984" s="4"/>
    </row>
    <row r="2985" spans="1:17" s="1" customFormat="1" ht="18.649999999999999" customHeight="1" x14ac:dyDescent="0.35">
      <c r="A2985" s="3"/>
      <c r="B2985" s="57">
        <f t="shared" si="220"/>
        <v>0</v>
      </c>
      <c r="C2985" s="57" t="str">
        <f t="shared" si="221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22"/>
        <v>0</v>
      </c>
      <c r="L2985" s="57">
        <f t="shared" si="223"/>
        <v>0</v>
      </c>
      <c r="M2985" s="4"/>
      <c r="N2985" s="57"/>
      <c r="O2985" s="57"/>
      <c r="P2985" s="4"/>
      <c r="Q2985" s="4"/>
    </row>
    <row r="2986" spans="1:17" s="1" customFormat="1" ht="18.649999999999999" customHeight="1" x14ac:dyDescent="0.35">
      <c r="A2986" s="3"/>
      <c r="B2986" s="57">
        <f t="shared" si="220"/>
        <v>0</v>
      </c>
      <c r="C2986" s="57" t="str">
        <f t="shared" si="221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22"/>
        <v>0</v>
      </c>
      <c r="L2986" s="57">
        <f t="shared" si="223"/>
        <v>0</v>
      </c>
      <c r="M2986" s="4"/>
      <c r="N2986" s="57"/>
      <c r="O2986" s="57"/>
      <c r="P2986" s="4"/>
      <c r="Q2986" s="4"/>
    </row>
    <row r="2987" spans="1:17" s="1" customFormat="1" ht="18.649999999999999" customHeight="1" x14ac:dyDescent="0.35">
      <c r="A2987" s="3"/>
      <c r="B2987" s="57">
        <f t="shared" si="220"/>
        <v>0</v>
      </c>
      <c r="C2987" s="57" t="str">
        <f t="shared" si="221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22"/>
        <v>0</v>
      </c>
      <c r="L2987" s="57">
        <f t="shared" si="223"/>
        <v>0</v>
      </c>
      <c r="M2987" s="4"/>
      <c r="N2987" s="57"/>
      <c r="O2987" s="57"/>
      <c r="P2987" s="4"/>
      <c r="Q2987" s="4"/>
    </row>
    <row r="2988" spans="1:17" s="1" customFormat="1" ht="18.649999999999999" customHeight="1" x14ac:dyDescent="0.35">
      <c r="A2988" s="3"/>
      <c r="B2988" s="57">
        <f t="shared" si="220"/>
        <v>0</v>
      </c>
      <c r="C2988" s="57" t="str">
        <f t="shared" si="221"/>
        <v>Jan</v>
      </c>
      <c r="D2988" s="4"/>
      <c r="E2988" s="57"/>
      <c r="F2988" s="57"/>
      <c r="G2988" s="57"/>
      <c r="H2988" s="57"/>
      <c r="I2988" s="57"/>
      <c r="J2988" s="57"/>
      <c r="K2988" s="57">
        <f t="shared" si="222"/>
        <v>0</v>
      </c>
      <c r="L2988" s="57">
        <f t="shared" si="223"/>
        <v>0</v>
      </c>
      <c r="M2988" s="4"/>
      <c r="N2988" s="57"/>
      <c r="O2988" s="57"/>
      <c r="P2988" s="4"/>
      <c r="Q2988" s="4"/>
    </row>
    <row r="2989" spans="1:17" s="1" customFormat="1" ht="18.649999999999999" customHeight="1" x14ac:dyDescent="0.35">
      <c r="A2989" s="3"/>
      <c r="B2989" s="57">
        <f t="shared" si="220"/>
        <v>0</v>
      </c>
      <c r="C2989" s="57" t="str">
        <f t="shared" si="221"/>
        <v>Jan</v>
      </c>
      <c r="D2989" s="4"/>
      <c r="E2989" s="57"/>
      <c r="F2989" s="57"/>
      <c r="G2989" s="57"/>
      <c r="H2989" s="57"/>
      <c r="I2989" s="57"/>
      <c r="J2989" s="57"/>
      <c r="K2989" s="57">
        <f t="shared" si="222"/>
        <v>0</v>
      </c>
      <c r="L2989" s="57">
        <f t="shared" si="223"/>
        <v>0</v>
      </c>
      <c r="M2989" s="4"/>
      <c r="N2989" s="57"/>
      <c r="O2989" s="57"/>
      <c r="P2989" s="4"/>
      <c r="Q2989" s="4"/>
    </row>
    <row r="2990" spans="1:17" s="1" customFormat="1" ht="18.649999999999999" customHeight="1" x14ac:dyDescent="0.35">
      <c r="A2990" s="3"/>
      <c r="B2990" s="57">
        <f t="shared" si="220"/>
        <v>0</v>
      </c>
      <c r="C2990" s="57" t="str">
        <f t="shared" si="221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22"/>
        <v>0</v>
      </c>
      <c r="L2990" s="57">
        <f t="shared" si="223"/>
        <v>0</v>
      </c>
      <c r="M2990" s="4"/>
      <c r="N2990" s="57"/>
      <c r="O2990" s="57"/>
      <c r="P2990" s="4"/>
      <c r="Q2990" s="4"/>
    </row>
    <row r="2991" spans="1:17" s="1" customFormat="1" ht="18.649999999999999" customHeight="1" x14ac:dyDescent="0.35">
      <c r="A2991" s="3"/>
      <c r="B2991" s="57">
        <f t="shared" si="220"/>
        <v>0</v>
      </c>
      <c r="C2991" s="57" t="str">
        <f t="shared" si="221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22"/>
        <v>0</v>
      </c>
      <c r="L2991" s="57">
        <f t="shared" si="223"/>
        <v>0</v>
      </c>
      <c r="M2991" s="4"/>
      <c r="N2991" s="57"/>
      <c r="O2991" s="57"/>
      <c r="P2991" s="4"/>
      <c r="Q2991" s="4"/>
    </row>
    <row r="2992" spans="1:17" s="1" customFormat="1" ht="18.649999999999999" customHeight="1" x14ac:dyDescent="0.35">
      <c r="A2992" s="3"/>
      <c r="B2992" s="57">
        <f t="shared" si="220"/>
        <v>0</v>
      </c>
      <c r="C2992" s="57" t="str">
        <f t="shared" si="221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22"/>
        <v>0</v>
      </c>
      <c r="L2992" s="57">
        <f t="shared" si="223"/>
        <v>0</v>
      </c>
      <c r="M2992" s="4"/>
      <c r="N2992" s="57"/>
      <c r="O2992" s="57"/>
      <c r="P2992" s="4"/>
      <c r="Q2992" s="4"/>
    </row>
    <row r="2993" spans="1:17" s="1" customFormat="1" ht="18.649999999999999" customHeight="1" x14ac:dyDescent="0.35">
      <c r="A2993" s="3"/>
      <c r="B2993" s="57">
        <f t="shared" si="220"/>
        <v>0</v>
      </c>
      <c r="C2993" s="57" t="str">
        <f t="shared" si="221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22"/>
        <v>0</v>
      </c>
      <c r="L2993" s="57">
        <f t="shared" si="223"/>
        <v>0</v>
      </c>
      <c r="M2993" s="4"/>
      <c r="N2993" s="57"/>
      <c r="O2993" s="57"/>
      <c r="P2993" s="4"/>
      <c r="Q2993" s="4"/>
    </row>
    <row r="2994" spans="1:17" s="1" customFormat="1" ht="18.649999999999999" customHeight="1" x14ac:dyDescent="0.35">
      <c r="A2994" s="3"/>
      <c r="B2994" s="57">
        <f t="shared" si="220"/>
        <v>0</v>
      </c>
      <c r="C2994" s="57" t="str">
        <f t="shared" si="221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22"/>
        <v>0</v>
      </c>
      <c r="L2994" s="57">
        <f t="shared" si="223"/>
        <v>0</v>
      </c>
      <c r="M2994" s="4"/>
      <c r="N2994" s="57"/>
      <c r="O2994" s="57"/>
      <c r="P2994" s="4"/>
      <c r="Q2994" s="4"/>
    </row>
    <row r="2995" spans="1:17" s="1" customFormat="1" ht="18.649999999999999" customHeight="1" x14ac:dyDescent="0.35">
      <c r="A2995" s="3"/>
      <c r="B2995" s="57">
        <f t="shared" si="220"/>
        <v>0</v>
      </c>
      <c r="C2995" s="57" t="str">
        <f t="shared" si="221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22"/>
        <v>0</v>
      </c>
      <c r="L2995" s="57">
        <f t="shared" si="223"/>
        <v>0</v>
      </c>
      <c r="M2995" s="4"/>
      <c r="N2995" s="57"/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20"/>
        <v>0</v>
      </c>
      <c r="C2996" s="57" t="str">
        <f t="shared" si="221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22"/>
        <v>0</v>
      </c>
      <c r="L2996" s="57">
        <f t="shared" si="223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20"/>
        <v>0</v>
      </c>
      <c r="C2997" s="57" t="str">
        <f t="shared" si="221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22"/>
        <v>0</v>
      </c>
      <c r="L2997" s="57">
        <f t="shared" si="223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20"/>
        <v>0</v>
      </c>
      <c r="C2998" s="57" t="str">
        <f t="shared" si="221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22"/>
        <v>0</v>
      </c>
      <c r="L2998" s="57">
        <f t="shared" si="223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20"/>
        <v>0</v>
      </c>
      <c r="C2999" s="57" t="str">
        <f t="shared" si="221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22"/>
        <v>0</v>
      </c>
      <c r="L2999" s="57">
        <f t="shared" si="223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20"/>
        <v>0</v>
      </c>
      <c r="C3000" s="57" t="str">
        <f t="shared" si="221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22"/>
        <v>0</v>
      </c>
      <c r="L3000" s="57">
        <f t="shared" si="223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20"/>
        <v>0</v>
      </c>
      <c r="C3001" s="57" t="str">
        <f t="shared" si="221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22"/>
        <v>0</v>
      </c>
      <c r="L3001" s="57">
        <f t="shared" si="223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20"/>
        <v>0</v>
      </c>
      <c r="C3002" s="57" t="str">
        <f t="shared" si="221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22"/>
        <v>0</v>
      </c>
      <c r="L3002" s="57">
        <f t="shared" si="223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20"/>
        <v>0</v>
      </c>
      <c r="C3003" s="57" t="str">
        <f t="shared" si="221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22"/>
        <v>0</v>
      </c>
      <c r="L3003" s="57">
        <f t="shared" si="223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20"/>
        <v>0</v>
      </c>
      <c r="C3004" s="57" t="str">
        <f t="shared" si="221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22"/>
        <v>0</v>
      </c>
      <c r="L3004" s="57">
        <f t="shared" si="223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20"/>
        <v>0</v>
      </c>
      <c r="C3005" s="57" t="str">
        <f t="shared" si="221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22"/>
        <v>0</v>
      </c>
      <c r="L3005" s="57">
        <f t="shared" si="223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20"/>
        <v>0</v>
      </c>
      <c r="C3006" s="57" t="str">
        <f t="shared" si="221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22"/>
        <v>0</v>
      </c>
      <c r="L3006" s="57">
        <f t="shared" si="223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20"/>
        <v>0</v>
      </c>
      <c r="C3007" s="57" t="str">
        <f t="shared" si="221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22"/>
        <v>0</v>
      </c>
      <c r="L3007" s="57">
        <f t="shared" si="223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20"/>
        <v>0</v>
      </c>
      <c r="C3008" s="57" t="str">
        <f t="shared" si="221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22"/>
        <v>0</v>
      </c>
      <c r="L3008" s="57">
        <f t="shared" si="223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20"/>
        <v>0</v>
      </c>
      <c r="C3009" s="57" t="str">
        <f t="shared" si="221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22"/>
        <v>0</v>
      </c>
      <c r="L3009" s="57">
        <f t="shared" si="223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20"/>
        <v>0</v>
      </c>
      <c r="C3010" s="57" t="str">
        <f t="shared" si="221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22"/>
        <v>0</v>
      </c>
      <c r="L3010" s="57">
        <f t="shared" si="223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20"/>
        <v>0</v>
      </c>
      <c r="C3011" s="57" t="str">
        <f t="shared" si="221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22"/>
        <v>0</v>
      </c>
      <c r="L3011" s="57">
        <f t="shared" si="223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20"/>
        <v>0</v>
      </c>
      <c r="C3012" s="57" t="str">
        <f t="shared" si="221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22"/>
        <v>0</v>
      </c>
      <c r="L3012" s="57">
        <f t="shared" si="223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20"/>
        <v>0</v>
      </c>
      <c r="C3013" s="57" t="str">
        <f t="shared" si="221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22"/>
        <v>0</v>
      </c>
      <c r="L3013" s="57">
        <f t="shared" si="223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20"/>
        <v>0</v>
      </c>
      <c r="C3014" s="57" t="str">
        <f t="shared" si="221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22"/>
        <v>0</v>
      </c>
      <c r="L3014" s="57">
        <f t="shared" si="223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20"/>
        <v>0</v>
      </c>
      <c r="C3015" s="57" t="str">
        <f t="shared" si="221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22"/>
        <v>0</v>
      </c>
      <c r="L3015" s="57">
        <f t="shared" si="223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20"/>
        <v>0</v>
      </c>
      <c r="C3016" s="57" t="str">
        <f t="shared" si="221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22"/>
        <v>0</v>
      </c>
      <c r="L3016" s="57">
        <f t="shared" si="223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20"/>
        <v>0</v>
      </c>
      <c r="C3017" s="57" t="str">
        <f t="shared" si="221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22"/>
        <v>0</v>
      </c>
      <c r="L3017" s="57">
        <f t="shared" si="223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20"/>
        <v>0</v>
      </c>
      <c r="C3018" s="57" t="str">
        <f t="shared" si="221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22"/>
        <v>0</v>
      </c>
      <c r="L3018" s="57">
        <f t="shared" si="223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20"/>
        <v>0</v>
      </c>
      <c r="C3019" s="57" t="str">
        <f t="shared" si="221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22"/>
        <v>0</v>
      </c>
      <c r="L3019" s="57">
        <f t="shared" si="223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20"/>
        <v>0</v>
      </c>
      <c r="C3020" s="57" t="str">
        <f t="shared" si="221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22"/>
        <v>0</v>
      </c>
      <c r="L3020" s="57">
        <f t="shared" si="223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20"/>
        <v>0</v>
      </c>
      <c r="C3021" s="57" t="str">
        <f t="shared" si="221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22"/>
        <v>0</v>
      </c>
      <c r="L3021" s="57">
        <f t="shared" si="223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20"/>
        <v>0</v>
      </c>
      <c r="C3022" s="57" t="str">
        <f t="shared" si="221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22"/>
        <v>0</v>
      </c>
      <c r="L3022" s="57">
        <f t="shared" si="223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20"/>
        <v>0</v>
      </c>
      <c r="C3023" s="57" t="str">
        <f t="shared" si="221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22"/>
        <v>0</v>
      </c>
      <c r="L3023" s="57">
        <f t="shared" si="223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20"/>
        <v>0</v>
      </c>
      <c r="C3024" s="57" t="str">
        <f t="shared" si="221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22"/>
        <v>0</v>
      </c>
      <c r="L3024" s="57">
        <f t="shared" si="223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20"/>
        <v>0</v>
      </c>
      <c r="C3025" s="57" t="str">
        <f t="shared" si="221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22"/>
        <v>0</v>
      </c>
      <c r="L3025" s="57">
        <f t="shared" si="223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20"/>
        <v>0</v>
      </c>
      <c r="C3026" s="57" t="str">
        <f t="shared" si="221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22"/>
        <v>0</v>
      </c>
      <c r="L3026" s="57">
        <f t="shared" si="223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20"/>
        <v>0</v>
      </c>
      <c r="C3027" s="57" t="str">
        <f t="shared" si="221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22"/>
        <v>0</v>
      </c>
      <c r="L3027" s="57">
        <f t="shared" si="223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20"/>
        <v>0</v>
      </c>
      <c r="C3028" s="57" t="str">
        <f t="shared" si="221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22"/>
        <v>0</v>
      </c>
      <c r="L3028" s="57">
        <f t="shared" si="223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20"/>
        <v>0</v>
      </c>
      <c r="C3029" s="57" t="str">
        <f t="shared" si="221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22"/>
        <v>0</v>
      </c>
      <c r="L3029" s="57">
        <f t="shared" si="223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20"/>
        <v>0</v>
      </c>
      <c r="C3030" s="57" t="str">
        <f t="shared" si="221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22"/>
        <v>0</v>
      </c>
      <c r="L3030" s="57">
        <f t="shared" si="223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20"/>
        <v>0</v>
      </c>
      <c r="C3031" s="57" t="str">
        <f t="shared" si="221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22"/>
        <v>0</v>
      </c>
      <c r="L3031" s="57">
        <f t="shared" si="223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ref="B3032:B3095" si="224">WEEKNUM(A3032)</f>
        <v>0</v>
      </c>
      <c r="C3032" s="57" t="str">
        <f t="shared" ref="C3032:C3095" si="225">TEXT(A3032,"Mmm")</f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22"/>
        <v>0</v>
      </c>
      <c r="L3032" s="57">
        <f t="shared" si="223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24"/>
        <v>0</v>
      </c>
      <c r="C3033" s="57" t="str">
        <f t="shared" si="225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22"/>
        <v>0</v>
      </c>
      <c r="L3033" s="57">
        <f t="shared" si="223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24"/>
        <v>0</v>
      </c>
      <c r="C3034" s="57" t="str">
        <f t="shared" si="225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22"/>
        <v>0</v>
      </c>
      <c r="L3034" s="57">
        <f t="shared" si="223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si="224"/>
        <v>0</v>
      </c>
      <c r="C3035" s="57" t="str">
        <f t="shared" si="225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22"/>
        <v>0</v>
      </c>
      <c r="L3035" s="57">
        <f t="shared" si="223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si="224"/>
        <v>0</v>
      </c>
      <c r="C3036" s="57" t="str">
        <f t="shared" si="225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22"/>
        <v>0</v>
      </c>
      <c r="L3036" s="57">
        <f t="shared" si="223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24"/>
        <v>0</v>
      </c>
      <c r="C3037" s="57" t="str">
        <f t="shared" si="225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22"/>
        <v>0</v>
      </c>
      <c r="L3037" s="57">
        <f t="shared" si="223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24"/>
        <v>0</v>
      </c>
      <c r="C3038" s="57" t="str">
        <f t="shared" si="225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22"/>
        <v>0</v>
      </c>
      <c r="L3038" s="57">
        <f t="shared" si="223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24"/>
        <v>0</v>
      </c>
      <c r="C3039" s="57" t="str">
        <f t="shared" si="225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22"/>
        <v>0</v>
      </c>
      <c r="L3039" s="57">
        <f t="shared" si="223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24"/>
        <v>0</v>
      </c>
      <c r="C3040" s="57" t="str">
        <f t="shared" si="225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22"/>
        <v>0</v>
      </c>
      <c r="L3040" s="57">
        <f t="shared" si="223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si="224"/>
        <v>0</v>
      </c>
      <c r="C3041" s="57" t="str">
        <f t="shared" si="225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22"/>
        <v>0</v>
      </c>
      <c r="L3041" s="57">
        <f t="shared" si="223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si="224"/>
        <v>0</v>
      </c>
      <c r="C3042" s="57" t="str">
        <f t="shared" si="225"/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22"/>
        <v>0</v>
      </c>
      <c r="L3042" s="57">
        <f t="shared" si="223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24"/>
        <v>0</v>
      </c>
      <c r="C3043" s="57" t="str">
        <f t="shared" si="225"/>
        <v>Jan</v>
      </c>
      <c r="D3043" s="4"/>
      <c r="E3043" s="57"/>
      <c r="F3043" s="57"/>
      <c r="G3043" s="57"/>
      <c r="H3043" s="57"/>
      <c r="I3043" s="57"/>
      <c r="J3043" s="57"/>
      <c r="K3043" s="57">
        <f t="shared" ref="K3043:K3106" si="226">I3043+J3043</f>
        <v>0</v>
      </c>
      <c r="L3043" s="57">
        <f t="shared" ref="L3043:L3106" si="227">H3043*K3043</f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24"/>
        <v>0</v>
      </c>
      <c r="C3044" s="57" t="str">
        <f t="shared" si="225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26"/>
        <v>0</v>
      </c>
      <c r="L3044" s="57">
        <f t="shared" si="227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24"/>
        <v>0</v>
      </c>
      <c r="C3045" s="57" t="str">
        <f t="shared" si="225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26"/>
        <v>0</v>
      </c>
      <c r="L3045" s="57">
        <f t="shared" si="227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24"/>
        <v>0</v>
      </c>
      <c r="C3046" s="57" t="str">
        <f t="shared" si="225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26"/>
        <v>0</v>
      </c>
      <c r="L3046" s="57">
        <f t="shared" si="227"/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24"/>
        <v>0</v>
      </c>
      <c r="C3047" s="57" t="str">
        <f t="shared" si="225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26"/>
        <v>0</v>
      </c>
      <c r="L3047" s="57">
        <f t="shared" si="227"/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24"/>
        <v>0</v>
      </c>
      <c r="C3048" s="57" t="str">
        <f t="shared" si="225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26"/>
        <v>0</v>
      </c>
      <c r="L3048" s="57">
        <f t="shared" si="227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24"/>
        <v>0</v>
      </c>
      <c r="C3049" s="57" t="str">
        <f t="shared" si="225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26"/>
        <v>0</v>
      </c>
      <c r="L3049" s="57">
        <f t="shared" si="227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24"/>
        <v>0</v>
      </c>
      <c r="C3050" s="57" t="str">
        <f t="shared" si="225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26"/>
        <v>0</v>
      </c>
      <c r="L3050" s="57">
        <f t="shared" si="227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24"/>
        <v>0</v>
      </c>
      <c r="C3051" s="57" t="str">
        <f t="shared" si="225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26"/>
        <v>0</v>
      </c>
      <c r="L3051" s="57">
        <f t="shared" si="227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24"/>
        <v>0</v>
      </c>
      <c r="C3052" s="57" t="str">
        <f t="shared" si="225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26"/>
        <v>0</v>
      </c>
      <c r="L3052" s="57">
        <f t="shared" si="227"/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24"/>
        <v>0</v>
      </c>
      <c r="C3053" s="57" t="str">
        <f t="shared" si="225"/>
        <v>Jan</v>
      </c>
      <c r="D3053" s="4"/>
      <c r="E3053" s="57"/>
      <c r="F3053" s="57"/>
      <c r="G3053" s="57"/>
      <c r="H3053" s="57"/>
      <c r="I3053" s="57"/>
      <c r="J3053" s="57"/>
      <c r="K3053" s="57">
        <f t="shared" si="226"/>
        <v>0</v>
      </c>
      <c r="L3053" s="57">
        <f t="shared" si="227"/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24"/>
        <v>0</v>
      </c>
      <c r="C3054" s="57" t="str">
        <f t="shared" si="225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26"/>
        <v>0</v>
      </c>
      <c r="L3054" s="57">
        <f t="shared" si="227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24"/>
        <v>0</v>
      </c>
      <c r="C3055" s="57" t="str">
        <f t="shared" si="225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26"/>
        <v>0</v>
      </c>
      <c r="L3055" s="57">
        <f t="shared" si="227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24"/>
        <v>0</v>
      </c>
      <c r="C3056" s="57" t="str">
        <f t="shared" si="225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26"/>
        <v>0</v>
      </c>
      <c r="L3056" s="57">
        <f t="shared" si="227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24"/>
        <v>0</v>
      </c>
      <c r="C3057" s="57" t="str">
        <f t="shared" si="225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26"/>
        <v>0</v>
      </c>
      <c r="L3057" s="57">
        <f t="shared" si="227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24"/>
        <v>0</v>
      </c>
      <c r="C3058" s="57" t="str">
        <f t="shared" si="225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26"/>
        <v>0</v>
      </c>
      <c r="L3058" s="57">
        <f t="shared" si="227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24"/>
        <v>0</v>
      </c>
      <c r="C3059" s="57" t="str">
        <f t="shared" si="225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26"/>
        <v>0</v>
      </c>
      <c r="L3059" s="57">
        <f t="shared" si="227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24"/>
        <v>0</v>
      </c>
      <c r="C3060" s="57" t="str">
        <f t="shared" si="225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26"/>
        <v>0</v>
      </c>
      <c r="L3060" s="57">
        <f t="shared" si="227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24"/>
        <v>0</v>
      </c>
      <c r="C3061" s="57" t="str">
        <f t="shared" si="225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26"/>
        <v>0</v>
      </c>
      <c r="L3061" s="57">
        <f t="shared" si="227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24"/>
        <v>0</v>
      </c>
      <c r="C3062" s="57" t="str">
        <f t="shared" si="225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26"/>
        <v>0</v>
      </c>
      <c r="L3062" s="57">
        <f t="shared" si="227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24"/>
        <v>0</v>
      </c>
      <c r="C3063" s="57" t="str">
        <f t="shared" si="225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26"/>
        <v>0</v>
      </c>
      <c r="L3063" s="57">
        <f t="shared" si="227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24"/>
        <v>0</v>
      </c>
      <c r="C3064" s="57" t="str">
        <f t="shared" si="225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26"/>
        <v>0</v>
      </c>
      <c r="L3064" s="57">
        <f t="shared" si="227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24"/>
        <v>0</v>
      </c>
      <c r="C3065" s="57" t="str">
        <f t="shared" si="225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26"/>
        <v>0</v>
      </c>
      <c r="L3065" s="57">
        <f t="shared" si="227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24"/>
        <v>0</v>
      </c>
      <c r="C3066" s="57" t="str">
        <f t="shared" si="225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26"/>
        <v>0</v>
      </c>
      <c r="L3066" s="57">
        <f t="shared" si="227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24"/>
        <v>0</v>
      </c>
      <c r="C3067" s="57" t="str">
        <f t="shared" si="225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26"/>
        <v>0</v>
      </c>
      <c r="L3067" s="57">
        <f t="shared" si="227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24"/>
        <v>0</v>
      </c>
      <c r="C3068" s="57" t="str">
        <f t="shared" si="225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26"/>
        <v>0</v>
      </c>
      <c r="L3068" s="57">
        <f t="shared" si="227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24"/>
        <v>0</v>
      </c>
      <c r="C3069" s="57" t="str">
        <f t="shared" si="225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26"/>
        <v>0</v>
      </c>
      <c r="L3069" s="57">
        <f t="shared" si="227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24"/>
        <v>0</v>
      </c>
      <c r="C3070" s="57" t="str">
        <f t="shared" si="225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26"/>
        <v>0</v>
      </c>
      <c r="L3070" s="57">
        <f t="shared" si="227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24"/>
        <v>0</v>
      </c>
      <c r="C3071" s="57" t="str">
        <f t="shared" si="225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26"/>
        <v>0</v>
      </c>
      <c r="L3071" s="57">
        <f t="shared" si="227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24"/>
        <v>0</v>
      </c>
      <c r="C3072" s="57" t="str">
        <f t="shared" si="225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26"/>
        <v>0</v>
      </c>
      <c r="L3072" s="57">
        <f t="shared" si="227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24"/>
        <v>0</v>
      </c>
      <c r="C3073" s="57" t="str">
        <f t="shared" si="225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26"/>
        <v>0</v>
      </c>
      <c r="L3073" s="57">
        <f t="shared" si="227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24"/>
        <v>0</v>
      </c>
      <c r="C3074" s="57" t="str">
        <f t="shared" si="225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26"/>
        <v>0</v>
      </c>
      <c r="L3074" s="57">
        <f t="shared" si="227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24"/>
        <v>0</v>
      </c>
      <c r="C3075" s="57" t="str">
        <f t="shared" si="225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26"/>
        <v>0</v>
      </c>
      <c r="L3075" s="57">
        <f t="shared" si="227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24"/>
        <v>0</v>
      </c>
      <c r="C3076" s="57" t="str">
        <f t="shared" si="225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26"/>
        <v>0</v>
      </c>
      <c r="L3076" s="57">
        <f t="shared" si="227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24"/>
        <v>0</v>
      </c>
      <c r="C3077" s="57" t="str">
        <f t="shared" si="225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26"/>
        <v>0</v>
      </c>
      <c r="L3077" s="57">
        <f t="shared" si="227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24"/>
        <v>0</v>
      </c>
      <c r="C3078" s="57" t="str">
        <f t="shared" si="225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26"/>
        <v>0</v>
      </c>
      <c r="L3078" s="57">
        <f t="shared" si="227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24"/>
        <v>0</v>
      </c>
      <c r="C3079" s="57" t="str">
        <f t="shared" si="225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26"/>
        <v>0</v>
      </c>
      <c r="L3079" s="57">
        <f t="shared" si="227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24"/>
        <v>0</v>
      </c>
      <c r="C3080" s="57" t="str">
        <f t="shared" si="225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26"/>
        <v>0</v>
      </c>
      <c r="L3080" s="57">
        <f t="shared" si="227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24"/>
        <v>0</v>
      </c>
      <c r="C3081" s="57" t="str">
        <f t="shared" si="225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26"/>
        <v>0</v>
      </c>
      <c r="L3081" s="57">
        <f t="shared" si="227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24"/>
        <v>0</v>
      </c>
      <c r="C3082" s="57" t="str">
        <f t="shared" si="225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26"/>
        <v>0</v>
      </c>
      <c r="L3082" s="57">
        <f t="shared" si="227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24"/>
        <v>0</v>
      </c>
      <c r="C3083" s="57" t="str">
        <f t="shared" si="225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26"/>
        <v>0</v>
      </c>
      <c r="L3083" s="57">
        <f t="shared" si="227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24"/>
        <v>0</v>
      </c>
      <c r="C3084" s="57" t="str">
        <f t="shared" si="225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26"/>
        <v>0</v>
      </c>
      <c r="L3084" s="57">
        <f t="shared" si="227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24"/>
        <v>0</v>
      </c>
      <c r="C3085" s="57" t="str">
        <f t="shared" si="225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26"/>
        <v>0</v>
      </c>
      <c r="L3085" s="57">
        <f t="shared" si="227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24"/>
        <v>0</v>
      </c>
      <c r="C3086" s="57" t="str">
        <f t="shared" si="225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26"/>
        <v>0</v>
      </c>
      <c r="L3086" s="57">
        <f t="shared" si="227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24"/>
        <v>0</v>
      </c>
      <c r="C3087" s="57" t="str">
        <f t="shared" si="225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26"/>
        <v>0</v>
      </c>
      <c r="L3087" s="57">
        <f t="shared" si="227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24"/>
        <v>0</v>
      </c>
      <c r="C3088" s="57" t="str">
        <f t="shared" si="225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26"/>
        <v>0</v>
      </c>
      <c r="L3088" s="57">
        <f t="shared" si="227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24"/>
        <v>0</v>
      </c>
      <c r="C3089" s="57" t="str">
        <f t="shared" si="225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26"/>
        <v>0</v>
      </c>
      <c r="L3089" s="57">
        <f t="shared" si="227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24"/>
        <v>0</v>
      </c>
      <c r="C3090" s="57" t="str">
        <f t="shared" si="225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26"/>
        <v>0</v>
      </c>
      <c r="L3090" s="57">
        <f t="shared" si="227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24"/>
        <v>0</v>
      </c>
      <c r="C3091" s="57" t="str">
        <f t="shared" si="225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26"/>
        <v>0</v>
      </c>
      <c r="L3091" s="57">
        <f t="shared" si="227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24"/>
        <v>0</v>
      </c>
      <c r="C3092" s="57" t="str">
        <f t="shared" si="225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26"/>
        <v>0</v>
      </c>
      <c r="L3092" s="57">
        <f t="shared" si="227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24"/>
        <v>0</v>
      </c>
      <c r="C3093" s="57" t="str">
        <f t="shared" si="225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26"/>
        <v>0</v>
      </c>
      <c r="L3093" s="57">
        <f t="shared" si="227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24"/>
        <v>0</v>
      </c>
      <c r="C3094" s="57" t="str">
        <f t="shared" si="225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26"/>
        <v>0</v>
      </c>
      <c r="L3094" s="57">
        <f t="shared" si="227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24"/>
        <v>0</v>
      </c>
      <c r="C3095" s="57" t="str">
        <f t="shared" si="225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26"/>
        <v>0</v>
      </c>
      <c r="L3095" s="57">
        <f t="shared" si="227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ref="B3096:B3159" si="228">WEEKNUM(A3096)</f>
        <v>0</v>
      </c>
      <c r="C3096" s="57" t="str">
        <f t="shared" ref="C3096:C3159" si="229">TEXT(A3096,"Mmm")</f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26"/>
        <v>0</v>
      </c>
      <c r="L3096" s="57">
        <f t="shared" si="227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28"/>
        <v>0</v>
      </c>
      <c r="C3097" s="57" t="str">
        <f t="shared" si="229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26"/>
        <v>0</v>
      </c>
      <c r="L3097" s="57">
        <f t="shared" si="227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28"/>
        <v>0</v>
      </c>
      <c r="C3098" s="57" t="str">
        <f t="shared" si="229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26"/>
        <v>0</v>
      </c>
      <c r="L3098" s="57">
        <f t="shared" si="227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si="228"/>
        <v>0</v>
      </c>
      <c r="C3099" s="57" t="str">
        <f t="shared" si="229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26"/>
        <v>0</v>
      </c>
      <c r="L3099" s="57">
        <f t="shared" si="227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28"/>
        <v>0</v>
      </c>
      <c r="C3100" s="57" t="str">
        <f t="shared" si="229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26"/>
        <v>0</v>
      </c>
      <c r="L3100" s="57">
        <f t="shared" si="227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28"/>
        <v>0</v>
      </c>
      <c r="C3101" s="57" t="str">
        <f t="shared" si="229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26"/>
        <v>0</v>
      </c>
      <c r="L3101" s="57">
        <f t="shared" si="227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28"/>
        <v>0</v>
      </c>
      <c r="C3102" s="57" t="str">
        <f t="shared" si="229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26"/>
        <v>0</v>
      </c>
      <c r="L3102" s="57">
        <f t="shared" si="227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28"/>
        <v>0</v>
      </c>
      <c r="C3103" s="57" t="str">
        <f t="shared" si="229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26"/>
        <v>0</v>
      </c>
      <c r="L3103" s="57">
        <f t="shared" si="227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28"/>
        <v>0</v>
      </c>
      <c r="C3104" s="57" t="str">
        <f t="shared" si="229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26"/>
        <v>0</v>
      </c>
      <c r="L3104" s="57">
        <f t="shared" si="227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28"/>
        <v>0</v>
      </c>
      <c r="C3105" s="57" t="str">
        <f t="shared" si="229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26"/>
        <v>0</v>
      </c>
      <c r="L3105" s="57">
        <f t="shared" si="227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28"/>
        <v>0</v>
      </c>
      <c r="C3106" s="57" t="str">
        <f t="shared" si="229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26"/>
        <v>0</v>
      </c>
      <c r="L3106" s="57">
        <f t="shared" si="227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28"/>
        <v>0</v>
      </c>
      <c r="C3107" s="57" t="str">
        <f t="shared" si="229"/>
        <v>Jan</v>
      </c>
      <c r="D3107" s="4"/>
      <c r="E3107" s="57"/>
      <c r="F3107" s="57"/>
      <c r="G3107" s="57"/>
      <c r="H3107" s="57"/>
      <c r="I3107" s="57"/>
      <c r="J3107" s="57"/>
      <c r="K3107" s="57">
        <f t="shared" ref="K3107:K3170" si="230">I3107+J3107</f>
        <v>0</v>
      </c>
      <c r="L3107" s="57">
        <f t="shared" ref="L3107:L3170" si="231">H3107*K3107</f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28"/>
        <v>0</v>
      </c>
      <c r="C3108" s="57" t="str">
        <f t="shared" si="229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30"/>
        <v>0</v>
      </c>
      <c r="L3108" s="57">
        <f t="shared" si="231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28"/>
        <v>0</v>
      </c>
      <c r="C3109" s="57" t="str">
        <f t="shared" si="229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30"/>
        <v>0</v>
      </c>
      <c r="L3109" s="57">
        <f t="shared" si="231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28"/>
        <v>0</v>
      </c>
      <c r="C3110" s="57" t="str">
        <f t="shared" si="229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30"/>
        <v>0</v>
      </c>
      <c r="L3110" s="57">
        <f t="shared" si="231"/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28"/>
        <v>0</v>
      </c>
      <c r="C3111" s="57" t="str">
        <f t="shared" si="229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30"/>
        <v>0</v>
      </c>
      <c r="L3111" s="57">
        <f t="shared" si="231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28"/>
        <v>0</v>
      </c>
      <c r="C3112" s="57" t="str">
        <f t="shared" si="229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30"/>
        <v>0</v>
      </c>
      <c r="L3112" s="57">
        <f t="shared" si="231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28"/>
        <v>0</v>
      </c>
      <c r="C3113" s="57" t="str">
        <f t="shared" si="229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30"/>
        <v>0</v>
      </c>
      <c r="L3113" s="57">
        <f t="shared" si="231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28"/>
        <v>0</v>
      </c>
      <c r="C3114" s="57" t="str">
        <f t="shared" si="229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30"/>
        <v>0</v>
      </c>
      <c r="L3114" s="57">
        <f t="shared" si="231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28"/>
        <v>0</v>
      </c>
      <c r="C3115" s="57" t="str">
        <f t="shared" si="229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30"/>
        <v>0</v>
      </c>
      <c r="L3115" s="57">
        <f t="shared" si="231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28"/>
        <v>0</v>
      </c>
      <c r="C3116" s="57" t="str">
        <f t="shared" si="229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30"/>
        <v>0</v>
      </c>
      <c r="L3116" s="57">
        <f t="shared" si="231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28"/>
        <v>0</v>
      </c>
      <c r="C3117" s="57" t="str">
        <f t="shared" si="229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30"/>
        <v>0</v>
      </c>
      <c r="L3117" s="57">
        <f t="shared" si="231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28"/>
        <v>0</v>
      </c>
      <c r="C3118" s="57" t="str">
        <f t="shared" si="229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30"/>
        <v>0</v>
      </c>
      <c r="L3118" s="57">
        <f t="shared" si="231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28"/>
        <v>0</v>
      </c>
      <c r="C3119" s="57" t="str">
        <f t="shared" si="229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30"/>
        <v>0</v>
      </c>
      <c r="L3119" s="57">
        <f t="shared" si="231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28"/>
        <v>0</v>
      </c>
      <c r="C3120" s="57" t="str">
        <f t="shared" si="229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30"/>
        <v>0</v>
      </c>
      <c r="L3120" s="57">
        <f t="shared" si="231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28"/>
        <v>0</v>
      </c>
      <c r="C3121" s="57" t="str">
        <f t="shared" si="229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30"/>
        <v>0</v>
      </c>
      <c r="L3121" s="57">
        <f t="shared" si="231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28"/>
        <v>0</v>
      </c>
      <c r="C3122" s="57" t="str">
        <f t="shared" si="229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30"/>
        <v>0</v>
      </c>
      <c r="L3122" s="57">
        <f t="shared" si="231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28"/>
        <v>0</v>
      </c>
      <c r="C3123" s="57" t="str">
        <f t="shared" si="229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30"/>
        <v>0</v>
      </c>
      <c r="L3123" s="57">
        <f t="shared" si="231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28"/>
        <v>0</v>
      </c>
      <c r="C3124" s="57" t="str">
        <f t="shared" si="229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30"/>
        <v>0</v>
      </c>
      <c r="L3124" s="57">
        <f t="shared" si="231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28"/>
        <v>0</v>
      </c>
      <c r="C3125" s="57" t="str">
        <f t="shared" si="229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30"/>
        <v>0</v>
      </c>
      <c r="L3125" s="57">
        <f t="shared" si="231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28"/>
        <v>0</v>
      </c>
      <c r="C3126" s="57" t="str">
        <f t="shared" si="229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30"/>
        <v>0</v>
      </c>
      <c r="L3126" s="57">
        <f t="shared" si="231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28"/>
        <v>0</v>
      </c>
      <c r="C3127" s="57" t="str">
        <f t="shared" si="229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30"/>
        <v>0</v>
      </c>
      <c r="L3127" s="57">
        <f t="shared" si="231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28"/>
        <v>0</v>
      </c>
      <c r="C3128" s="57" t="str">
        <f t="shared" si="229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30"/>
        <v>0</v>
      </c>
      <c r="L3128" s="57">
        <f t="shared" si="231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28"/>
        <v>0</v>
      </c>
      <c r="C3129" s="57" t="str">
        <f t="shared" si="229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30"/>
        <v>0</v>
      </c>
      <c r="L3129" s="57">
        <f t="shared" si="231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28"/>
        <v>0</v>
      </c>
      <c r="C3130" s="57" t="str">
        <f t="shared" si="229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30"/>
        <v>0</v>
      </c>
      <c r="L3130" s="57">
        <f t="shared" si="231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28"/>
        <v>0</v>
      </c>
      <c r="C3131" s="57" t="str">
        <f t="shared" si="229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30"/>
        <v>0</v>
      </c>
      <c r="L3131" s="57">
        <f t="shared" si="231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28"/>
        <v>0</v>
      </c>
      <c r="C3132" s="57" t="str">
        <f t="shared" si="229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30"/>
        <v>0</v>
      </c>
      <c r="L3132" s="57">
        <f t="shared" si="231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28"/>
        <v>0</v>
      </c>
      <c r="C3133" s="57" t="str">
        <f t="shared" si="229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30"/>
        <v>0</v>
      </c>
      <c r="L3133" s="57">
        <f t="shared" si="231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28"/>
        <v>0</v>
      </c>
      <c r="C3134" s="57" t="str">
        <f t="shared" si="229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30"/>
        <v>0</v>
      </c>
      <c r="L3134" s="57">
        <f t="shared" si="231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28"/>
        <v>0</v>
      </c>
      <c r="C3135" s="57" t="str">
        <f t="shared" si="229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30"/>
        <v>0</v>
      </c>
      <c r="L3135" s="57">
        <f t="shared" si="231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28"/>
        <v>0</v>
      </c>
      <c r="C3136" s="57" t="str">
        <f t="shared" si="229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30"/>
        <v>0</v>
      </c>
      <c r="L3136" s="57">
        <f t="shared" si="231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28"/>
        <v>0</v>
      </c>
      <c r="C3137" s="57" t="str">
        <f t="shared" si="229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30"/>
        <v>0</v>
      </c>
      <c r="L3137" s="57">
        <f t="shared" si="231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28"/>
        <v>0</v>
      </c>
      <c r="C3138" s="57" t="str">
        <f t="shared" si="229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30"/>
        <v>0</v>
      </c>
      <c r="L3138" s="57">
        <f t="shared" si="231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28"/>
        <v>0</v>
      </c>
      <c r="C3139" s="57" t="str">
        <f t="shared" si="229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30"/>
        <v>0</v>
      </c>
      <c r="L3139" s="57">
        <f t="shared" si="231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28"/>
        <v>0</v>
      </c>
      <c r="C3140" s="57" t="str">
        <f t="shared" si="229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30"/>
        <v>0</v>
      </c>
      <c r="L3140" s="57">
        <f t="shared" si="231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28"/>
        <v>0</v>
      </c>
      <c r="C3141" s="57" t="str">
        <f t="shared" si="229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30"/>
        <v>0</v>
      </c>
      <c r="L3141" s="57">
        <f t="shared" si="231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28"/>
        <v>0</v>
      </c>
      <c r="C3142" s="57" t="str">
        <f t="shared" si="229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30"/>
        <v>0</v>
      </c>
      <c r="L3142" s="57">
        <f t="shared" si="231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28"/>
        <v>0</v>
      </c>
      <c r="C3143" s="57" t="str">
        <f t="shared" si="229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30"/>
        <v>0</v>
      </c>
      <c r="L3143" s="57">
        <f t="shared" si="231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28"/>
        <v>0</v>
      </c>
      <c r="C3144" s="57" t="str">
        <f t="shared" si="229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30"/>
        <v>0</v>
      </c>
      <c r="L3144" s="57">
        <f t="shared" si="231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28"/>
        <v>0</v>
      </c>
      <c r="C3145" s="57" t="str">
        <f t="shared" si="229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30"/>
        <v>0</v>
      </c>
      <c r="L3145" s="57">
        <f t="shared" si="231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28"/>
        <v>0</v>
      </c>
      <c r="C3146" s="57" t="str">
        <f t="shared" si="229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30"/>
        <v>0</v>
      </c>
      <c r="L3146" s="57">
        <f t="shared" si="231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28"/>
        <v>0</v>
      </c>
      <c r="C3147" s="57" t="str">
        <f t="shared" si="229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30"/>
        <v>0</v>
      </c>
      <c r="L3147" s="57">
        <f t="shared" si="231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28"/>
        <v>0</v>
      </c>
      <c r="C3148" s="57" t="str">
        <f t="shared" si="229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30"/>
        <v>0</v>
      </c>
      <c r="L3148" s="57">
        <f t="shared" si="231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28"/>
        <v>0</v>
      </c>
      <c r="C3149" s="57" t="str">
        <f t="shared" si="229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30"/>
        <v>0</v>
      </c>
      <c r="L3149" s="57">
        <f t="shared" si="231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28"/>
        <v>0</v>
      </c>
      <c r="C3150" s="57" t="str">
        <f t="shared" si="229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30"/>
        <v>0</v>
      </c>
      <c r="L3150" s="57">
        <f t="shared" si="231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28"/>
        <v>0</v>
      </c>
      <c r="C3151" s="57" t="str">
        <f t="shared" si="229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30"/>
        <v>0</v>
      </c>
      <c r="L3151" s="57">
        <f t="shared" si="231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28"/>
        <v>0</v>
      </c>
      <c r="C3152" s="57" t="str">
        <f t="shared" si="229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30"/>
        <v>0</v>
      </c>
      <c r="L3152" s="57">
        <f t="shared" si="231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28"/>
        <v>0</v>
      </c>
      <c r="C3153" s="57" t="str">
        <f t="shared" si="229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30"/>
        <v>0</v>
      </c>
      <c r="L3153" s="57">
        <f t="shared" si="231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28"/>
        <v>0</v>
      </c>
      <c r="C3154" s="57" t="str">
        <f t="shared" si="229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30"/>
        <v>0</v>
      </c>
      <c r="L3154" s="57">
        <f t="shared" si="231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28"/>
        <v>0</v>
      </c>
      <c r="C3155" s="57" t="str">
        <f t="shared" si="229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30"/>
        <v>0</v>
      </c>
      <c r="L3155" s="57">
        <f t="shared" si="231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28"/>
        <v>0</v>
      </c>
      <c r="C3156" s="57" t="str">
        <f t="shared" si="229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30"/>
        <v>0</v>
      </c>
      <c r="L3156" s="57">
        <f t="shared" si="231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28"/>
        <v>0</v>
      </c>
      <c r="C3157" s="57" t="str">
        <f t="shared" si="229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30"/>
        <v>0</v>
      </c>
      <c r="L3157" s="57">
        <f t="shared" si="231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28"/>
        <v>0</v>
      </c>
      <c r="C3158" s="57" t="str">
        <f t="shared" si="229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30"/>
        <v>0</v>
      </c>
      <c r="L3158" s="57">
        <f t="shared" si="231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28"/>
        <v>0</v>
      </c>
      <c r="C3159" s="57" t="str">
        <f t="shared" si="229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30"/>
        <v>0</v>
      </c>
      <c r="L3159" s="57">
        <f t="shared" si="231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ref="B3160:B3223" si="232">WEEKNUM(A3160)</f>
        <v>0</v>
      </c>
      <c r="C3160" s="57" t="str">
        <f t="shared" ref="C3160:C3223" si="233">TEXT(A3160,"Mmm")</f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30"/>
        <v>0</v>
      </c>
      <c r="L3160" s="57">
        <f t="shared" si="231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32"/>
        <v>0</v>
      </c>
      <c r="C3161" s="57" t="str">
        <f t="shared" si="233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30"/>
        <v>0</v>
      </c>
      <c r="L3161" s="57">
        <f t="shared" si="231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32"/>
        <v>0</v>
      </c>
      <c r="C3162" s="57" t="str">
        <f t="shared" si="233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30"/>
        <v>0</v>
      </c>
      <c r="L3162" s="57">
        <f t="shared" si="231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si="232"/>
        <v>0</v>
      </c>
      <c r="C3163" s="57" t="str">
        <f t="shared" si="233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30"/>
        <v>0</v>
      </c>
      <c r="L3163" s="57">
        <f t="shared" si="231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32"/>
        <v>0</v>
      </c>
      <c r="C3164" s="57" t="str">
        <f t="shared" si="233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30"/>
        <v>0</v>
      </c>
      <c r="L3164" s="57">
        <f t="shared" si="231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32"/>
        <v>0</v>
      </c>
      <c r="C3165" s="57" t="str">
        <f t="shared" si="233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30"/>
        <v>0</v>
      </c>
      <c r="L3165" s="57">
        <f t="shared" si="231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32"/>
        <v>0</v>
      </c>
      <c r="C3166" s="57" t="str">
        <f t="shared" si="233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30"/>
        <v>0</v>
      </c>
      <c r="L3166" s="57">
        <f t="shared" si="231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32"/>
        <v>0</v>
      </c>
      <c r="C3167" s="57" t="str">
        <f t="shared" si="233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30"/>
        <v>0</v>
      </c>
      <c r="L3167" s="57">
        <f t="shared" si="231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32"/>
        <v>0</v>
      </c>
      <c r="C3168" s="57" t="str">
        <f t="shared" si="233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30"/>
        <v>0</v>
      </c>
      <c r="L3168" s="57">
        <f t="shared" si="231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32"/>
        <v>0</v>
      </c>
      <c r="C3169" s="57" t="str">
        <f t="shared" si="233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30"/>
        <v>0</v>
      </c>
      <c r="L3169" s="57">
        <f t="shared" si="231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32"/>
        <v>0</v>
      </c>
      <c r="C3170" s="57" t="str">
        <f t="shared" si="233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30"/>
        <v>0</v>
      </c>
      <c r="L3170" s="57">
        <f t="shared" si="231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32"/>
        <v>0</v>
      </c>
      <c r="C3171" s="57" t="str">
        <f t="shared" si="233"/>
        <v>Jan</v>
      </c>
      <c r="D3171" s="4"/>
      <c r="E3171" s="57"/>
      <c r="F3171" s="57"/>
      <c r="G3171" s="57"/>
      <c r="H3171" s="57"/>
      <c r="I3171" s="57"/>
      <c r="J3171" s="57"/>
      <c r="K3171" s="57">
        <f t="shared" ref="K3171:K3234" si="234">I3171+J3171</f>
        <v>0</v>
      </c>
      <c r="L3171" s="57">
        <f t="shared" ref="L3171:L3234" si="235">H3171*K3171</f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32"/>
        <v>0</v>
      </c>
      <c r="C3172" s="57" t="str">
        <f t="shared" si="233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34"/>
        <v>0</v>
      </c>
      <c r="L3172" s="57">
        <f t="shared" si="235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32"/>
        <v>0</v>
      </c>
      <c r="C3173" s="57" t="str">
        <f t="shared" si="233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34"/>
        <v>0</v>
      </c>
      <c r="L3173" s="57">
        <f t="shared" si="235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32"/>
        <v>0</v>
      </c>
      <c r="C3174" s="57" t="str">
        <f t="shared" si="233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34"/>
        <v>0</v>
      </c>
      <c r="L3174" s="57">
        <f t="shared" si="235"/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32"/>
        <v>0</v>
      </c>
      <c r="C3175" s="57" t="str">
        <f t="shared" si="233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34"/>
        <v>0</v>
      </c>
      <c r="L3175" s="57">
        <f t="shared" si="235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32"/>
        <v>0</v>
      </c>
      <c r="C3176" s="57" t="str">
        <f t="shared" si="233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34"/>
        <v>0</v>
      </c>
      <c r="L3176" s="57">
        <f t="shared" si="235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32"/>
        <v>0</v>
      </c>
      <c r="C3177" s="57" t="str">
        <f t="shared" si="233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34"/>
        <v>0</v>
      </c>
      <c r="L3177" s="57">
        <f t="shared" si="235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32"/>
        <v>0</v>
      </c>
      <c r="C3178" s="57" t="str">
        <f t="shared" si="233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34"/>
        <v>0</v>
      </c>
      <c r="L3178" s="57">
        <f t="shared" si="235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32"/>
        <v>0</v>
      </c>
      <c r="C3179" s="57" t="str">
        <f t="shared" si="233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34"/>
        <v>0</v>
      </c>
      <c r="L3179" s="57">
        <f t="shared" si="235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32"/>
        <v>0</v>
      </c>
      <c r="C3180" s="57" t="str">
        <f t="shared" si="233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34"/>
        <v>0</v>
      </c>
      <c r="L3180" s="57">
        <f t="shared" si="235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32"/>
        <v>0</v>
      </c>
      <c r="C3181" s="57" t="str">
        <f t="shared" si="233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34"/>
        <v>0</v>
      </c>
      <c r="L3181" s="57">
        <f t="shared" si="235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32"/>
        <v>0</v>
      </c>
      <c r="C3182" s="57" t="str">
        <f t="shared" si="233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34"/>
        <v>0</v>
      </c>
      <c r="L3182" s="57">
        <f t="shared" si="235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32"/>
        <v>0</v>
      </c>
      <c r="C3183" s="57" t="str">
        <f t="shared" si="233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34"/>
        <v>0</v>
      </c>
      <c r="L3183" s="57">
        <f t="shared" si="235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32"/>
        <v>0</v>
      </c>
      <c r="C3184" s="57" t="str">
        <f t="shared" si="233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34"/>
        <v>0</v>
      </c>
      <c r="L3184" s="57">
        <f t="shared" si="235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32"/>
        <v>0</v>
      </c>
      <c r="C3185" s="57" t="str">
        <f t="shared" si="233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34"/>
        <v>0</v>
      </c>
      <c r="L3185" s="57">
        <f t="shared" si="235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32"/>
        <v>0</v>
      </c>
      <c r="C3186" s="57" t="str">
        <f t="shared" si="233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34"/>
        <v>0</v>
      </c>
      <c r="L3186" s="57">
        <f t="shared" si="235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32"/>
        <v>0</v>
      </c>
      <c r="C3187" s="57" t="str">
        <f t="shared" si="233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34"/>
        <v>0</v>
      </c>
      <c r="L3187" s="57">
        <f t="shared" si="235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32"/>
        <v>0</v>
      </c>
      <c r="C3188" s="57" t="str">
        <f t="shared" si="233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34"/>
        <v>0</v>
      </c>
      <c r="L3188" s="57">
        <f t="shared" si="235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32"/>
        <v>0</v>
      </c>
      <c r="C3189" s="57" t="str">
        <f t="shared" si="233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34"/>
        <v>0</v>
      </c>
      <c r="L3189" s="57">
        <f t="shared" si="235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32"/>
        <v>0</v>
      </c>
      <c r="C3190" s="57" t="str">
        <f t="shared" si="233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34"/>
        <v>0</v>
      </c>
      <c r="L3190" s="57">
        <f t="shared" si="235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32"/>
        <v>0</v>
      </c>
      <c r="C3191" s="57" t="str">
        <f t="shared" si="233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34"/>
        <v>0</v>
      </c>
      <c r="L3191" s="57">
        <f t="shared" si="235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32"/>
        <v>0</v>
      </c>
      <c r="C3192" s="57" t="str">
        <f t="shared" si="233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34"/>
        <v>0</v>
      </c>
      <c r="L3192" s="57">
        <f t="shared" si="235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32"/>
        <v>0</v>
      </c>
      <c r="C3193" s="57" t="str">
        <f t="shared" si="233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34"/>
        <v>0</v>
      </c>
      <c r="L3193" s="57">
        <f t="shared" si="235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32"/>
        <v>0</v>
      </c>
      <c r="C3194" s="57" t="str">
        <f t="shared" si="233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34"/>
        <v>0</v>
      </c>
      <c r="L3194" s="57">
        <f t="shared" si="235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32"/>
        <v>0</v>
      </c>
      <c r="C3195" s="57" t="str">
        <f t="shared" si="233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34"/>
        <v>0</v>
      </c>
      <c r="L3195" s="57">
        <f t="shared" si="235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32"/>
        <v>0</v>
      </c>
      <c r="C3196" s="57" t="str">
        <f t="shared" si="233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34"/>
        <v>0</v>
      </c>
      <c r="L3196" s="57">
        <f t="shared" si="235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32"/>
        <v>0</v>
      </c>
      <c r="C3197" s="57" t="str">
        <f t="shared" si="233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34"/>
        <v>0</v>
      </c>
      <c r="L3197" s="57">
        <f t="shared" si="235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32"/>
        <v>0</v>
      </c>
      <c r="C3198" s="57" t="str">
        <f t="shared" si="233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34"/>
        <v>0</v>
      </c>
      <c r="L3198" s="57">
        <f t="shared" si="235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32"/>
        <v>0</v>
      </c>
      <c r="C3199" s="57" t="str">
        <f t="shared" si="233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34"/>
        <v>0</v>
      </c>
      <c r="L3199" s="57">
        <f t="shared" si="235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32"/>
        <v>0</v>
      </c>
      <c r="C3200" s="57" t="str">
        <f t="shared" si="233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34"/>
        <v>0</v>
      </c>
      <c r="L3200" s="57">
        <f t="shared" si="235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32"/>
        <v>0</v>
      </c>
      <c r="C3201" s="57" t="str">
        <f t="shared" si="233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34"/>
        <v>0</v>
      </c>
      <c r="L3201" s="57">
        <f t="shared" si="235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32"/>
        <v>0</v>
      </c>
      <c r="C3202" s="57" t="str">
        <f t="shared" si="233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34"/>
        <v>0</v>
      </c>
      <c r="L3202" s="57">
        <f t="shared" si="235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32"/>
        <v>0</v>
      </c>
      <c r="C3203" s="57" t="str">
        <f t="shared" si="233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34"/>
        <v>0</v>
      </c>
      <c r="L3203" s="57">
        <f t="shared" si="235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32"/>
        <v>0</v>
      </c>
      <c r="C3204" s="57" t="str">
        <f t="shared" si="233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34"/>
        <v>0</v>
      </c>
      <c r="L3204" s="57">
        <f t="shared" si="235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32"/>
        <v>0</v>
      </c>
      <c r="C3205" s="57" t="str">
        <f t="shared" si="233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34"/>
        <v>0</v>
      </c>
      <c r="L3205" s="57">
        <f t="shared" si="235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32"/>
        <v>0</v>
      </c>
      <c r="C3206" s="57" t="str">
        <f t="shared" si="233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34"/>
        <v>0</v>
      </c>
      <c r="L3206" s="57">
        <f t="shared" si="235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32"/>
        <v>0</v>
      </c>
      <c r="C3207" s="57" t="str">
        <f t="shared" si="233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34"/>
        <v>0</v>
      </c>
      <c r="L3207" s="57">
        <f t="shared" si="235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32"/>
        <v>0</v>
      </c>
      <c r="C3208" s="57" t="str">
        <f t="shared" si="233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34"/>
        <v>0</v>
      </c>
      <c r="L3208" s="57">
        <f t="shared" si="235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32"/>
        <v>0</v>
      </c>
      <c r="C3209" s="57" t="str">
        <f t="shared" si="233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34"/>
        <v>0</v>
      </c>
      <c r="L3209" s="57">
        <f t="shared" si="235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32"/>
        <v>0</v>
      </c>
      <c r="C3210" s="57" t="str">
        <f t="shared" si="233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34"/>
        <v>0</v>
      </c>
      <c r="L3210" s="57">
        <f t="shared" si="235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32"/>
        <v>0</v>
      </c>
      <c r="C3211" s="57" t="str">
        <f t="shared" si="233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34"/>
        <v>0</v>
      </c>
      <c r="L3211" s="57">
        <f t="shared" si="235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32"/>
        <v>0</v>
      </c>
      <c r="C3212" s="57" t="str">
        <f t="shared" si="233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34"/>
        <v>0</v>
      </c>
      <c r="L3212" s="57">
        <f t="shared" si="235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32"/>
        <v>0</v>
      </c>
      <c r="C3213" s="57" t="str">
        <f t="shared" si="233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34"/>
        <v>0</v>
      </c>
      <c r="L3213" s="57">
        <f t="shared" si="235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32"/>
        <v>0</v>
      </c>
      <c r="C3214" s="57" t="str">
        <f t="shared" si="233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34"/>
        <v>0</v>
      </c>
      <c r="L3214" s="57">
        <f t="shared" si="235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32"/>
        <v>0</v>
      </c>
      <c r="C3215" s="57" t="str">
        <f t="shared" si="233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34"/>
        <v>0</v>
      </c>
      <c r="L3215" s="57">
        <f t="shared" si="235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32"/>
        <v>0</v>
      </c>
      <c r="C3216" s="57" t="str">
        <f t="shared" si="233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34"/>
        <v>0</v>
      </c>
      <c r="L3216" s="57">
        <f t="shared" si="235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32"/>
        <v>0</v>
      </c>
      <c r="C3217" s="57" t="str">
        <f t="shared" si="233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34"/>
        <v>0</v>
      </c>
      <c r="L3217" s="57">
        <f t="shared" si="235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32"/>
        <v>0</v>
      </c>
      <c r="C3218" s="57" t="str">
        <f t="shared" si="233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34"/>
        <v>0</v>
      </c>
      <c r="L3218" s="57">
        <f t="shared" si="235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32"/>
        <v>0</v>
      </c>
      <c r="C3219" s="57" t="str">
        <f t="shared" si="233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34"/>
        <v>0</v>
      </c>
      <c r="L3219" s="57">
        <f t="shared" si="235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32"/>
        <v>0</v>
      </c>
      <c r="C3220" s="57" t="str">
        <f t="shared" si="233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34"/>
        <v>0</v>
      </c>
      <c r="L3220" s="57">
        <f t="shared" si="235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32"/>
        <v>0</v>
      </c>
      <c r="C3221" s="57" t="str">
        <f t="shared" si="233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34"/>
        <v>0</v>
      </c>
      <c r="L3221" s="57">
        <f t="shared" si="235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32"/>
        <v>0</v>
      </c>
      <c r="C3222" s="57" t="str">
        <f t="shared" si="233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34"/>
        <v>0</v>
      </c>
      <c r="L3222" s="57">
        <f t="shared" si="235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32"/>
        <v>0</v>
      </c>
      <c r="C3223" s="57" t="str">
        <f t="shared" si="233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34"/>
        <v>0</v>
      </c>
      <c r="L3223" s="57">
        <f t="shared" si="235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ref="B3224:B3287" si="236">WEEKNUM(A3224)</f>
        <v>0</v>
      </c>
      <c r="C3224" s="57" t="str">
        <f t="shared" ref="C3224:C3287" si="237">TEXT(A3224,"Mmm")</f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34"/>
        <v>0</v>
      </c>
      <c r="L3224" s="57">
        <f t="shared" si="235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36"/>
        <v>0</v>
      </c>
      <c r="C3225" s="57" t="str">
        <f t="shared" si="237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34"/>
        <v>0</v>
      </c>
      <c r="L3225" s="57">
        <f t="shared" si="235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36"/>
        <v>0</v>
      </c>
      <c r="C3226" s="57" t="str">
        <f t="shared" si="237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34"/>
        <v>0</v>
      </c>
      <c r="L3226" s="57">
        <f t="shared" si="235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si="236"/>
        <v>0</v>
      </c>
      <c r="C3227" s="57" t="str">
        <f t="shared" si="237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34"/>
        <v>0</v>
      </c>
      <c r="L3227" s="57">
        <f t="shared" si="235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36"/>
        <v>0</v>
      </c>
      <c r="C3228" s="57" t="str">
        <f t="shared" si="237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34"/>
        <v>0</v>
      </c>
      <c r="L3228" s="57">
        <f t="shared" si="235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36"/>
        <v>0</v>
      </c>
      <c r="C3229" s="57" t="str">
        <f t="shared" si="237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34"/>
        <v>0</v>
      </c>
      <c r="L3229" s="57">
        <f t="shared" si="235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36"/>
        <v>0</v>
      </c>
      <c r="C3230" s="57" t="str">
        <f t="shared" si="237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34"/>
        <v>0</v>
      </c>
      <c r="L3230" s="57">
        <f t="shared" si="235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36"/>
        <v>0</v>
      </c>
      <c r="C3231" s="57" t="str">
        <f t="shared" si="237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34"/>
        <v>0</v>
      </c>
      <c r="L3231" s="57">
        <f t="shared" si="235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36"/>
        <v>0</v>
      </c>
      <c r="C3232" s="57" t="str">
        <f t="shared" si="237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34"/>
        <v>0</v>
      </c>
      <c r="L3232" s="57">
        <f t="shared" si="235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36"/>
        <v>0</v>
      </c>
      <c r="C3233" s="57" t="str">
        <f t="shared" si="237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34"/>
        <v>0</v>
      </c>
      <c r="L3233" s="57">
        <f t="shared" si="235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36"/>
        <v>0</v>
      </c>
      <c r="C3234" s="57" t="str">
        <f t="shared" si="237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34"/>
        <v>0</v>
      </c>
      <c r="L3234" s="57">
        <f t="shared" si="235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36"/>
        <v>0</v>
      </c>
      <c r="C3235" s="57" t="str">
        <f t="shared" si="237"/>
        <v>Jan</v>
      </c>
      <c r="D3235" s="4"/>
      <c r="E3235" s="57"/>
      <c r="F3235" s="57"/>
      <c r="G3235" s="57"/>
      <c r="H3235" s="57"/>
      <c r="I3235" s="57"/>
      <c r="J3235" s="57"/>
      <c r="K3235" s="57">
        <f t="shared" ref="K3235:K3298" si="238">I3235+J3235</f>
        <v>0</v>
      </c>
      <c r="L3235" s="57">
        <f t="shared" ref="L3235:L3298" si="239">H3235*K3235</f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36"/>
        <v>0</v>
      </c>
      <c r="C3236" s="57" t="str">
        <f t="shared" si="237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38"/>
        <v>0</v>
      </c>
      <c r="L3236" s="57">
        <f t="shared" si="239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36"/>
        <v>0</v>
      </c>
      <c r="C3237" s="57" t="str">
        <f t="shared" si="237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38"/>
        <v>0</v>
      </c>
      <c r="L3237" s="57">
        <f t="shared" si="239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36"/>
        <v>0</v>
      </c>
      <c r="C3238" s="57" t="str">
        <f t="shared" si="237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38"/>
        <v>0</v>
      </c>
      <c r="L3238" s="57">
        <f t="shared" si="239"/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36"/>
        <v>0</v>
      </c>
      <c r="C3239" s="57" t="str">
        <f t="shared" si="237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38"/>
        <v>0</v>
      </c>
      <c r="L3239" s="57">
        <f t="shared" si="239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36"/>
        <v>0</v>
      </c>
      <c r="C3240" s="57" t="str">
        <f t="shared" si="237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38"/>
        <v>0</v>
      </c>
      <c r="L3240" s="57">
        <f t="shared" si="239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36"/>
        <v>0</v>
      </c>
      <c r="C3241" s="57" t="str">
        <f t="shared" si="237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38"/>
        <v>0</v>
      </c>
      <c r="L3241" s="57">
        <f t="shared" si="239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36"/>
        <v>0</v>
      </c>
      <c r="C3242" s="57" t="str">
        <f t="shared" si="237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38"/>
        <v>0</v>
      </c>
      <c r="L3242" s="57">
        <f t="shared" si="239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36"/>
        <v>0</v>
      </c>
      <c r="C3243" s="57" t="str">
        <f t="shared" si="237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38"/>
        <v>0</v>
      </c>
      <c r="L3243" s="57">
        <f t="shared" si="239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36"/>
        <v>0</v>
      </c>
      <c r="C3244" s="57" t="str">
        <f t="shared" si="237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38"/>
        <v>0</v>
      </c>
      <c r="L3244" s="57">
        <f t="shared" si="239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36"/>
        <v>0</v>
      </c>
      <c r="C3245" s="57" t="str">
        <f t="shared" si="237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38"/>
        <v>0</v>
      </c>
      <c r="L3245" s="57">
        <f t="shared" si="239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36"/>
        <v>0</v>
      </c>
      <c r="C3246" s="57" t="str">
        <f t="shared" si="237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38"/>
        <v>0</v>
      </c>
      <c r="L3246" s="57">
        <f t="shared" si="239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36"/>
        <v>0</v>
      </c>
      <c r="C3247" s="57" t="str">
        <f t="shared" si="237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38"/>
        <v>0</v>
      </c>
      <c r="L3247" s="57">
        <f t="shared" si="239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36"/>
        <v>0</v>
      </c>
      <c r="C3248" s="57" t="str">
        <f t="shared" si="237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38"/>
        <v>0</v>
      </c>
      <c r="L3248" s="57">
        <f t="shared" si="239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36"/>
        <v>0</v>
      </c>
      <c r="C3249" s="57" t="str">
        <f t="shared" si="237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38"/>
        <v>0</v>
      </c>
      <c r="L3249" s="57">
        <f t="shared" si="239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36"/>
        <v>0</v>
      </c>
      <c r="C3250" s="57" t="str">
        <f t="shared" si="237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38"/>
        <v>0</v>
      </c>
      <c r="L3250" s="57">
        <f t="shared" si="239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36"/>
        <v>0</v>
      </c>
      <c r="C3251" s="57" t="str">
        <f t="shared" si="237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38"/>
        <v>0</v>
      </c>
      <c r="L3251" s="57">
        <f t="shared" si="239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36"/>
        <v>0</v>
      </c>
      <c r="C3252" s="57" t="str">
        <f t="shared" si="237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38"/>
        <v>0</v>
      </c>
      <c r="L3252" s="57">
        <f t="shared" si="239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36"/>
        <v>0</v>
      </c>
      <c r="C3253" s="57" t="str">
        <f t="shared" si="237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38"/>
        <v>0</v>
      </c>
      <c r="L3253" s="57">
        <f t="shared" si="239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36"/>
        <v>0</v>
      </c>
      <c r="C3254" s="57" t="str">
        <f t="shared" si="237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38"/>
        <v>0</v>
      </c>
      <c r="L3254" s="57">
        <f t="shared" si="239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36"/>
        <v>0</v>
      </c>
      <c r="C3255" s="57" t="str">
        <f t="shared" si="237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38"/>
        <v>0</v>
      </c>
      <c r="L3255" s="57">
        <f t="shared" si="239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36"/>
        <v>0</v>
      </c>
      <c r="C3256" s="57" t="str">
        <f t="shared" si="237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38"/>
        <v>0</v>
      </c>
      <c r="L3256" s="57">
        <f t="shared" si="239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36"/>
        <v>0</v>
      </c>
      <c r="C3257" s="57" t="str">
        <f t="shared" si="237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38"/>
        <v>0</v>
      </c>
      <c r="L3257" s="57">
        <f t="shared" si="239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36"/>
        <v>0</v>
      </c>
      <c r="C3258" s="57" t="str">
        <f t="shared" si="237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38"/>
        <v>0</v>
      </c>
      <c r="L3258" s="57">
        <f t="shared" si="239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36"/>
        <v>0</v>
      </c>
      <c r="C3259" s="57" t="str">
        <f t="shared" si="237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38"/>
        <v>0</v>
      </c>
      <c r="L3259" s="57">
        <f t="shared" si="239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36"/>
        <v>0</v>
      </c>
      <c r="C3260" s="57" t="str">
        <f t="shared" si="237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38"/>
        <v>0</v>
      </c>
      <c r="L3260" s="57">
        <f t="shared" si="239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36"/>
        <v>0</v>
      </c>
      <c r="C3261" s="57" t="str">
        <f t="shared" si="237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38"/>
        <v>0</v>
      </c>
      <c r="L3261" s="57">
        <f t="shared" si="239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36"/>
        <v>0</v>
      </c>
      <c r="C3262" s="57" t="str">
        <f t="shared" si="237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38"/>
        <v>0</v>
      </c>
      <c r="L3262" s="57">
        <f t="shared" si="239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36"/>
        <v>0</v>
      </c>
      <c r="C3263" s="57" t="str">
        <f t="shared" si="237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38"/>
        <v>0</v>
      </c>
      <c r="L3263" s="57">
        <f t="shared" si="239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36"/>
        <v>0</v>
      </c>
      <c r="C3264" s="57" t="str">
        <f t="shared" si="237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38"/>
        <v>0</v>
      </c>
      <c r="L3264" s="57">
        <f t="shared" si="239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36"/>
        <v>0</v>
      </c>
      <c r="C3265" s="57" t="str">
        <f t="shared" si="237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38"/>
        <v>0</v>
      </c>
      <c r="L3265" s="57">
        <f t="shared" si="239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36"/>
        <v>0</v>
      </c>
      <c r="C3266" s="57" t="str">
        <f t="shared" si="237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38"/>
        <v>0</v>
      </c>
      <c r="L3266" s="57">
        <f t="shared" si="239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36"/>
        <v>0</v>
      </c>
      <c r="C3267" s="57" t="str">
        <f t="shared" si="237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38"/>
        <v>0</v>
      </c>
      <c r="L3267" s="57">
        <f t="shared" si="239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36"/>
        <v>0</v>
      </c>
      <c r="C3268" s="57" t="str">
        <f t="shared" si="237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38"/>
        <v>0</v>
      </c>
      <c r="L3268" s="57">
        <f t="shared" si="239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36"/>
        <v>0</v>
      </c>
      <c r="C3269" s="57" t="str">
        <f t="shared" si="237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38"/>
        <v>0</v>
      </c>
      <c r="L3269" s="57">
        <f t="shared" si="239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36"/>
        <v>0</v>
      </c>
      <c r="C3270" s="57" t="str">
        <f t="shared" si="237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38"/>
        <v>0</v>
      </c>
      <c r="L3270" s="57">
        <f t="shared" si="239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36"/>
        <v>0</v>
      </c>
      <c r="C3271" s="57" t="str">
        <f t="shared" si="237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38"/>
        <v>0</v>
      </c>
      <c r="L3271" s="57">
        <f t="shared" si="239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36"/>
        <v>0</v>
      </c>
      <c r="C3272" s="57" t="str">
        <f t="shared" si="237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38"/>
        <v>0</v>
      </c>
      <c r="L3272" s="57">
        <f t="shared" si="239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36"/>
        <v>0</v>
      </c>
      <c r="C3273" s="57" t="str">
        <f t="shared" si="237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38"/>
        <v>0</v>
      </c>
      <c r="L3273" s="57">
        <f t="shared" si="239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36"/>
        <v>0</v>
      </c>
      <c r="C3274" s="57" t="str">
        <f t="shared" si="237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38"/>
        <v>0</v>
      </c>
      <c r="L3274" s="57">
        <f t="shared" si="239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36"/>
        <v>0</v>
      </c>
      <c r="C3275" s="57" t="str">
        <f t="shared" si="237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38"/>
        <v>0</v>
      </c>
      <c r="L3275" s="57">
        <f t="shared" si="239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36"/>
        <v>0</v>
      </c>
      <c r="C3276" s="57" t="str">
        <f t="shared" si="237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38"/>
        <v>0</v>
      </c>
      <c r="L3276" s="57">
        <f t="shared" si="239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36"/>
        <v>0</v>
      </c>
      <c r="C3277" s="57" t="str">
        <f t="shared" si="237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38"/>
        <v>0</v>
      </c>
      <c r="L3277" s="57">
        <f t="shared" si="239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36"/>
        <v>0</v>
      </c>
      <c r="C3278" s="57" t="str">
        <f t="shared" si="237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38"/>
        <v>0</v>
      </c>
      <c r="L3278" s="57">
        <f t="shared" si="239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36"/>
        <v>0</v>
      </c>
      <c r="C3279" s="57" t="str">
        <f t="shared" si="237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38"/>
        <v>0</v>
      </c>
      <c r="L3279" s="57">
        <f t="shared" si="239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36"/>
        <v>0</v>
      </c>
      <c r="C3280" s="57" t="str">
        <f t="shared" si="237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38"/>
        <v>0</v>
      </c>
      <c r="L3280" s="57">
        <f t="shared" si="239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36"/>
        <v>0</v>
      </c>
      <c r="C3281" s="57" t="str">
        <f t="shared" si="237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38"/>
        <v>0</v>
      </c>
      <c r="L3281" s="57">
        <f t="shared" si="239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36"/>
        <v>0</v>
      </c>
      <c r="C3282" s="57" t="str">
        <f t="shared" si="237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38"/>
        <v>0</v>
      </c>
      <c r="L3282" s="57">
        <f t="shared" si="239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36"/>
        <v>0</v>
      </c>
      <c r="C3283" s="57" t="str">
        <f t="shared" si="237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38"/>
        <v>0</v>
      </c>
      <c r="L3283" s="57">
        <f t="shared" si="239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36"/>
        <v>0</v>
      </c>
      <c r="C3284" s="57" t="str">
        <f t="shared" si="237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38"/>
        <v>0</v>
      </c>
      <c r="L3284" s="57">
        <f t="shared" si="239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36"/>
        <v>0</v>
      </c>
      <c r="C3285" s="57" t="str">
        <f t="shared" si="237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38"/>
        <v>0</v>
      </c>
      <c r="L3285" s="57">
        <f t="shared" si="239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36"/>
        <v>0</v>
      </c>
      <c r="C3286" s="57" t="str">
        <f t="shared" si="237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38"/>
        <v>0</v>
      </c>
      <c r="L3286" s="57">
        <f t="shared" si="239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36"/>
        <v>0</v>
      </c>
      <c r="C3287" s="57" t="str">
        <f t="shared" si="237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38"/>
        <v>0</v>
      </c>
      <c r="L3287" s="57">
        <f t="shared" si="239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ref="B3288:B3351" si="240">WEEKNUM(A3288)</f>
        <v>0</v>
      </c>
      <c r="C3288" s="57" t="str">
        <f t="shared" ref="C3288:C3351" si="241">TEXT(A3288,"Mmm")</f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38"/>
        <v>0</v>
      </c>
      <c r="L3288" s="57">
        <f t="shared" si="239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40"/>
        <v>0</v>
      </c>
      <c r="C3289" s="57" t="str">
        <f t="shared" si="241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38"/>
        <v>0</v>
      </c>
      <c r="L3289" s="57">
        <f t="shared" si="239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40"/>
        <v>0</v>
      </c>
      <c r="C3290" s="57" t="str">
        <f t="shared" si="241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38"/>
        <v>0</v>
      </c>
      <c r="L3290" s="57">
        <f t="shared" si="239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si="240"/>
        <v>0</v>
      </c>
      <c r="C3291" s="57" t="str">
        <f t="shared" si="241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38"/>
        <v>0</v>
      </c>
      <c r="L3291" s="57">
        <f t="shared" si="239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40"/>
        <v>0</v>
      </c>
      <c r="C3292" s="57" t="str">
        <f t="shared" si="241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38"/>
        <v>0</v>
      </c>
      <c r="L3292" s="57">
        <f t="shared" si="239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40"/>
        <v>0</v>
      </c>
      <c r="C3293" s="57" t="str">
        <f t="shared" si="241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38"/>
        <v>0</v>
      </c>
      <c r="L3293" s="57">
        <f t="shared" si="239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40"/>
        <v>0</v>
      </c>
      <c r="C3294" s="57" t="str">
        <f t="shared" si="241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38"/>
        <v>0</v>
      </c>
      <c r="L3294" s="57">
        <f t="shared" si="239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40"/>
        <v>0</v>
      </c>
      <c r="C3295" s="57" t="str">
        <f t="shared" si="241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38"/>
        <v>0</v>
      </c>
      <c r="L3295" s="57">
        <f t="shared" si="239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40"/>
        <v>0</v>
      </c>
      <c r="C3296" s="57" t="str">
        <f t="shared" si="241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38"/>
        <v>0</v>
      </c>
      <c r="L3296" s="57">
        <f t="shared" si="239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40"/>
        <v>0</v>
      </c>
      <c r="C3297" s="57" t="str">
        <f t="shared" si="241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38"/>
        <v>0</v>
      </c>
      <c r="L3297" s="57">
        <f t="shared" si="239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40"/>
        <v>0</v>
      </c>
      <c r="C3298" s="57" t="str">
        <f t="shared" si="241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38"/>
        <v>0</v>
      </c>
      <c r="L3298" s="57">
        <f t="shared" si="239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40"/>
        <v>0</v>
      </c>
      <c r="C3299" s="57" t="str">
        <f t="shared" si="241"/>
        <v>Jan</v>
      </c>
      <c r="D3299" s="4"/>
      <c r="E3299" s="57"/>
      <c r="F3299" s="57"/>
      <c r="G3299" s="57"/>
      <c r="H3299" s="57"/>
      <c r="I3299" s="57"/>
      <c r="J3299" s="57"/>
      <c r="K3299" s="57">
        <f t="shared" ref="K3299:K3362" si="242">I3299+J3299</f>
        <v>0</v>
      </c>
      <c r="L3299" s="57">
        <f t="shared" ref="L3299:L3362" si="243">H3299*K3299</f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40"/>
        <v>0</v>
      </c>
      <c r="C3300" s="57" t="str">
        <f t="shared" si="241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42"/>
        <v>0</v>
      </c>
      <c r="L3300" s="57">
        <f t="shared" si="243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40"/>
        <v>0</v>
      </c>
      <c r="C3301" s="57" t="str">
        <f t="shared" si="241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42"/>
        <v>0</v>
      </c>
      <c r="L3301" s="57">
        <f t="shared" si="243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40"/>
        <v>0</v>
      </c>
      <c r="C3302" s="57" t="str">
        <f t="shared" si="241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42"/>
        <v>0</v>
      </c>
      <c r="L3302" s="57">
        <f t="shared" si="243"/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40"/>
        <v>0</v>
      </c>
      <c r="C3303" s="57" t="str">
        <f t="shared" si="241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42"/>
        <v>0</v>
      </c>
      <c r="L3303" s="57">
        <f t="shared" si="243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40"/>
        <v>0</v>
      </c>
      <c r="C3304" s="57" t="str">
        <f t="shared" si="241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42"/>
        <v>0</v>
      </c>
      <c r="L3304" s="57">
        <f t="shared" si="243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40"/>
        <v>0</v>
      </c>
      <c r="C3305" s="57" t="str">
        <f t="shared" si="241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42"/>
        <v>0</v>
      </c>
      <c r="L3305" s="57">
        <f t="shared" si="243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40"/>
        <v>0</v>
      </c>
      <c r="C3306" s="57" t="str">
        <f t="shared" si="241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42"/>
        <v>0</v>
      </c>
      <c r="L3306" s="57">
        <f t="shared" si="243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40"/>
        <v>0</v>
      </c>
      <c r="C3307" s="57" t="str">
        <f t="shared" si="241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42"/>
        <v>0</v>
      </c>
      <c r="L3307" s="57">
        <f t="shared" si="243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40"/>
        <v>0</v>
      </c>
      <c r="C3308" s="57" t="str">
        <f t="shared" si="241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42"/>
        <v>0</v>
      </c>
      <c r="L3308" s="57">
        <f t="shared" si="243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40"/>
        <v>0</v>
      </c>
      <c r="C3309" s="57" t="str">
        <f t="shared" si="241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42"/>
        <v>0</v>
      </c>
      <c r="L3309" s="57">
        <f t="shared" si="243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40"/>
        <v>0</v>
      </c>
      <c r="C3310" s="57" t="str">
        <f t="shared" si="241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42"/>
        <v>0</v>
      </c>
      <c r="L3310" s="57">
        <f t="shared" si="243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40"/>
        <v>0</v>
      </c>
      <c r="C3311" s="57" t="str">
        <f t="shared" si="241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42"/>
        <v>0</v>
      </c>
      <c r="L3311" s="57">
        <f t="shared" si="243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40"/>
        <v>0</v>
      </c>
      <c r="C3312" s="57" t="str">
        <f t="shared" si="241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42"/>
        <v>0</v>
      </c>
      <c r="L3312" s="57">
        <f t="shared" si="243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40"/>
        <v>0</v>
      </c>
      <c r="C3313" s="57" t="str">
        <f t="shared" si="241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42"/>
        <v>0</v>
      </c>
      <c r="L3313" s="57">
        <f t="shared" si="243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40"/>
        <v>0</v>
      </c>
      <c r="C3314" s="57" t="str">
        <f t="shared" si="241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42"/>
        <v>0</v>
      </c>
      <c r="L3314" s="57">
        <f t="shared" si="243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40"/>
        <v>0</v>
      </c>
      <c r="C3315" s="57" t="str">
        <f t="shared" si="241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42"/>
        <v>0</v>
      </c>
      <c r="L3315" s="57">
        <f t="shared" si="243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40"/>
        <v>0</v>
      </c>
      <c r="C3316" s="57" t="str">
        <f t="shared" si="241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42"/>
        <v>0</v>
      </c>
      <c r="L3316" s="57">
        <f t="shared" si="243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40"/>
        <v>0</v>
      </c>
      <c r="C3317" s="57" t="str">
        <f t="shared" si="241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42"/>
        <v>0</v>
      </c>
      <c r="L3317" s="57">
        <f t="shared" si="243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40"/>
        <v>0</v>
      </c>
      <c r="C3318" s="57" t="str">
        <f t="shared" si="241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42"/>
        <v>0</v>
      </c>
      <c r="L3318" s="57">
        <f t="shared" si="243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40"/>
        <v>0</v>
      </c>
      <c r="C3319" s="57" t="str">
        <f t="shared" si="241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42"/>
        <v>0</v>
      </c>
      <c r="L3319" s="57">
        <f t="shared" si="243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40"/>
        <v>0</v>
      </c>
      <c r="C3320" s="57" t="str">
        <f t="shared" si="241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42"/>
        <v>0</v>
      </c>
      <c r="L3320" s="57">
        <f t="shared" si="243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40"/>
        <v>0</v>
      </c>
      <c r="C3321" s="57" t="str">
        <f t="shared" si="241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42"/>
        <v>0</v>
      </c>
      <c r="L3321" s="57">
        <f t="shared" si="243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40"/>
        <v>0</v>
      </c>
      <c r="C3322" s="57" t="str">
        <f t="shared" si="241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42"/>
        <v>0</v>
      </c>
      <c r="L3322" s="57">
        <f t="shared" si="243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40"/>
        <v>0</v>
      </c>
      <c r="C3323" s="57" t="str">
        <f t="shared" si="241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42"/>
        <v>0</v>
      </c>
      <c r="L3323" s="57">
        <f t="shared" si="243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40"/>
        <v>0</v>
      </c>
      <c r="C3324" s="57" t="str">
        <f t="shared" si="241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42"/>
        <v>0</v>
      </c>
      <c r="L3324" s="57">
        <f t="shared" si="243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40"/>
        <v>0</v>
      </c>
      <c r="C3325" s="57" t="str">
        <f t="shared" si="241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42"/>
        <v>0</v>
      </c>
      <c r="L3325" s="57">
        <f t="shared" si="243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40"/>
        <v>0</v>
      </c>
      <c r="C3326" s="57" t="str">
        <f t="shared" si="241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42"/>
        <v>0</v>
      </c>
      <c r="L3326" s="57">
        <f t="shared" si="243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40"/>
        <v>0</v>
      </c>
      <c r="C3327" s="57" t="str">
        <f t="shared" si="241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42"/>
        <v>0</v>
      </c>
      <c r="L3327" s="57">
        <f t="shared" si="243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40"/>
        <v>0</v>
      </c>
      <c r="C3328" s="57" t="str">
        <f t="shared" si="241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42"/>
        <v>0</v>
      </c>
      <c r="L3328" s="57">
        <f t="shared" si="243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40"/>
        <v>0</v>
      </c>
      <c r="C3329" s="57" t="str">
        <f t="shared" si="241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42"/>
        <v>0</v>
      </c>
      <c r="L3329" s="57">
        <f t="shared" si="243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40"/>
        <v>0</v>
      </c>
      <c r="C3330" s="57" t="str">
        <f t="shared" si="241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42"/>
        <v>0</v>
      </c>
      <c r="L3330" s="57">
        <f t="shared" si="243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40"/>
        <v>0</v>
      </c>
      <c r="C3331" s="57" t="str">
        <f t="shared" si="241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42"/>
        <v>0</v>
      </c>
      <c r="L3331" s="57">
        <f t="shared" si="243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40"/>
        <v>0</v>
      </c>
      <c r="C3332" s="57" t="str">
        <f t="shared" si="241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42"/>
        <v>0</v>
      </c>
      <c r="L3332" s="57">
        <f t="shared" si="243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40"/>
        <v>0</v>
      </c>
      <c r="C3333" s="57" t="str">
        <f t="shared" si="241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42"/>
        <v>0</v>
      </c>
      <c r="L3333" s="57">
        <f t="shared" si="243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40"/>
        <v>0</v>
      </c>
      <c r="C3334" s="57" t="str">
        <f t="shared" si="241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42"/>
        <v>0</v>
      </c>
      <c r="L3334" s="57">
        <f t="shared" si="243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40"/>
        <v>0</v>
      </c>
      <c r="C3335" s="57" t="str">
        <f t="shared" si="241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42"/>
        <v>0</v>
      </c>
      <c r="L3335" s="57">
        <f t="shared" si="243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40"/>
        <v>0</v>
      </c>
      <c r="C3336" s="57" t="str">
        <f t="shared" si="241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42"/>
        <v>0</v>
      </c>
      <c r="L3336" s="57">
        <f t="shared" si="243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40"/>
        <v>0</v>
      </c>
      <c r="C3337" s="57" t="str">
        <f t="shared" si="241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42"/>
        <v>0</v>
      </c>
      <c r="L3337" s="57">
        <f t="shared" si="243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40"/>
        <v>0</v>
      </c>
      <c r="C3338" s="57" t="str">
        <f t="shared" si="241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42"/>
        <v>0</v>
      </c>
      <c r="L3338" s="57">
        <f t="shared" si="243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40"/>
        <v>0</v>
      </c>
      <c r="C3339" s="57" t="str">
        <f t="shared" si="241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42"/>
        <v>0</v>
      </c>
      <c r="L3339" s="57">
        <f t="shared" si="243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40"/>
        <v>0</v>
      </c>
      <c r="C3340" s="57" t="str">
        <f t="shared" si="241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42"/>
        <v>0</v>
      </c>
      <c r="L3340" s="57">
        <f t="shared" si="243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40"/>
        <v>0</v>
      </c>
      <c r="C3341" s="57" t="str">
        <f t="shared" si="241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42"/>
        <v>0</v>
      </c>
      <c r="L3341" s="57">
        <f t="shared" si="243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40"/>
        <v>0</v>
      </c>
      <c r="C3342" s="57" t="str">
        <f t="shared" si="241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42"/>
        <v>0</v>
      </c>
      <c r="L3342" s="57">
        <f t="shared" si="243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40"/>
        <v>0</v>
      </c>
      <c r="C3343" s="57" t="str">
        <f t="shared" si="241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42"/>
        <v>0</v>
      </c>
      <c r="L3343" s="57">
        <f t="shared" si="243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40"/>
        <v>0</v>
      </c>
      <c r="C3344" s="57" t="str">
        <f t="shared" si="241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42"/>
        <v>0</v>
      </c>
      <c r="L3344" s="57">
        <f t="shared" si="243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40"/>
        <v>0</v>
      </c>
      <c r="C3345" s="57" t="str">
        <f t="shared" si="241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42"/>
        <v>0</v>
      </c>
      <c r="L3345" s="57">
        <f t="shared" si="243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40"/>
        <v>0</v>
      </c>
      <c r="C3346" s="57" t="str">
        <f t="shared" si="241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42"/>
        <v>0</v>
      </c>
      <c r="L3346" s="57">
        <f t="shared" si="243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40"/>
        <v>0</v>
      </c>
      <c r="C3347" s="57" t="str">
        <f t="shared" si="241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42"/>
        <v>0</v>
      </c>
      <c r="L3347" s="57">
        <f t="shared" si="243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40"/>
        <v>0</v>
      </c>
      <c r="C3348" s="57" t="str">
        <f t="shared" si="241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42"/>
        <v>0</v>
      </c>
      <c r="L3348" s="57">
        <f t="shared" si="243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40"/>
        <v>0</v>
      </c>
      <c r="C3349" s="57" t="str">
        <f t="shared" si="241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42"/>
        <v>0</v>
      </c>
      <c r="L3349" s="57">
        <f t="shared" si="243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40"/>
        <v>0</v>
      </c>
      <c r="C3350" s="57" t="str">
        <f t="shared" si="241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42"/>
        <v>0</v>
      </c>
      <c r="L3350" s="57">
        <f t="shared" si="243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40"/>
        <v>0</v>
      </c>
      <c r="C3351" s="57" t="str">
        <f t="shared" si="241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42"/>
        <v>0</v>
      </c>
      <c r="L3351" s="57">
        <f t="shared" si="243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ref="B3352:B3415" si="244">WEEKNUM(A3352)</f>
        <v>0</v>
      </c>
      <c r="C3352" s="57" t="str">
        <f t="shared" ref="C3352:C3415" si="245">TEXT(A3352,"Mmm")</f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42"/>
        <v>0</v>
      </c>
      <c r="L3352" s="57">
        <f t="shared" si="243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44"/>
        <v>0</v>
      </c>
      <c r="C3353" s="57" t="str">
        <f t="shared" si="245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42"/>
        <v>0</v>
      </c>
      <c r="L3353" s="57">
        <f t="shared" si="243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44"/>
        <v>0</v>
      </c>
      <c r="C3354" s="57" t="str">
        <f t="shared" si="245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42"/>
        <v>0</v>
      </c>
      <c r="L3354" s="57">
        <f t="shared" si="243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44"/>
        <v>0</v>
      </c>
      <c r="C3355" s="57" t="str">
        <f t="shared" si="245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42"/>
        <v>0</v>
      </c>
      <c r="L3355" s="57">
        <f t="shared" si="243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44"/>
        <v>0</v>
      </c>
      <c r="C3356" s="57" t="str">
        <f t="shared" si="245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42"/>
        <v>0</v>
      </c>
      <c r="L3356" s="57">
        <f t="shared" si="243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44"/>
        <v>0</v>
      </c>
      <c r="C3357" s="57" t="str">
        <f t="shared" si="245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42"/>
        <v>0</v>
      </c>
      <c r="L3357" s="57">
        <f t="shared" si="243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44"/>
        <v>0</v>
      </c>
      <c r="C3358" s="57" t="str">
        <f t="shared" si="245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42"/>
        <v>0</v>
      </c>
      <c r="L3358" s="57">
        <f t="shared" si="243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44"/>
        <v>0</v>
      </c>
      <c r="C3359" s="57" t="str">
        <f t="shared" si="245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42"/>
        <v>0</v>
      </c>
      <c r="L3359" s="57">
        <f t="shared" si="243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44"/>
        <v>0</v>
      </c>
      <c r="C3360" s="57" t="str">
        <f t="shared" si="245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42"/>
        <v>0</v>
      </c>
      <c r="L3360" s="57">
        <f t="shared" si="243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44"/>
        <v>0</v>
      </c>
      <c r="C3361" s="57" t="str">
        <f t="shared" si="245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42"/>
        <v>0</v>
      </c>
      <c r="L3361" s="57">
        <f t="shared" si="243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44"/>
        <v>0</v>
      </c>
      <c r="C3362" s="57" t="str">
        <f t="shared" si="245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42"/>
        <v>0</v>
      </c>
      <c r="L3362" s="57">
        <f t="shared" si="243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44"/>
        <v>0</v>
      </c>
      <c r="C3363" s="57" t="str">
        <f t="shared" si="245"/>
        <v>Jan</v>
      </c>
      <c r="D3363" s="4"/>
      <c r="E3363" s="57"/>
      <c r="F3363" s="57"/>
      <c r="G3363" s="57"/>
      <c r="H3363" s="57"/>
      <c r="I3363" s="57"/>
      <c r="J3363" s="57"/>
      <c r="K3363" s="57">
        <f t="shared" ref="K3363:K3426" si="246">I3363+J3363</f>
        <v>0</v>
      </c>
      <c r="L3363" s="57">
        <f t="shared" ref="L3363:L3426" si="247">H3363*K3363</f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44"/>
        <v>0</v>
      </c>
      <c r="C3364" s="57" t="str">
        <f t="shared" si="245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46"/>
        <v>0</v>
      </c>
      <c r="L3364" s="57">
        <f t="shared" si="247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44"/>
        <v>0</v>
      </c>
      <c r="C3365" s="57" t="str">
        <f t="shared" si="245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46"/>
        <v>0</v>
      </c>
      <c r="L3365" s="57">
        <f t="shared" si="247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44"/>
        <v>0</v>
      </c>
      <c r="C3366" s="57" t="str">
        <f t="shared" si="245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46"/>
        <v>0</v>
      </c>
      <c r="L3366" s="57">
        <f t="shared" si="247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44"/>
        <v>0</v>
      </c>
      <c r="C3367" s="57" t="str">
        <f t="shared" si="245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46"/>
        <v>0</v>
      </c>
      <c r="L3367" s="57">
        <f t="shared" si="247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44"/>
        <v>0</v>
      </c>
      <c r="C3368" s="57" t="str">
        <f t="shared" si="245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46"/>
        <v>0</v>
      </c>
      <c r="L3368" s="57">
        <f t="shared" si="247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44"/>
        <v>0</v>
      </c>
      <c r="C3369" s="57" t="str">
        <f t="shared" si="245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46"/>
        <v>0</v>
      </c>
      <c r="L3369" s="57">
        <f t="shared" si="247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44"/>
        <v>0</v>
      </c>
      <c r="C3370" s="57" t="str">
        <f t="shared" si="245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46"/>
        <v>0</v>
      </c>
      <c r="L3370" s="57">
        <f t="shared" si="247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44"/>
        <v>0</v>
      </c>
      <c r="C3371" s="57" t="str">
        <f t="shared" si="245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46"/>
        <v>0</v>
      </c>
      <c r="L3371" s="57">
        <f t="shared" si="247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44"/>
        <v>0</v>
      </c>
      <c r="C3372" s="57" t="str">
        <f t="shared" si="245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46"/>
        <v>0</v>
      </c>
      <c r="L3372" s="57">
        <f t="shared" si="247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44"/>
        <v>0</v>
      </c>
      <c r="C3373" s="57" t="str">
        <f t="shared" si="245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46"/>
        <v>0</v>
      </c>
      <c r="L3373" s="57">
        <f t="shared" si="247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44"/>
        <v>0</v>
      </c>
      <c r="C3374" s="57" t="str">
        <f t="shared" si="245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46"/>
        <v>0</v>
      </c>
      <c r="L3374" s="57">
        <f t="shared" si="247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44"/>
        <v>0</v>
      </c>
      <c r="C3375" s="57" t="str">
        <f t="shared" si="245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46"/>
        <v>0</v>
      </c>
      <c r="L3375" s="57">
        <f t="shared" si="247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44"/>
        <v>0</v>
      </c>
      <c r="C3376" s="57" t="str">
        <f t="shared" si="245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46"/>
        <v>0</v>
      </c>
      <c r="L3376" s="57">
        <f t="shared" si="247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44"/>
        <v>0</v>
      </c>
      <c r="C3377" s="57" t="str">
        <f t="shared" si="245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46"/>
        <v>0</v>
      </c>
      <c r="L3377" s="57">
        <f t="shared" si="247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44"/>
        <v>0</v>
      </c>
      <c r="C3378" s="57" t="str">
        <f t="shared" si="245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46"/>
        <v>0</v>
      </c>
      <c r="L3378" s="57">
        <f t="shared" si="247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44"/>
        <v>0</v>
      </c>
      <c r="C3379" s="57" t="str">
        <f t="shared" si="245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46"/>
        <v>0</v>
      </c>
      <c r="L3379" s="57">
        <f t="shared" si="247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44"/>
        <v>0</v>
      </c>
      <c r="C3380" s="57" t="str">
        <f t="shared" si="245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46"/>
        <v>0</v>
      </c>
      <c r="L3380" s="57">
        <f t="shared" si="247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44"/>
        <v>0</v>
      </c>
      <c r="C3381" s="57" t="str">
        <f t="shared" si="245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46"/>
        <v>0</v>
      </c>
      <c r="L3381" s="57">
        <f t="shared" si="247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44"/>
        <v>0</v>
      </c>
      <c r="C3382" s="57" t="str">
        <f t="shared" si="245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46"/>
        <v>0</v>
      </c>
      <c r="L3382" s="57">
        <f t="shared" si="247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44"/>
        <v>0</v>
      </c>
      <c r="C3383" s="57" t="str">
        <f t="shared" si="245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46"/>
        <v>0</v>
      </c>
      <c r="L3383" s="57">
        <f t="shared" si="247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44"/>
        <v>0</v>
      </c>
      <c r="C3384" s="57" t="str">
        <f t="shared" si="245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46"/>
        <v>0</v>
      </c>
      <c r="L3384" s="57">
        <f t="shared" si="247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44"/>
        <v>0</v>
      </c>
      <c r="C3385" s="57" t="str">
        <f t="shared" si="245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46"/>
        <v>0</v>
      </c>
      <c r="L3385" s="57">
        <f t="shared" si="247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44"/>
        <v>0</v>
      </c>
      <c r="C3386" s="57" t="str">
        <f t="shared" si="245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46"/>
        <v>0</v>
      </c>
      <c r="L3386" s="57">
        <f t="shared" si="247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44"/>
        <v>0</v>
      </c>
      <c r="C3387" s="57" t="str">
        <f t="shared" si="245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46"/>
        <v>0</v>
      </c>
      <c r="L3387" s="57">
        <f t="shared" si="247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44"/>
        <v>0</v>
      </c>
      <c r="C3388" s="57" t="str">
        <f t="shared" si="245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46"/>
        <v>0</v>
      </c>
      <c r="L3388" s="57">
        <f t="shared" si="247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44"/>
        <v>0</v>
      </c>
      <c r="C3389" s="57" t="str">
        <f t="shared" si="245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46"/>
        <v>0</v>
      </c>
      <c r="L3389" s="57">
        <f t="shared" si="247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44"/>
        <v>0</v>
      </c>
      <c r="C3390" s="57" t="str">
        <f t="shared" si="245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46"/>
        <v>0</v>
      </c>
      <c r="L3390" s="57">
        <f t="shared" si="247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44"/>
        <v>0</v>
      </c>
      <c r="C3391" s="57" t="str">
        <f t="shared" si="245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46"/>
        <v>0</v>
      </c>
      <c r="L3391" s="57">
        <f t="shared" si="247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44"/>
        <v>0</v>
      </c>
      <c r="C3392" s="57" t="str">
        <f t="shared" si="245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46"/>
        <v>0</v>
      </c>
      <c r="L3392" s="57">
        <f t="shared" si="247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44"/>
        <v>0</v>
      </c>
      <c r="C3393" s="57" t="str">
        <f t="shared" si="245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46"/>
        <v>0</v>
      </c>
      <c r="L3393" s="57">
        <f t="shared" si="247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44"/>
        <v>0</v>
      </c>
      <c r="C3394" s="57" t="str">
        <f t="shared" si="245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46"/>
        <v>0</v>
      </c>
      <c r="L3394" s="57">
        <f t="shared" si="247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44"/>
        <v>0</v>
      </c>
      <c r="C3395" s="57" t="str">
        <f t="shared" si="245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46"/>
        <v>0</v>
      </c>
      <c r="L3395" s="57">
        <f t="shared" si="247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44"/>
        <v>0</v>
      </c>
      <c r="C3396" s="57" t="str">
        <f t="shared" si="245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46"/>
        <v>0</v>
      </c>
      <c r="L3396" s="57">
        <f t="shared" si="247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44"/>
        <v>0</v>
      </c>
      <c r="C3397" s="57" t="str">
        <f t="shared" si="245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46"/>
        <v>0</v>
      </c>
      <c r="L3397" s="57">
        <f t="shared" si="247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44"/>
        <v>0</v>
      </c>
      <c r="C3398" s="57" t="str">
        <f t="shared" si="245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46"/>
        <v>0</v>
      </c>
      <c r="L3398" s="57">
        <f t="shared" si="247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44"/>
        <v>0</v>
      </c>
      <c r="C3399" s="57" t="str">
        <f t="shared" si="245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46"/>
        <v>0</v>
      </c>
      <c r="L3399" s="57">
        <f t="shared" si="247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44"/>
        <v>0</v>
      </c>
      <c r="C3400" s="57" t="str">
        <f t="shared" si="245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46"/>
        <v>0</v>
      </c>
      <c r="L3400" s="57">
        <f t="shared" si="247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44"/>
        <v>0</v>
      </c>
      <c r="C3401" s="57" t="str">
        <f t="shared" si="245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46"/>
        <v>0</v>
      </c>
      <c r="L3401" s="57">
        <f t="shared" si="247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44"/>
        <v>0</v>
      </c>
      <c r="C3402" s="57" t="str">
        <f t="shared" si="245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46"/>
        <v>0</v>
      </c>
      <c r="L3402" s="57">
        <f t="shared" si="247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44"/>
        <v>0</v>
      </c>
      <c r="C3403" s="57" t="str">
        <f t="shared" si="245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46"/>
        <v>0</v>
      </c>
      <c r="L3403" s="57">
        <f t="shared" si="247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44"/>
        <v>0</v>
      </c>
      <c r="C3404" s="57" t="str">
        <f t="shared" si="245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46"/>
        <v>0</v>
      </c>
      <c r="L3404" s="57">
        <f t="shared" si="247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44"/>
        <v>0</v>
      </c>
      <c r="C3405" s="57" t="str">
        <f t="shared" si="245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46"/>
        <v>0</v>
      </c>
      <c r="L3405" s="57">
        <f t="shared" si="247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44"/>
        <v>0</v>
      </c>
      <c r="C3406" s="57" t="str">
        <f t="shared" si="245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46"/>
        <v>0</v>
      </c>
      <c r="L3406" s="57">
        <f t="shared" si="247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44"/>
        <v>0</v>
      </c>
      <c r="C3407" s="57" t="str">
        <f t="shared" si="245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46"/>
        <v>0</v>
      </c>
      <c r="L3407" s="57">
        <f t="shared" si="247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44"/>
        <v>0</v>
      </c>
      <c r="C3408" s="57" t="str">
        <f t="shared" si="245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46"/>
        <v>0</v>
      </c>
      <c r="L3408" s="57">
        <f t="shared" si="247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44"/>
        <v>0</v>
      </c>
      <c r="C3409" s="57" t="str">
        <f t="shared" si="245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46"/>
        <v>0</v>
      </c>
      <c r="L3409" s="57">
        <f t="shared" si="247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44"/>
        <v>0</v>
      </c>
      <c r="C3410" s="57" t="str">
        <f t="shared" si="245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46"/>
        <v>0</v>
      </c>
      <c r="L3410" s="57">
        <f t="shared" si="247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44"/>
        <v>0</v>
      </c>
      <c r="C3411" s="57" t="str">
        <f t="shared" si="245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46"/>
        <v>0</v>
      </c>
      <c r="L3411" s="57">
        <f t="shared" si="247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44"/>
        <v>0</v>
      </c>
      <c r="C3412" s="57" t="str">
        <f t="shared" si="245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46"/>
        <v>0</v>
      </c>
      <c r="L3412" s="57">
        <f t="shared" si="247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44"/>
        <v>0</v>
      </c>
      <c r="C3413" s="57" t="str">
        <f t="shared" si="245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46"/>
        <v>0</v>
      </c>
      <c r="L3413" s="57">
        <f t="shared" si="247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44"/>
        <v>0</v>
      </c>
      <c r="C3414" s="57" t="str">
        <f t="shared" si="245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46"/>
        <v>0</v>
      </c>
      <c r="L3414" s="57">
        <f t="shared" si="247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44"/>
        <v>0</v>
      </c>
      <c r="C3415" s="57" t="str">
        <f t="shared" si="245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46"/>
        <v>0</v>
      </c>
      <c r="L3415" s="57">
        <f t="shared" si="247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ref="B3416:B3479" si="248">WEEKNUM(A3416)</f>
        <v>0</v>
      </c>
      <c r="C3416" s="57" t="str">
        <f t="shared" ref="C3416:C3479" si="249">TEXT(A3416,"Mmm")</f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46"/>
        <v>0</v>
      </c>
      <c r="L3416" s="57">
        <f t="shared" si="247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48"/>
        <v>0</v>
      </c>
      <c r="C3417" s="57" t="str">
        <f t="shared" si="249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46"/>
        <v>0</v>
      </c>
      <c r="L3417" s="57">
        <f t="shared" si="247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48"/>
        <v>0</v>
      </c>
      <c r="C3418" s="57" t="str">
        <f t="shared" si="249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46"/>
        <v>0</v>
      </c>
      <c r="L3418" s="57">
        <f t="shared" si="247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48"/>
        <v>0</v>
      </c>
      <c r="C3419" s="57" t="str">
        <f t="shared" si="249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46"/>
        <v>0</v>
      </c>
      <c r="L3419" s="57">
        <f t="shared" si="247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48"/>
        <v>0</v>
      </c>
      <c r="C3420" s="57" t="str">
        <f t="shared" si="249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46"/>
        <v>0</v>
      </c>
      <c r="L3420" s="57">
        <f t="shared" si="247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48"/>
        <v>0</v>
      </c>
      <c r="C3421" s="57" t="str">
        <f t="shared" si="249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46"/>
        <v>0</v>
      </c>
      <c r="L3421" s="57">
        <f t="shared" si="247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48"/>
        <v>0</v>
      </c>
      <c r="C3422" s="57" t="str">
        <f t="shared" si="249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46"/>
        <v>0</v>
      </c>
      <c r="L3422" s="57">
        <f t="shared" si="247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48"/>
        <v>0</v>
      </c>
      <c r="C3423" s="57" t="str">
        <f t="shared" si="249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46"/>
        <v>0</v>
      </c>
      <c r="L3423" s="57">
        <f t="shared" si="247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48"/>
        <v>0</v>
      </c>
      <c r="C3424" s="57" t="str">
        <f t="shared" si="249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46"/>
        <v>0</v>
      </c>
      <c r="L3424" s="57">
        <f t="shared" si="247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48"/>
        <v>0</v>
      </c>
      <c r="C3425" s="57" t="str">
        <f t="shared" si="249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46"/>
        <v>0</v>
      </c>
      <c r="L3425" s="57">
        <f t="shared" si="247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48"/>
        <v>0</v>
      </c>
      <c r="C3426" s="57" t="str">
        <f t="shared" si="249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46"/>
        <v>0</v>
      </c>
      <c r="L3426" s="57">
        <f t="shared" si="247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48"/>
        <v>0</v>
      </c>
      <c r="C3427" s="57" t="str">
        <f t="shared" si="249"/>
        <v>Jan</v>
      </c>
      <c r="D3427" s="4"/>
      <c r="E3427" s="57"/>
      <c r="F3427" s="57"/>
      <c r="G3427" s="57"/>
      <c r="H3427" s="57"/>
      <c r="I3427" s="57"/>
      <c r="J3427" s="57"/>
      <c r="K3427" s="57">
        <f t="shared" ref="K3427:K3490" si="250">I3427+J3427</f>
        <v>0</v>
      </c>
      <c r="L3427" s="57">
        <f t="shared" ref="L3427:L3490" si="251">H3427*K3427</f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48"/>
        <v>0</v>
      </c>
      <c r="C3428" s="57" t="str">
        <f t="shared" si="249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50"/>
        <v>0</v>
      </c>
      <c r="L3428" s="57">
        <f t="shared" si="251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48"/>
        <v>0</v>
      </c>
      <c r="C3429" s="57" t="str">
        <f t="shared" si="249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50"/>
        <v>0</v>
      </c>
      <c r="L3429" s="57">
        <f t="shared" si="251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48"/>
        <v>0</v>
      </c>
      <c r="C3430" s="57" t="str">
        <f t="shared" si="249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50"/>
        <v>0</v>
      </c>
      <c r="L3430" s="57">
        <f t="shared" si="251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48"/>
        <v>0</v>
      </c>
      <c r="C3431" s="57" t="str">
        <f t="shared" si="249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50"/>
        <v>0</v>
      </c>
      <c r="L3431" s="57">
        <f t="shared" si="251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48"/>
        <v>0</v>
      </c>
      <c r="C3432" s="57" t="str">
        <f t="shared" si="249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50"/>
        <v>0</v>
      </c>
      <c r="L3432" s="57">
        <f t="shared" si="251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48"/>
        <v>0</v>
      </c>
      <c r="C3433" s="57" t="str">
        <f t="shared" si="249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50"/>
        <v>0</v>
      </c>
      <c r="L3433" s="57">
        <f t="shared" si="251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48"/>
        <v>0</v>
      </c>
      <c r="C3434" s="57" t="str">
        <f t="shared" si="249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50"/>
        <v>0</v>
      </c>
      <c r="L3434" s="57">
        <f t="shared" si="251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48"/>
        <v>0</v>
      </c>
      <c r="C3435" s="57" t="str">
        <f t="shared" si="249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50"/>
        <v>0</v>
      </c>
      <c r="L3435" s="57">
        <f t="shared" si="251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48"/>
        <v>0</v>
      </c>
      <c r="C3436" s="57" t="str">
        <f t="shared" si="249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50"/>
        <v>0</v>
      </c>
      <c r="L3436" s="57">
        <f t="shared" si="251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48"/>
        <v>0</v>
      </c>
      <c r="C3437" s="57" t="str">
        <f t="shared" si="249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50"/>
        <v>0</v>
      </c>
      <c r="L3437" s="57">
        <f t="shared" si="251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48"/>
        <v>0</v>
      </c>
      <c r="C3438" s="57" t="str">
        <f t="shared" si="249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50"/>
        <v>0</v>
      </c>
      <c r="L3438" s="57">
        <f t="shared" si="251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48"/>
        <v>0</v>
      </c>
      <c r="C3439" s="57" t="str">
        <f t="shared" si="249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50"/>
        <v>0</v>
      </c>
      <c r="L3439" s="57">
        <f t="shared" si="251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48"/>
        <v>0</v>
      </c>
      <c r="C3440" s="57" t="str">
        <f t="shared" si="249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50"/>
        <v>0</v>
      </c>
      <c r="L3440" s="57">
        <f t="shared" si="251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48"/>
        <v>0</v>
      </c>
      <c r="C3441" s="57" t="str">
        <f t="shared" si="249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50"/>
        <v>0</v>
      </c>
      <c r="L3441" s="57">
        <f t="shared" si="251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48"/>
        <v>0</v>
      </c>
      <c r="C3442" s="57" t="str">
        <f t="shared" si="249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50"/>
        <v>0</v>
      </c>
      <c r="L3442" s="57">
        <f t="shared" si="251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48"/>
        <v>0</v>
      </c>
      <c r="C3443" s="57" t="str">
        <f t="shared" si="249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50"/>
        <v>0</v>
      </c>
      <c r="L3443" s="57">
        <f t="shared" si="251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48"/>
        <v>0</v>
      </c>
      <c r="C3444" s="57" t="str">
        <f t="shared" si="249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50"/>
        <v>0</v>
      </c>
      <c r="L3444" s="57">
        <f t="shared" si="251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48"/>
        <v>0</v>
      </c>
      <c r="C3445" s="57" t="str">
        <f t="shared" si="249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50"/>
        <v>0</v>
      </c>
      <c r="L3445" s="57">
        <f t="shared" si="251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48"/>
        <v>0</v>
      </c>
      <c r="C3446" s="57" t="str">
        <f t="shared" si="249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50"/>
        <v>0</v>
      </c>
      <c r="L3446" s="57">
        <f t="shared" si="251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48"/>
        <v>0</v>
      </c>
      <c r="C3447" s="57" t="str">
        <f t="shared" si="249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50"/>
        <v>0</v>
      </c>
      <c r="L3447" s="57">
        <f t="shared" si="251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48"/>
        <v>0</v>
      </c>
      <c r="C3448" s="57" t="str">
        <f t="shared" si="249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50"/>
        <v>0</v>
      </c>
      <c r="L3448" s="57">
        <f t="shared" si="251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48"/>
        <v>0</v>
      </c>
      <c r="C3449" s="57" t="str">
        <f t="shared" si="249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50"/>
        <v>0</v>
      </c>
      <c r="L3449" s="57">
        <f t="shared" si="251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48"/>
        <v>0</v>
      </c>
      <c r="C3450" s="57" t="str">
        <f t="shared" si="249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50"/>
        <v>0</v>
      </c>
      <c r="L3450" s="57">
        <f t="shared" si="251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48"/>
        <v>0</v>
      </c>
      <c r="C3451" s="57" t="str">
        <f t="shared" si="249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50"/>
        <v>0</v>
      </c>
      <c r="L3451" s="57">
        <f t="shared" si="251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48"/>
        <v>0</v>
      </c>
      <c r="C3452" s="57" t="str">
        <f t="shared" si="249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50"/>
        <v>0</v>
      </c>
      <c r="L3452" s="57">
        <f t="shared" si="251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48"/>
        <v>0</v>
      </c>
      <c r="C3453" s="57" t="str">
        <f t="shared" si="249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50"/>
        <v>0</v>
      </c>
      <c r="L3453" s="57">
        <f t="shared" si="251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48"/>
        <v>0</v>
      </c>
      <c r="C3454" s="57" t="str">
        <f t="shared" si="249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50"/>
        <v>0</v>
      </c>
      <c r="L3454" s="57">
        <f t="shared" si="251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48"/>
        <v>0</v>
      </c>
      <c r="C3455" s="57" t="str">
        <f t="shared" si="249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50"/>
        <v>0</v>
      </c>
      <c r="L3455" s="57">
        <f t="shared" si="251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48"/>
        <v>0</v>
      </c>
      <c r="C3456" s="57" t="str">
        <f t="shared" si="249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50"/>
        <v>0</v>
      </c>
      <c r="L3456" s="57">
        <f t="shared" si="251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48"/>
        <v>0</v>
      </c>
      <c r="C3457" s="57" t="str">
        <f t="shared" si="249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50"/>
        <v>0</v>
      </c>
      <c r="L3457" s="57">
        <f t="shared" si="251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48"/>
        <v>0</v>
      </c>
      <c r="C3458" s="57" t="str">
        <f t="shared" si="249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50"/>
        <v>0</v>
      </c>
      <c r="L3458" s="57">
        <f t="shared" si="251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48"/>
        <v>0</v>
      </c>
      <c r="C3459" s="57" t="str">
        <f t="shared" si="249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50"/>
        <v>0</v>
      </c>
      <c r="L3459" s="57">
        <f t="shared" si="251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48"/>
        <v>0</v>
      </c>
      <c r="C3460" s="57" t="str">
        <f t="shared" si="249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50"/>
        <v>0</v>
      </c>
      <c r="L3460" s="57">
        <f t="shared" si="251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48"/>
        <v>0</v>
      </c>
      <c r="C3461" s="57" t="str">
        <f t="shared" si="249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50"/>
        <v>0</v>
      </c>
      <c r="L3461" s="57">
        <f t="shared" si="251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48"/>
        <v>0</v>
      </c>
      <c r="C3462" s="57" t="str">
        <f t="shared" si="249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50"/>
        <v>0</v>
      </c>
      <c r="L3462" s="57">
        <f t="shared" si="251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48"/>
        <v>0</v>
      </c>
      <c r="C3463" s="57" t="str">
        <f t="shared" si="249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50"/>
        <v>0</v>
      </c>
      <c r="L3463" s="57">
        <f t="shared" si="251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48"/>
        <v>0</v>
      </c>
      <c r="C3464" s="57" t="str">
        <f t="shared" si="249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50"/>
        <v>0</v>
      </c>
      <c r="L3464" s="57">
        <f t="shared" si="251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48"/>
        <v>0</v>
      </c>
      <c r="C3465" s="57" t="str">
        <f t="shared" si="249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50"/>
        <v>0</v>
      </c>
      <c r="L3465" s="57">
        <f t="shared" si="251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48"/>
        <v>0</v>
      </c>
      <c r="C3466" s="57" t="str">
        <f t="shared" si="249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50"/>
        <v>0</v>
      </c>
      <c r="L3466" s="57">
        <f t="shared" si="251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48"/>
        <v>0</v>
      </c>
      <c r="C3467" s="57" t="str">
        <f t="shared" si="249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50"/>
        <v>0</v>
      </c>
      <c r="L3467" s="57">
        <f t="shared" si="251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48"/>
        <v>0</v>
      </c>
      <c r="C3468" s="57" t="str">
        <f t="shared" si="249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50"/>
        <v>0</v>
      </c>
      <c r="L3468" s="57">
        <f t="shared" si="251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48"/>
        <v>0</v>
      </c>
      <c r="C3469" s="57" t="str">
        <f t="shared" si="249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50"/>
        <v>0</v>
      </c>
      <c r="L3469" s="57">
        <f t="shared" si="251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48"/>
        <v>0</v>
      </c>
      <c r="C3470" s="57" t="str">
        <f t="shared" si="249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50"/>
        <v>0</v>
      </c>
      <c r="L3470" s="57">
        <f t="shared" si="251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48"/>
        <v>0</v>
      </c>
      <c r="C3471" s="57" t="str">
        <f t="shared" si="249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50"/>
        <v>0</v>
      </c>
      <c r="L3471" s="57">
        <f t="shared" si="251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48"/>
        <v>0</v>
      </c>
      <c r="C3472" s="57" t="str">
        <f t="shared" si="249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50"/>
        <v>0</v>
      </c>
      <c r="L3472" s="57">
        <f t="shared" si="251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48"/>
        <v>0</v>
      </c>
      <c r="C3473" s="57" t="str">
        <f t="shared" si="249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50"/>
        <v>0</v>
      </c>
      <c r="L3473" s="57">
        <f t="shared" si="251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48"/>
        <v>0</v>
      </c>
      <c r="C3474" s="57" t="str">
        <f t="shared" si="249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50"/>
        <v>0</v>
      </c>
      <c r="L3474" s="57">
        <f t="shared" si="251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48"/>
        <v>0</v>
      </c>
      <c r="C3475" s="57" t="str">
        <f t="shared" si="249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50"/>
        <v>0</v>
      </c>
      <c r="L3475" s="57">
        <f t="shared" si="251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48"/>
        <v>0</v>
      </c>
      <c r="C3476" s="57" t="str">
        <f t="shared" si="249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50"/>
        <v>0</v>
      </c>
      <c r="L3476" s="57">
        <f t="shared" si="251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48"/>
        <v>0</v>
      </c>
      <c r="C3477" s="57" t="str">
        <f t="shared" si="249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50"/>
        <v>0</v>
      </c>
      <c r="L3477" s="57">
        <f t="shared" si="251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48"/>
        <v>0</v>
      </c>
      <c r="C3478" s="57" t="str">
        <f t="shared" si="249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50"/>
        <v>0</v>
      </c>
      <c r="L3478" s="57">
        <f t="shared" si="251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48"/>
        <v>0</v>
      </c>
      <c r="C3479" s="57" t="str">
        <f t="shared" si="249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50"/>
        <v>0</v>
      </c>
      <c r="L3479" s="57">
        <f t="shared" si="251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ref="B3480:B3543" si="252">WEEKNUM(A3480)</f>
        <v>0</v>
      </c>
      <c r="C3480" s="57" t="str">
        <f t="shared" ref="C3480:C3543" si="253">TEXT(A3480,"Mmm")</f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50"/>
        <v>0</v>
      </c>
      <c r="L3480" s="57">
        <f t="shared" si="251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52"/>
        <v>0</v>
      </c>
      <c r="C3481" s="57" t="str">
        <f t="shared" si="253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50"/>
        <v>0</v>
      </c>
      <c r="L3481" s="57">
        <f t="shared" si="251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52"/>
        <v>0</v>
      </c>
      <c r="C3482" s="57" t="str">
        <f t="shared" si="253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50"/>
        <v>0</v>
      </c>
      <c r="L3482" s="57">
        <f t="shared" si="251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52"/>
        <v>0</v>
      </c>
      <c r="C3483" s="57" t="str">
        <f t="shared" si="253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50"/>
        <v>0</v>
      </c>
      <c r="L3483" s="57">
        <f t="shared" si="251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52"/>
        <v>0</v>
      </c>
      <c r="C3484" s="57" t="str">
        <f t="shared" si="253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50"/>
        <v>0</v>
      </c>
      <c r="L3484" s="57">
        <f t="shared" si="251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52"/>
        <v>0</v>
      </c>
      <c r="C3485" s="57" t="str">
        <f t="shared" si="253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50"/>
        <v>0</v>
      </c>
      <c r="L3485" s="57">
        <f t="shared" si="251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52"/>
        <v>0</v>
      </c>
      <c r="C3486" s="57" t="str">
        <f t="shared" si="253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50"/>
        <v>0</v>
      </c>
      <c r="L3486" s="57">
        <f t="shared" si="251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52"/>
        <v>0</v>
      </c>
      <c r="C3487" s="57" t="str">
        <f t="shared" si="253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50"/>
        <v>0</v>
      </c>
      <c r="L3487" s="57">
        <f t="shared" si="251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52"/>
        <v>0</v>
      </c>
      <c r="C3488" s="57" t="str">
        <f t="shared" si="253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50"/>
        <v>0</v>
      </c>
      <c r="L3488" s="57">
        <f t="shared" si="251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52"/>
        <v>0</v>
      </c>
      <c r="C3489" s="57" t="str">
        <f t="shared" si="253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50"/>
        <v>0</v>
      </c>
      <c r="L3489" s="57">
        <f t="shared" si="251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52"/>
        <v>0</v>
      </c>
      <c r="C3490" s="57" t="str">
        <f t="shared" si="253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50"/>
        <v>0</v>
      </c>
      <c r="L3490" s="57">
        <f t="shared" si="251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52"/>
        <v>0</v>
      </c>
      <c r="C3491" s="57" t="str">
        <f t="shared" si="253"/>
        <v>Jan</v>
      </c>
      <c r="D3491" s="4"/>
      <c r="E3491" s="57"/>
      <c r="F3491" s="57"/>
      <c r="G3491" s="57"/>
      <c r="H3491" s="57"/>
      <c r="I3491" s="57"/>
      <c r="J3491" s="57"/>
      <c r="K3491" s="57">
        <f t="shared" ref="K3491:K3554" si="254">I3491+J3491</f>
        <v>0</v>
      </c>
      <c r="L3491" s="57">
        <f t="shared" ref="L3491:L3554" si="255">H3491*K3491</f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52"/>
        <v>0</v>
      </c>
      <c r="C3492" s="57" t="str">
        <f t="shared" si="253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54"/>
        <v>0</v>
      </c>
      <c r="L3492" s="57">
        <f t="shared" si="25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52"/>
        <v>0</v>
      </c>
      <c r="C3493" s="57" t="str">
        <f t="shared" si="253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54"/>
        <v>0</v>
      </c>
      <c r="L3493" s="57">
        <f t="shared" si="25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52"/>
        <v>0</v>
      </c>
      <c r="C3494" s="57" t="str">
        <f t="shared" si="253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54"/>
        <v>0</v>
      </c>
      <c r="L3494" s="57">
        <f t="shared" si="255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52"/>
        <v>0</v>
      </c>
      <c r="C3495" s="57" t="str">
        <f t="shared" si="253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54"/>
        <v>0</v>
      </c>
      <c r="L3495" s="57">
        <f t="shared" si="255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52"/>
        <v>0</v>
      </c>
      <c r="C3496" s="57" t="str">
        <f t="shared" si="253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54"/>
        <v>0</v>
      </c>
      <c r="L3496" s="57">
        <f t="shared" si="255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52"/>
        <v>0</v>
      </c>
      <c r="C3497" s="57" t="str">
        <f t="shared" si="253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54"/>
        <v>0</v>
      </c>
      <c r="L3497" s="57">
        <f t="shared" si="255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52"/>
        <v>0</v>
      </c>
      <c r="C3498" s="57" t="str">
        <f t="shared" si="253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54"/>
        <v>0</v>
      </c>
      <c r="L3498" s="57">
        <f t="shared" si="255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52"/>
        <v>0</v>
      </c>
      <c r="C3499" s="57" t="str">
        <f t="shared" si="253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54"/>
        <v>0</v>
      </c>
      <c r="L3499" s="57">
        <f t="shared" si="255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52"/>
        <v>0</v>
      </c>
      <c r="C3500" s="57" t="str">
        <f t="shared" si="253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54"/>
        <v>0</v>
      </c>
      <c r="L3500" s="57">
        <f t="shared" si="255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52"/>
        <v>0</v>
      </c>
      <c r="C3501" s="57" t="str">
        <f t="shared" si="253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54"/>
        <v>0</v>
      </c>
      <c r="L3501" s="57">
        <f t="shared" si="255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52"/>
        <v>0</v>
      </c>
      <c r="C3502" s="57" t="str">
        <f t="shared" si="253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54"/>
        <v>0</v>
      </c>
      <c r="L3502" s="57">
        <f t="shared" si="255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52"/>
        <v>0</v>
      </c>
      <c r="C3503" s="57" t="str">
        <f t="shared" si="253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54"/>
        <v>0</v>
      </c>
      <c r="L3503" s="57">
        <f t="shared" si="255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52"/>
        <v>0</v>
      </c>
      <c r="C3504" s="57" t="str">
        <f t="shared" si="253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54"/>
        <v>0</v>
      </c>
      <c r="L3504" s="57">
        <f t="shared" si="255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52"/>
        <v>0</v>
      </c>
      <c r="C3505" s="57" t="str">
        <f t="shared" si="253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54"/>
        <v>0</v>
      </c>
      <c r="L3505" s="57">
        <f t="shared" si="255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52"/>
        <v>0</v>
      </c>
      <c r="C3506" s="57" t="str">
        <f t="shared" si="253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54"/>
        <v>0</v>
      </c>
      <c r="L3506" s="57">
        <f t="shared" si="255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52"/>
        <v>0</v>
      </c>
      <c r="C3507" s="57" t="str">
        <f t="shared" si="253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54"/>
        <v>0</v>
      </c>
      <c r="L3507" s="57">
        <f t="shared" si="255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52"/>
        <v>0</v>
      </c>
      <c r="C3508" s="57" t="str">
        <f t="shared" si="253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54"/>
        <v>0</v>
      </c>
      <c r="L3508" s="57">
        <f t="shared" si="255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52"/>
        <v>0</v>
      </c>
      <c r="C3509" s="57" t="str">
        <f t="shared" si="253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54"/>
        <v>0</v>
      </c>
      <c r="L3509" s="57">
        <f t="shared" si="255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52"/>
        <v>0</v>
      </c>
      <c r="C3510" s="57" t="str">
        <f t="shared" si="253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54"/>
        <v>0</v>
      </c>
      <c r="L3510" s="57">
        <f t="shared" si="255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52"/>
        <v>0</v>
      </c>
      <c r="C3511" s="57" t="str">
        <f t="shared" si="253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54"/>
        <v>0</v>
      </c>
      <c r="L3511" s="57">
        <f t="shared" si="255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52"/>
        <v>0</v>
      </c>
      <c r="C3512" s="57" t="str">
        <f t="shared" si="253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54"/>
        <v>0</v>
      </c>
      <c r="L3512" s="57">
        <f t="shared" si="255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52"/>
        <v>0</v>
      </c>
      <c r="C3513" s="57" t="str">
        <f t="shared" si="253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54"/>
        <v>0</v>
      </c>
      <c r="L3513" s="57">
        <f t="shared" si="255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52"/>
        <v>0</v>
      </c>
      <c r="C3514" s="57" t="str">
        <f t="shared" si="253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54"/>
        <v>0</v>
      </c>
      <c r="L3514" s="57">
        <f t="shared" si="255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52"/>
        <v>0</v>
      </c>
      <c r="C3515" s="57" t="str">
        <f t="shared" si="253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54"/>
        <v>0</v>
      </c>
      <c r="L3515" s="57">
        <f t="shared" si="255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52"/>
        <v>0</v>
      </c>
      <c r="C3516" s="57" t="str">
        <f t="shared" si="253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54"/>
        <v>0</v>
      </c>
      <c r="L3516" s="57">
        <f t="shared" si="255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52"/>
        <v>0</v>
      </c>
      <c r="C3517" s="57" t="str">
        <f t="shared" si="253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54"/>
        <v>0</v>
      </c>
      <c r="L3517" s="57">
        <f t="shared" si="255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52"/>
        <v>0</v>
      </c>
      <c r="C3518" s="57" t="str">
        <f t="shared" si="253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54"/>
        <v>0</v>
      </c>
      <c r="L3518" s="57">
        <f t="shared" si="255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52"/>
        <v>0</v>
      </c>
      <c r="C3519" s="57" t="str">
        <f t="shared" si="253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54"/>
        <v>0</v>
      </c>
      <c r="L3519" s="57">
        <f t="shared" si="255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52"/>
        <v>0</v>
      </c>
      <c r="C3520" s="57" t="str">
        <f t="shared" si="253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54"/>
        <v>0</v>
      </c>
      <c r="L3520" s="57">
        <f t="shared" si="255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52"/>
        <v>0</v>
      </c>
      <c r="C3521" s="57" t="str">
        <f t="shared" si="253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54"/>
        <v>0</v>
      </c>
      <c r="L3521" s="57">
        <f t="shared" si="255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52"/>
        <v>0</v>
      </c>
      <c r="C3522" s="57" t="str">
        <f t="shared" si="253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54"/>
        <v>0</v>
      </c>
      <c r="L3522" s="57">
        <f t="shared" si="255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52"/>
        <v>0</v>
      </c>
      <c r="C3523" s="57" t="str">
        <f t="shared" si="253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54"/>
        <v>0</v>
      </c>
      <c r="L3523" s="57">
        <f t="shared" si="255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52"/>
        <v>0</v>
      </c>
      <c r="C3524" s="57" t="str">
        <f t="shared" si="253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54"/>
        <v>0</v>
      </c>
      <c r="L3524" s="57">
        <f t="shared" si="255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52"/>
        <v>0</v>
      </c>
      <c r="C3525" s="57" t="str">
        <f t="shared" si="253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54"/>
        <v>0</v>
      </c>
      <c r="L3525" s="57">
        <f t="shared" si="255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52"/>
        <v>0</v>
      </c>
      <c r="C3526" s="57" t="str">
        <f t="shared" si="253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54"/>
        <v>0</v>
      </c>
      <c r="L3526" s="57">
        <f t="shared" si="255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52"/>
        <v>0</v>
      </c>
      <c r="C3527" s="57" t="str">
        <f t="shared" si="253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54"/>
        <v>0</v>
      </c>
      <c r="L3527" s="57">
        <f t="shared" si="255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52"/>
        <v>0</v>
      </c>
      <c r="C3528" s="57" t="str">
        <f t="shared" si="253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54"/>
        <v>0</v>
      </c>
      <c r="L3528" s="57">
        <f t="shared" si="255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52"/>
        <v>0</v>
      </c>
      <c r="C3529" s="57" t="str">
        <f t="shared" si="253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54"/>
        <v>0</v>
      </c>
      <c r="L3529" s="57">
        <f t="shared" si="255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52"/>
        <v>0</v>
      </c>
      <c r="C3530" s="57" t="str">
        <f t="shared" si="253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54"/>
        <v>0</v>
      </c>
      <c r="L3530" s="57">
        <f t="shared" si="255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52"/>
        <v>0</v>
      </c>
      <c r="C3531" s="57" t="str">
        <f t="shared" si="253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54"/>
        <v>0</v>
      </c>
      <c r="L3531" s="57">
        <f t="shared" si="255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52"/>
        <v>0</v>
      </c>
      <c r="C3532" s="57" t="str">
        <f t="shared" si="253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54"/>
        <v>0</v>
      </c>
      <c r="L3532" s="57">
        <f t="shared" si="255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52"/>
        <v>0</v>
      </c>
      <c r="C3533" s="57" t="str">
        <f t="shared" si="253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54"/>
        <v>0</v>
      </c>
      <c r="L3533" s="57">
        <f t="shared" si="255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52"/>
        <v>0</v>
      </c>
      <c r="C3534" s="57" t="str">
        <f t="shared" si="253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54"/>
        <v>0</v>
      </c>
      <c r="L3534" s="57">
        <f t="shared" si="255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52"/>
        <v>0</v>
      </c>
      <c r="C3535" s="57" t="str">
        <f t="shared" si="253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54"/>
        <v>0</v>
      </c>
      <c r="L3535" s="57">
        <f t="shared" si="255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52"/>
        <v>0</v>
      </c>
      <c r="C3536" s="57" t="str">
        <f t="shared" si="253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54"/>
        <v>0</v>
      </c>
      <c r="L3536" s="57">
        <f t="shared" si="255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52"/>
        <v>0</v>
      </c>
      <c r="C3537" s="57" t="str">
        <f t="shared" si="253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54"/>
        <v>0</v>
      </c>
      <c r="L3537" s="57">
        <f t="shared" si="255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52"/>
        <v>0</v>
      </c>
      <c r="C3538" s="57" t="str">
        <f t="shared" si="253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54"/>
        <v>0</v>
      </c>
      <c r="L3538" s="57">
        <f t="shared" si="255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52"/>
        <v>0</v>
      </c>
      <c r="C3539" s="57" t="str">
        <f t="shared" si="253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54"/>
        <v>0</v>
      </c>
      <c r="L3539" s="57">
        <f t="shared" si="255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52"/>
        <v>0</v>
      </c>
      <c r="C3540" s="57" t="str">
        <f t="shared" si="253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54"/>
        <v>0</v>
      </c>
      <c r="L3540" s="57">
        <f t="shared" si="255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52"/>
        <v>0</v>
      </c>
      <c r="C3541" s="57" t="str">
        <f t="shared" si="253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54"/>
        <v>0</v>
      </c>
      <c r="L3541" s="57">
        <f t="shared" si="255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52"/>
        <v>0</v>
      </c>
      <c r="C3542" s="57" t="str">
        <f t="shared" si="253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54"/>
        <v>0</v>
      </c>
      <c r="L3542" s="57">
        <f t="shared" si="255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52"/>
        <v>0</v>
      </c>
      <c r="C3543" s="57" t="str">
        <f t="shared" si="253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54"/>
        <v>0</v>
      </c>
      <c r="L3543" s="57">
        <f t="shared" si="255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ref="B3544:B3607" si="256">WEEKNUM(A3544)</f>
        <v>0</v>
      </c>
      <c r="C3544" s="57" t="str">
        <f t="shared" ref="C3544:C3607" si="257">TEXT(A3544,"Mmm")</f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54"/>
        <v>0</v>
      </c>
      <c r="L3544" s="57">
        <f t="shared" si="255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56"/>
        <v>0</v>
      </c>
      <c r="C3545" s="57" t="str">
        <f t="shared" si="25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54"/>
        <v>0</v>
      </c>
      <c r="L3545" s="57">
        <f t="shared" si="255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56"/>
        <v>0</v>
      </c>
      <c r="C3546" s="57" t="str">
        <f t="shared" si="25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54"/>
        <v>0</v>
      </c>
      <c r="L3546" s="57">
        <f t="shared" si="255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56"/>
        <v>0</v>
      </c>
      <c r="C3547" s="57" t="str">
        <f t="shared" si="257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54"/>
        <v>0</v>
      </c>
      <c r="L3547" s="57">
        <f t="shared" si="255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56"/>
        <v>0</v>
      </c>
      <c r="C3548" s="57" t="str">
        <f t="shared" si="257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54"/>
        <v>0</v>
      </c>
      <c r="L3548" s="57">
        <f t="shared" si="255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56"/>
        <v>0</v>
      </c>
      <c r="C3549" s="57" t="str">
        <f t="shared" si="257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54"/>
        <v>0</v>
      </c>
      <c r="L3549" s="57">
        <f t="shared" si="255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56"/>
        <v>0</v>
      </c>
      <c r="C3550" s="57" t="str">
        <f t="shared" si="257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54"/>
        <v>0</v>
      </c>
      <c r="L3550" s="57">
        <f t="shared" si="255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56"/>
        <v>0</v>
      </c>
      <c r="C3551" s="57" t="str">
        <f t="shared" si="257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54"/>
        <v>0</v>
      </c>
      <c r="L3551" s="57">
        <f t="shared" si="255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56"/>
        <v>0</v>
      </c>
      <c r="C3552" s="57" t="str">
        <f t="shared" si="257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54"/>
        <v>0</v>
      </c>
      <c r="L3552" s="57">
        <f t="shared" si="255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56"/>
        <v>0</v>
      </c>
      <c r="C3553" s="57" t="str">
        <f t="shared" si="257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54"/>
        <v>0</v>
      </c>
      <c r="L3553" s="57">
        <f t="shared" si="255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56"/>
        <v>0</v>
      </c>
      <c r="C3554" s="57" t="str">
        <f t="shared" si="257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54"/>
        <v>0</v>
      </c>
      <c r="L3554" s="57">
        <f t="shared" si="255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56"/>
        <v>0</v>
      </c>
      <c r="C3555" s="57" t="str">
        <f t="shared" si="257"/>
        <v>Jan</v>
      </c>
      <c r="D3555" s="4"/>
      <c r="E3555" s="57"/>
      <c r="F3555" s="57"/>
      <c r="G3555" s="57"/>
      <c r="H3555" s="57"/>
      <c r="I3555" s="57"/>
      <c r="J3555" s="57"/>
      <c r="K3555" s="57">
        <f t="shared" ref="K3555:K3618" si="258">I3555+J3555</f>
        <v>0</v>
      </c>
      <c r="L3555" s="57">
        <f t="shared" ref="L3555:L3618" si="259">H3555*K3555</f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56"/>
        <v>0</v>
      </c>
      <c r="C3556" s="57" t="str">
        <f t="shared" si="257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58"/>
        <v>0</v>
      </c>
      <c r="L3556" s="57">
        <f t="shared" si="25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56"/>
        <v>0</v>
      </c>
      <c r="C3557" s="57" t="str">
        <f t="shared" si="257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58"/>
        <v>0</v>
      </c>
      <c r="L3557" s="57">
        <f t="shared" si="25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56"/>
        <v>0</v>
      </c>
      <c r="C3558" s="57" t="str">
        <f t="shared" si="257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58"/>
        <v>0</v>
      </c>
      <c r="L3558" s="57">
        <f t="shared" si="259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56"/>
        <v>0</v>
      </c>
      <c r="C3559" s="57" t="str">
        <f t="shared" si="257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58"/>
        <v>0</v>
      </c>
      <c r="L3559" s="57">
        <f t="shared" si="259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56"/>
        <v>0</v>
      </c>
      <c r="C3560" s="57" t="str">
        <f t="shared" si="257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58"/>
        <v>0</v>
      </c>
      <c r="L3560" s="57">
        <f t="shared" si="259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56"/>
        <v>0</v>
      </c>
      <c r="C3561" s="57" t="str">
        <f t="shared" si="257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58"/>
        <v>0</v>
      </c>
      <c r="L3561" s="57">
        <f t="shared" si="259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56"/>
        <v>0</v>
      </c>
      <c r="C3562" s="57" t="str">
        <f t="shared" si="257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58"/>
        <v>0</v>
      </c>
      <c r="L3562" s="57">
        <f t="shared" si="259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56"/>
        <v>0</v>
      </c>
      <c r="C3563" s="57" t="str">
        <f t="shared" si="257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58"/>
        <v>0</v>
      </c>
      <c r="L3563" s="57">
        <f t="shared" si="259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56"/>
        <v>0</v>
      </c>
      <c r="C3564" s="57" t="str">
        <f t="shared" si="257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58"/>
        <v>0</v>
      </c>
      <c r="L3564" s="57">
        <f t="shared" si="259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56"/>
        <v>0</v>
      </c>
      <c r="C3565" s="57" t="str">
        <f t="shared" si="257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58"/>
        <v>0</v>
      </c>
      <c r="L3565" s="57">
        <f t="shared" si="259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56"/>
        <v>0</v>
      </c>
      <c r="C3566" s="57" t="str">
        <f t="shared" si="257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58"/>
        <v>0</v>
      </c>
      <c r="L3566" s="57">
        <f t="shared" si="259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56"/>
        <v>0</v>
      </c>
      <c r="C3567" s="57" t="str">
        <f t="shared" si="257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58"/>
        <v>0</v>
      </c>
      <c r="L3567" s="57">
        <f t="shared" si="259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56"/>
        <v>0</v>
      </c>
      <c r="C3568" s="57" t="str">
        <f t="shared" si="257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58"/>
        <v>0</v>
      </c>
      <c r="L3568" s="57">
        <f t="shared" si="259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56"/>
        <v>0</v>
      </c>
      <c r="C3569" s="57" t="str">
        <f t="shared" si="257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58"/>
        <v>0</v>
      </c>
      <c r="L3569" s="57">
        <f t="shared" si="259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56"/>
        <v>0</v>
      </c>
      <c r="C3570" s="57" t="str">
        <f t="shared" si="257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58"/>
        <v>0</v>
      </c>
      <c r="L3570" s="57">
        <f t="shared" si="259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56"/>
        <v>0</v>
      </c>
      <c r="C3571" s="57" t="str">
        <f t="shared" si="257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58"/>
        <v>0</v>
      </c>
      <c r="L3571" s="57">
        <f t="shared" si="259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56"/>
        <v>0</v>
      </c>
      <c r="C3572" s="57" t="str">
        <f t="shared" si="257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58"/>
        <v>0</v>
      </c>
      <c r="L3572" s="57">
        <f t="shared" si="259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56"/>
        <v>0</v>
      </c>
      <c r="C3573" s="57" t="str">
        <f t="shared" si="257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58"/>
        <v>0</v>
      </c>
      <c r="L3573" s="57">
        <f t="shared" si="259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56"/>
        <v>0</v>
      </c>
      <c r="C3574" s="57" t="str">
        <f t="shared" si="257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58"/>
        <v>0</v>
      </c>
      <c r="L3574" s="57">
        <f t="shared" si="259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56"/>
        <v>0</v>
      </c>
      <c r="C3575" s="57" t="str">
        <f t="shared" si="257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58"/>
        <v>0</v>
      </c>
      <c r="L3575" s="57">
        <f t="shared" si="259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56"/>
        <v>0</v>
      </c>
      <c r="C3576" s="57" t="str">
        <f t="shared" si="257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58"/>
        <v>0</v>
      </c>
      <c r="L3576" s="57">
        <f t="shared" si="259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56"/>
        <v>0</v>
      </c>
      <c r="C3577" s="57" t="str">
        <f t="shared" si="257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58"/>
        <v>0</v>
      </c>
      <c r="L3577" s="57">
        <f t="shared" si="259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56"/>
        <v>0</v>
      </c>
      <c r="C3578" s="57" t="str">
        <f t="shared" si="257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58"/>
        <v>0</v>
      </c>
      <c r="L3578" s="57">
        <f t="shared" si="259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56"/>
        <v>0</v>
      </c>
      <c r="C3579" s="57" t="str">
        <f t="shared" si="257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58"/>
        <v>0</v>
      </c>
      <c r="L3579" s="57">
        <f t="shared" si="259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56"/>
        <v>0</v>
      </c>
      <c r="C3580" s="57" t="str">
        <f t="shared" si="257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58"/>
        <v>0</v>
      </c>
      <c r="L3580" s="57">
        <f t="shared" si="259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56"/>
        <v>0</v>
      </c>
      <c r="C3581" s="57" t="str">
        <f t="shared" si="257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58"/>
        <v>0</v>
      </c>
      <c r="L3581" s="57">
        <f t="shared" si="259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56"/>
        <v>0</v>
      </c>
      <c r="C3582" s="57" t="str">
        <f t="shared" si="257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58"/>
        <v>0</v>
      </c>
      <c r="L3582" s="57">
        <f t="shared" si="259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56"/>
        <v>0</v>
      </c>
      <c r="C3583" s="57" t="str">
        <f t="shared" si="257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58"/>
        <v>0</v>
      </c>
      <c r="L3583" s="57">
        <f t="shared" si="259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56"/>
        <v>0</v>
      </c>
      <c r="C3584" s="57" t="str">
        <f t="shared" si="257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58"/>
        <v>0</v>
      </c>
      <c r="L3584" s="57">
        <f t="shared" si="259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56"/>
        <v>0</v>
      </c>
      <c r="C3585" s="57" t="str">
        <f t="shared" si="257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58"/>
        <v>0</v>
      </c>
      <c r="L3585" s="57">
        <f t="shared" si="259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56"/>
        <v>0</v>
      </c>
      <c r="C3586" s="57" t="str">
        <f t="shared" si="257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58"/>
        <v>0</v>
      </c>
      <c r="L3586" s="57">
        <f t="shared" si="259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56"/>
        <v>0</v>
      </c>
      <c r="C3587" s="57" t="str">
        <f t="shared" si="257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58"/>
        <v>0</v>
      </c>
      <c r="L3587" s="57">
        <f t="shared" si="259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56"/>
        <v>0</v>
      </c>
      <c r="C3588" s="57" t="str">
        <f t="shared" si="257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58"/>
        <v>0</v>
      </c>
      <c r="L3588" s="57">
        <f t="shared" si="259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56"/>
        <v>0</v>
      </c>
      <c r="C3589" s="57" t="str">
        <f t="shared" si="257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58"/>
        <v>0</v>
      </c>
      <c r="L3589" s="57">
        <f t="shared" si="259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56"/>
        <v>0</v>
      </c>
      <c r="C3590" s="57" t="str">
        <f t="shared" si="257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58"/>
        <v>0</v>
      </c>
      <c r="L3590" s="57">
        <f t="shared" si="259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56"/>
        <v>0</v>
      </c>
      <c r="C3591" s="57" t="str">
        <f t="shared" si="257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58"/>
        <v>0</v>
      </c>
      <c r="L3591" s="57">
        <f t="shared" si="259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56"/>
        <v>0</v>
      </c>
      <c r="C3592" s="57" t="str">
        <f t="shared" si="257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58"/>
        <v>0</v>
      </c>
      <c r="L3592" s="57">
        <f t="shared" si="259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56"/>
        <v>0</v>
      </c>
      <c r="C3593" s="57" t="str">
        <f t="shared" si="257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58"/>
        <v>0</v>
      </c>
      <c r="L3593" s="57">
        <f t="shared" si="259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56"/>
        <v>0</v>
      </c>
      <c r="C3594" s="57" t="str">
        <f t="shared" si="257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58"/>
        <v>0</v>
      </c>
      <c r="L3594" s="57">
        <f t="shared" si="259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56"/>
        <v>0</v>
      </c>
      <c r="C3595" s="57" t="str">
        <f t="shared" si="257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58"/>
        <v>0</v>
      </c>
      <c r="L3595" s="57">
        <f t="shared" si="259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56"/>
        <v>0</v>
      </c>
      <c r="C3596" s="57" t="str">
        <f t="shared" si="257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58"/>
        <v>0</v>
      </c>
      <c r="L3596" s="57">
        <f t="shared" si="259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56"/>
        <v>0</v>
      </c>
      <c r="C3597" s="57" t="str">
        <f t="shared" si="257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58"/>
        <v>0</v>
      </c>
      <c r="L3597" s="57">
        <f t="shared" si="259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56"/>
        <v>0</v>
      </c>
      <c r="C3598" s="57" t="str">
        <f t="shared" si="257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58"/>
        <v>0</v>
      </c>
      <c r="L3598" s="57">
        <f t="shared" si="259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56"/>
        <v>0</v>
      </c>
      <c r="C3599" s="57" t="str">
        <f t="shared" si="257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58"/>
        <v>0</v>
      </c>
      <c r="L3599" s="57">
        <f t="shared" si="259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56"/>
        <v>0</v>
      </c>
      <c r="C3600" s="57" t="str">
        <f t="shared" si="257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58"/>
        <v>0</v>
      </c>
      <c r="L3600" s="57">
        <f t="shared" si="259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56"/>
        <v>0</v>
      </c>
      <c r="C3601" s="57" t="str">
        <f t="shared" si="257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58"/>
        <v>0</v>
      </c>
      <c r="L3601" s="57">
        <f t="shared" si="259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56"/>
        <v>0</v>
      </c>
      <c r="C3602" s="57" t="str">
        <f t="shared" si="257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58"/>
        <v>0</v>
      </c>
      <c r="L3602" s="57">
        <f t="shared" si="259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56"/>
        <v>0</v>
      </c>
      <c r="C3603" s="57" t="str">
        <f t="shared" si="257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58"/>
        <v>0</v>
      </c>
      <c r="L3603" s="57">
        <f t="shared" si="259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56"/>
        <v>0</v>
      </c>
      <c r="C3604" s="57" t="str">
        <f t="shared" si="257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58"/>
        <v>0</v>
      </c>
      <c r="L3604" s="57">
        <f t="shared" si="259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56"/>
        <v>0</v>
      </c>
      <c r="C3605" s="57" t="str">
        <f t="shared" si="257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58"/>
        <v>0</v>
      </c>
      <c r="L3605" s="57">
        <f t="shared" si="259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56"/>
        <v>0</v>
      </c>
      <c r="C3606" s="57" t="str">
        <f t="shared" si="257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58"/>
        <v>0</v>
      </c>
      <c r="L3606" s="57">
        <f t="shared" si="259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56"/>
        <v>0</v>
      </c>
      <c r="C3607" s="57" t="str">
        <f t="shared" si="257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58"/>
        <v>0</v>
      </c>
      <c r="L3607" s="57">
        <f t="shared" si="259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ref="B3608:B3671" si="260">WEEKNUM(A3608)</f>
        <v>0</v>
      </c>
      <c r="C3608" s="57" t="str">
        <f t="shared" ref="C3608:C3671" si="261">TEXT(A3608,"Mmm")</f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58"/>
        <v>0</v>
      </c>
      <c r="L3608" s="57">
        <f t="shared" si="259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60"/>
        <v>0</v>
      </c>
      <c r="C3609" s="57" t="str">
        <f t="shared" si="26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58"/>
        <v>0</v>
      </c>
      <c r="L3609" s="57">
        <f t="shared" si="259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60"/>
        <v>0</v>
      </c>
      <c r="C3610" s="57" t="str">
        <f t="shared" si="26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58"/>
        <v>0</v>
      </c>
      <c r="L3610" s="57">
        <f t="shared" si="259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60"/>
        <v>0</v>
      </c>
      <c r="C3611" s="57" t="str">
        <f t="shared" si="261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58"/>
        <v>0</v>
      </c>
      <c r="L3611" s="57">
        <f t="shared" si="259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60"/>
        <v>0</v>
      </c>
      <c r="C3612" s="57" t="str">
        <f t="shared" si="261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58"/>
        <v>0</v>
      </c>
      <c r="L3612" s="57">
        <f t="shared" si="259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60"/>
        <v>0</v>
      </c>
      <c r="C3613" s="57" t="str">
        <f t="shared" si="261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58"/>
        <v>0</v>
      </c>
      <c r="L3613" s="57">
        <f t="shared" si="259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60"/>
        <v>0</v>
      </c>
      <c r="C3614" s="57" t="str">
        <f t="shared" si="261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58"/>
        <v>0</v>
      </c>
      <c r="L3614" s="57">
        <f t="shared" si="259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60"/>
        <v>0</v>
      </c>
      <c r="C3615" s="57" t="str">
        <f t="shared" si="261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58"/>
        <v>0</v>
      </c>
      <c r="L3615" s="57">
        <f t="shared" si="259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60"/>
        <v>0</v>
      </c>
      <c r="C3616" s="57" t="str">
        <f t="shared" si="261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58"/>
        <v>0</v>
      </c>
      <c r="L3616" s="57">
        <f t="shared" si="259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60"/>
        <v>0</v>
      </c>
      <c r="C3617" s="57" t="str">
        <f t="shared" si="261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58"/>
        <v>0</v>
      </c>
      <c r="L3617" s="57">
        <f t="shared" si="259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60"/>
        <v>0</v>
      </c>
      <c r="C3618" s="57" t="str">
        <f t="shared" si="261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58"/>
        <v>0</v>
      </c>
      <c r="L3618" s="57">
        <f t="shared" si="259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60"/>
        <v>0</v>
      </c>
      <c r="C3619" s="57" t="str">
        <f t="shared" si="261"/>
        <v>Jan</v>
      </c>
      <c r="D3619" s="4"/>
      <c r="E3619" s="57"/>
      <c r="F3619" s="57"/>
      <c r="G3619" s="57"/>
      <c r="H3619" s="57"/>
      <c r="I3619" s="57"/>
      <c r="J3619" s="57"/>
      <c r="K3619" s="57">
        <f t="shared" ref="K3619:K3682" si="262">I3619+J3619</f>
        <v>0</v>
      </c>
      <c r="L3619" s="57">
        <f t="shared" ref="L3619:L3682" si="263">H3619*K3619</f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60"/>
        <v>0</v>
      </c>
      <c r="C3620" s="57" t="str">
        <f t="shared" si="261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62"/>
        <v>0</v>
      </c>
      <c r="L3620" s="57">
        <f t="shared" si="26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60"/>
        <v>0</v>
      </c>
      <c r="C3621" s="57" t="str">
        <f t="shared" si="261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62"/>
        <v>0</v>
      </c>
      <c r="L3621" s="57">
        <f t="shared" si="26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60"/>
        <v>0</v>
      </c>
      <c r="C3622" s="57" t="str">
        <f t="shared" si="261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62"/>
        <v>0</v>
      </c>
      <c r="L3622" s="57">
        <f t="shared" si="263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60"/>
        <v>0</v>
      </c>
      <c r="C3623" s="57" t="str">
        <f t="shared" si="261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62"/>
        <v>0</v>
      </c>
      <c r="L3623" s="57">
        <f t="shared" si="263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60"/>
        <v>0</v>
      </c>
      <c r="C3624" s="57" t="str">
        <f t="shared" si="261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62"/>
        <v>0</v>
      </c>
      <c r="L3624" s="57">
        <f t="shared" si="263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60"/>
        <v>0</v>
      </c>
      <c r="C3625" s="57" t="str">
        <f t="shared" si="261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62"/>
        <v>0</v>
      </c>
      <c r="L3625" s="57">
        <f t="shared" si="263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60"/>
        <v>0</v>
      </c>
      <c r="C3626" s="57" t="str">
        <f t="shared" si="261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62"/>
        <v>0</v>
      </c>
      <c r="L3626" s="57">
        <f t="shared" si="263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60"/>
        <v>0</v>
      </c>
      <c r="C3627" s="57" t="str">
        <f t="shared" si="261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62"/>
        <v>0</v>
      </c>
      <c r="L3627" s="57">
        <f t="shared" si="263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60"/>
        <v>0</v>
      </c>
      <c r="C3628" s="57" t="str">
        <f t="shared" si="261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62"/>
        <v>0</v>
      </c>
      <c r="L3628" s="57">
        <f t="shared" si="263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60"/>
        <v>0</v>
      </c>
      <c r="C3629" s="57" t="str">
        <f t="shared" si="261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62"/>
        <v>0</v>
      </c>
      <c r="L3629" s="57">
        <f t="shared" si="263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60"/>
        <v>0</v>
      </c>
      <c r="C3630" s="57" t="str">
        <f t="shared" si="261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62"/>
        <v>0</v>
      </c>
      <c r="L3630" s="57">
        <f t="shared" si="263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60"/>
        <v>0</v>
      </c>
      <c r="C3631" s="57" t="str">
        <f t="shared" si="261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62"/>
        <v>0</v>
      </c>
      <c r="L3631" s="57">
        <f t="shared" si="263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60"/>
        <v>0</v>
      </c>
      <c r="C3632" s="57" t="str">
        <f t="shared" si="261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62"/>
        <v>0</v>
      </c>
      <c r="L3632" s="57">
        <f t="shared" si="263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60"/>
        <v>0</v>
      </c>
      <c r="C3633" s="57" t="str">
        <f t="shared" si="261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62"/>
        <v>0</v>
      </c>
      <c r="L3633" s="57">
        <f t="shared" si="263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60"/>
        <v>0</v>
      </c>
      <c r="C3634" s="57" t="str">
        <f t="shared" si="261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62"/>
        <v>0</v>
      </c>
      <c r="L3634" s="57">
        <f t="shared" si="263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60"/>
        <v>0</v>
      </c>
      <c r="C3635" s="57" t="str">
        <f t="shared" si="261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62"/>
        <v>0</v>
      </c>
      <c r="L3635" s="57">
        <f t="shared" si="263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60"/>
        <v>0</v>
      </c>
      <c r="C3636" s="57" t="str">
        <f t="shared" si="261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62"/>
        <v>0</v>
      </c>
      <c r="L3636" s="57">
        <f t="shared" si="263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60"/>
        <v>0</v>
      </c>
      <c r="C3637" s="57" t="str">
        <f t="shared" si="261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62"/>
        <v>0</v>
      </c>
      <c r="L3637" s="57">
        <f t="shared" si="263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60"/>
        <v>0</v>
      </c>
      <c r="C3638" s="57" t="str">
        <f t="shared" si="261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62"/>
        <v>0</v>
      </c>
      <c r="L3638" s="57">
        <f t="shared" si="263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60"/>
        <v>0</v>
      </c>
      <c r="C3639" s="57" t="str">
        <f t="shared" si="261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62"/>
        <v>0</v>
      </c>
      <c r="L3639" s="57">
        <f t="shared" si="263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60"/>
        <v>0</v>
      </c>
      <c r="C3640" s="57" t="str">
        <f t="shared" si="261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62"/>
        <v>0</v>
      </c>
      <c r="L3640" s="57">
        <f t="shared" si="263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60"/>
        <v>0</v>
      </c>
      <c r="C3641" s="57" t="str">
        <f t="shared" si="261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62"/>
        <v>0</v>
      </c>
      <c r="L3641" s="57">
        <f t="shared" si="263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60"/>
        <v>0</v>
      </c>
      <c r="C3642" s="57" t="str">
        <f t="shared" si="261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62"/>
        <v>0</v>
      </c>
      <c r="L3642" s="57">
        <f t="shared" si="263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60"/>
        <v>0</v>
      </c>
      <c r="C3643" s="57" t="str">
        <f t="shared" si="261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62"/>
        <v>0</v>
      </c>
      <c r="L3643" s="57">
        <f t="shared" si="263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60"/>
        <v>0</v>
      </c>
      <c r="C3644" s="57" t="str">
        <f t="shared" si="261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62"/>
        <v>0</v>
      </c>
      <c r="L3644" s="57">
        <f t="shared" si="263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60"/>
        <v>0</v>
      </c>
      <c r="C3645" s="57" t="str">
        <f t="shared" si="261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62"/>
        <v>0</v>
      </c>
      <c r="L3645" s="57">
        <f t="shared" si="263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60"/>
        <v>0</v>
      </c>
      <c r="C3646" s="57" t="str">
        <f t="shared" si="261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62"/>
        <v>0</v>
      </c>
      <c r="L3646" s="57">
        <f t="shared" si="263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60"/>
        <v>0</v>
      </c>
      <c r="C3647" s="57" t="str">
        <f t="shared" si="261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62"/>
        <v>0</v>
      </c>
      <c r="L3647" s="57">
        <f t="shared" si="263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60"/>
        <v>0</v>
      </c>
      <c r="C3648" s="57" t="str">
        <f t="shared" si="261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62"/>
        <v>0</v>
      </c>
      <c r="L3648" s="57">
        <f t="shared" si="263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60"/>
        <v>0</v>
      </c>
      <c r="C3649" s="57" t="str">
        <f t="shared" si="261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62"/>
        <v>0</v>
      </c>
      <c r="L3649" s="57">
        <f t="shared" si="263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60"/>
        <v>0</v>
      </c>
      <c r="C3650" s="57" t="str">
        <f t="shared" si="261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62"/>
        <v>0</v>
      </c>
      <c r="L3650" s="57">
        <f t="shared" si="263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60"/>
        <v>0</v>
      </c>
      <c r="C3651" s="57" t="str">
        <f t="shared" si="261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62"/>
        <v>0</v>
      </c>
      <c r="L3651" s="57">
        <f t="shared" si="263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60"/>
        <v>0</v>
      </c>
      <c r="C3652" s="57" t="str">
        <f t="shared" si="261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62"/>
        <v>0</v>
      </c>
      <c r="L3652" s="57">
        <f t="shared" si="263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60"/>
        <v>0</v>
      </c>
      <c r="C3653" s="57" t="str">
        <f t="shared" si="261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62"/>
        <v>0</v>
      </c>
      <c r="L3653" s="57">
        <f t="shared" si="263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60"/>
        <v>0</v>
      </c>
      <c r="C3654" s="57" t="str">
        <f t="shared" si="261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62"/>
        <v>0</v>
      </c>
      <c r="L3654" s="57">
        <f t="shared" si="263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60"/>
        <v>0</v>
      </c>
      <c r="C3655" s="57" t="str">
        <f t="shared" si="261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62"/>
        <v>0</v>
      </c>
      <c r="L3655" s="57">
        <f t="shared" si="263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60"/>
        <v>0</v>
      </c>
      <c r="C3656" s="57" t="str">
        <f t="shared" si="261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62"/>
        <v>0</v>
      </c>
      <c r="L3656" s="57">
        <f t="shared" si="263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60"/>
        <v>0</v>
      </c>
      <c r="C3657" s="57" t="str">
        <f t="shared" si="261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62"/>
        <v>0</v>
      </c>
      <c r="L3657" s="57">
        <f t="shared" si="263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60"/>
        <v>0</v>
      </c>
      <c r="C3658" s="57" t="str">
        <f t="shared" si="261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62"/>
        <v>0</v>
      </c>
      <c r="L3658" s="57">
        <f t="shared" si="263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60"/>
        <v>0</v>
      </c>
      <c r="C3659" s="57" t="str">
        <f t="shared" si="261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62"/>
        <v>0</v>
      </c>
      <c r="L3659" s="57">
        <f t="shared" si="263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60"/>
        <v>0</v>
      </c>
      <c r="C3660" s="57" t="str">
        <f t="shared" si="261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62"/>
        <v>0</v>
      </c>
      <c r="L3660" s="57">
        <f t="shared" si="263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60"/>
        <v>0</v>
      </c>
      <c r="C3661" s="57" t="str">
        <f t="shared" si="261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62"/>
        <v>0</v>
      </c>
      <c r="L3661" s="57">
        <f t="shared" si="263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60"/>
        <v>0</v>
      </c>
      <c r="C3662" s="57" t="str">
        <f t="shared" si="261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62"/>
        <v>0</v>
      </c>
      <c r="L3662" s="57">
        <f t="shared" si="263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60"/>
        <v>0</v>
      </c>
      <c r="C3663" s="57" t="str">
        <f t="shared" si="261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62"/>
        <v>0</v>
      </c>
      <c r="L3663" s="57">
        <f t="shared" si="263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60"/>
        <v>0</v>
      </c>
      <c r="C3664" s="57" t="str">
        <f t="shared" si="261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62"/>
        <v>0</v>
      </c>
      <c r="L3664" s="57">
        <f t="shared" si="263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60"/>
        <v>0</v>
      </c>
      <c r="C3665" s="57" t="str">
        <f t="shared" si="261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62"/>
        <v>0</v>
      </c>
      <c r="L3665" s="57">
        <f t="shared" si="263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60"/>
        <v>0</v>
      </c>
      <c r="C3666" s="57" t="str">
        <f t="shared" si="261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62"/>
        <v>0</v>
      </c>
      <c r="L3666" s="57">
        <f t="shared" si="263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60"/>
        <v>0</v>
      </c>
      <c r="C3667" s="57" t="str">
        <f t="shared" si="261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62"/>
        <v>0</v>
      </c>
      <c r="L3667" s="57">
        <f t="shared" si="263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60"/>
        <v>0</v>
      </c>
      <c r="C3668" s="57" t="str">
        <f t="shared" si="261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62"/>
        <v>0</v>
      </c>
      <c r="L3668" s="57">
        <f t="shared" si="263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60"/>
        <v>0</v>
      </c>
      <c r="C3669" s="57" t="str">
        <f t="shared" si="261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62"/>
        <v>0</v>
      </c>
      <c r="L3669" s="57">
        <f t="shared" si="263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60"/>
        <v>0</v>
      </c>
      <c r="C3670" s="57" t="str">
        <f t="shared" si="261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62"/>
        <v>0</v>
      </c>
      <c r="L3670" s="57">
        <f t="shared" si="263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60"/>
        <v>0</v>
      </c>
      <c r="C3671" s="57" t="str">
        <f t="shared" si="261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62"/>
        <v>0</v>
      </c>
      <c r="L3671" s="57">
        <f t="shared" si="263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ref="B3672:B3735" si="264">WEEKNUM(A3672)</f>
        <v>0</v>
      </c>
      <c r="C3672" s="57" t="str">
        <f t="shared" ref="C3672:C3735" si="265">TEXT(A3672,"Mmm")</f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62"/>
        <v>0</v>
      </c>
      <c r="L3672" s="57">
        <f t="shared" si="263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64"/>
        <v>0</v>
      </c>
      <c r="C3673" s="57" t="str">
        <f t="shared" si="26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62"/>
        <v>0</v>
      </c>
      <c r="L3673" s="57">
        <f t="shared" si="263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64"/>
        <v>0</v>
      </c>
      <c r="C3674" s="57" t="str">
        <f t="shared" si="26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62"/>
        <v>0</v>
      </c>
      <c r="L3674" s="57">
        <f t="shared" si="263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64"/>
        <v>0</v>
      </c>
      <c r="C3675" s="57" t="str">
        <f t="shared" si="265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62"/>
        <v>0</v>
      </c>
      <c r="L3675" s="57">
        <f t="shared" si="263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64"/>
        <v>0</v>
      </c>
      <c r="C3676" s="57" t="str">
        <f t="shared" si="265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62"/>
        <v>0</v>
      </c>
      <c r="L3676" s="57">
        <f t="shared" si="263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64"/>
        <v>0</v>
      </c>
      <c r="C3677" s="57" t="str">
        <f t="shared" si="265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62"/>
        <v>0</v>
      </c>
      <c r="L3677" s="57">
        <f t="shared" si="263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64"/>
        <v>0</v>
      </c>
      <c r="C3678" s="57" t="str">
        <f t="shared" si="265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62"/>
        <v>0</v>
      </c>
      <c r="L3678" s="57">
        <f t="shared" si="263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64"/>
        <v>0</v>
      </c>
      <c r="C3679" s="57" t="str">
        <f t="shared" si="265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62"/>
        <v>0</v>
      </c>
      <c r="L3679" s="57">
        <f t="shared" si="263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64"/>
        <v>0</v>
      </c>
      <c r="C3680" s="57" t="str">
        <f t="shared" si="265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62"/>
        <v>0</v>
      </c>
      <c r="L3680" s="57">
        <f t="shared" si="263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64"/>
        <v>0</v>
      </c>
      <c r="C3681" s="57" t="str">
        <f t="shared" si="265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62"/>
        <v>0</v>
      </c>
      <c r="L3681" s="57">
        <f t="shared" si="263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64"/>
        <v>0</v>
      </c>
      <c r="C3682" s="57" t="str">
        <f t="shared" si="265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62"/>
        <v>0</v>
      </c>
      <c r="L3682" s="57">
        <f t="shared" si="263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64"/>
        <v>0</v>
      </c>
      <c r="C3683" s="57" t="str">
        <f t="shared" si="265"/>
        <v>Jan</v>
      </c>
      <c r="D3683" s="4"/>
      <c r="E3683" s="57"/>
      <c r="F3683" s="57"/>
      <c r="G3683" s="57"/>
      <c r="H3683" s="57"/>
      <c r="I3683" s="57"/>
      <c r="J3683" s="57"/>
      <c r="K3683" s="57">
        <f t="shared" ref="K3683:K3746" si="266">I3683+J3683</f>
        <v>0</v>
      </c>
      <c r="L3683" s="57">
        <f t="shared" ref="L3683:L3746" si="267">H3683*K3683</f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64"/>
        <v>0</v>
      </c>
      <c r="C3684" s="57" t="str">
        <f t="shared" si="265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66"/>
        <v>0</v>
      </c>
      <c r="L3684" s="57">
        <f t="shared" si="26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64"/>
        <v>0</v>
      </c>
      <c r="C3685" s="57" t="str">
        <f t="shared" si="265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66"/>
        <v>0</v>
      </c>
      <c r="L3685" s="57">
        <f t="shared" si="26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64"/>
        <v>0</v>
      </c>
      <c r="C3686" s="57" t="str">
        <f t="shared" si="265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66"/>
        <v>0</v>
      </c>
      <c r="L3686" s="57">
        <f t="shared" si="267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64"/>
        <v>0</v>
      </c>
      <c r="C3687" s="57" t="str">
        <f t="shared" si="265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66"/>
        <v>0</v>
      </c>
      <c r="L3687" s="57">
        <f t="shared" si="267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64"/>
        <v>0</v>
      </c>
      <c r="C3688" s="57" t="str">
        <f t="shared" si="265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66"/>
        <v>0</v>
      </c>
      <c r="L3688" s="57">
        <f t="shared" si="267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64"/>
        <v>0</v>
      </c>
      <c r="C3689" s="57" t="str">
        <f t="shared" si="265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66"/>
        <v>0</v>
      </c>
      <c r="L3689" s="57">
        <f t="shared" si="267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64"/>
        <v>0</v>
      </c>
      <c r="C3690" s="57" t="str">
        <f t="shared" si="265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66"/>
        <v>0</v>
      </c>
      <c r="L3690" s="57">
        <f t="shared" si="267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64"/>
        <v>0</v>
      </c>
      <c r="C3691" s="57" t="str">
        <f t="shared" si="265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66"/>
        <v>0</v>
      </c>
      <c r="L3691" s="57">
        <f t="shared" si="267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64"/>
        <v>0</v>
      </c>
      <c r="C3692" s="57" t="str">
        <f t="shared" si="265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66"/>
        <v>0</v>
      </c>
      <c r="L3692" s="57">
        <f t="shared" si="267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64"/>
        <v>0</v>
      </c>
      <c r="C3693" s="57" t="str">
        <f t="shared" si="265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66"/>
        <v>0</v>
      </c>
      <c r="L3693" s="57">
        <f t="shared" si="267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64"/>
        <v>0</v>
      </c>
      <c r="C3694" s="57" t="str">
        <f t="shared" si="265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66"/>
        <v>0</v>
      </c>
      <c r="L3694" s="57">
        <f t="shared" si="267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64"/>
        <v>0</v>
      </c>
      <c r="C3695" s="57" t="str">
        <f t="shared" si="265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66"/>
        <v>0</v>
      </c>
      <c r="L3695" s="57">
        <f t="shared" si="267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64"/>
        <v>0</v>
      </c>
      <c r="C3696" s="57" t="str">
        <f t="shared" si="265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66"/>
        <v>0</v>
      </c>
      <c r="L3696" s="57">
        <f t="shared" si="267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64"/>
        <v>0</v>
      </c>
      <c r="C3697" s="57" t="str">
        <f t="shared" si="265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66"/>
        <v>0</v>
      </c>
      <c r="L3697" s="57">
        <f t="shared" si="267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64"/>
        <v>0</v>
      </c>
      <c r="C3698" s="57" t="str">
        <f t="shared" si="265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66"/>
        <v>0</v>
      </c>
      <c r="L3698" s="57">
        <f t="shared" si="267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64"/>
        <v>0</v>
      </c>
      <c r="C3699" s="57" t="str">
        <f t="shared" si="265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66"/>
        <v>0</v>
      </c>
      <c r="L3699" s="57">
        <f t="shared" si="267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64"/>
        <v>0</v>
      </c>
      <c r="C3700" s="57" t="str">
        <f t="shared" si="265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66"/>
        <v>0</v>
      </c>
      <c r="L3700" s="57">
        <f t="shared" si="267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64"/>
        <v>0</v>
      </c>
      <c r="C3701" s="57" t="str">
        <f t="shared" si="265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66"/>
        <v>0</v>
      </c>
      <c r="L3701" s="57">
        <f t="shared" si="267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64"/>
        <v>0</v>
      </c>
      <c r="C3702" s="57" t="str">
        <f t="shared" si="265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66"/>
        <v>0</v>
      </c>
      <c r="L3702" s="57">
        <f t="shared" si="267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64"/>
        <v>0</v>
      </c>
      <c r="C3703" s="57" t="str">
        <f t="shared" si="265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66"/>
        <v>0</v>
      </c>
      <c r="L3703" s="57">
        <f t="shared" si="267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64"/>
        <v>0</v>
      </c>
      <c r="C3704" s="57" t="str">
        <f t="shared" si="265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66"/>
        <v>0</v>
      </c>
      <c r="L3704" s="57">
        <f t="shared" si="267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64"/>
        <v>0</v>
      </c>
      <c r="C3705" s="57" t="str">
        <f t="shared" si="265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66"/>
        <v>0</v>
      </c>
      <c r="L3705" s="57">
        <f t="shared" si="267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64"/>
        <v>0</v>
      </c>
      <c r="C3706" s="57" t="str">
        <f t="shared" si="265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66"/>
        <v>0</v>
      </c>
      <c r="L3706" s="57">
        <f t="shared" si="267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64"/>
        <v>0</v>
      </c>
      <c r="C3707" s="57" t="str">
        <f t="shared" si="265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66"/>
        <v>0</v>
      </c>
      <c r="L3707" s="57">
        <f t="shared" si="267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64"/>
        <v>0</v>
      </c>
      <c r="C3708" s="57" t="str">
        <f t="shared" si="265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66"/>
        <v>0</v>
      </c>
      <c r="L3708" s="57">
        <f t="shared" si="267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64"/>
        <v>0</v>
      </c>
      <c r="C3709" s="57" t="str">
        <f t="shared" si="265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66"/>
        <v>0</v>
      </c>
      <c r="L3709" s="57">
        <f t="shared" si="267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64"/>
        <v>0</v>
      </c>
      <c r="C3710" s="57" t="str">
        <f t="shared" si="265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66"/>
        <v>0</v>
      </c>
      <c r="L3710" s="57">
        <f t="shared" si="267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64"/>
        <v>0</v>
      </c>
      <c r="C3711" s="57" t="str">
        <f t="shared" si="265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66"/>
        <v>0</v>
      </c>
      <c r="L3711" s="57">
        <f t="shared" si="267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64"/>
        <v>0</v>
      </c>
      <c r="C3712" s="57" t="str">
        <f t="shared" si="265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66"/>
        <v>0</v>
      </c>
      <c r="L3712" s="57">
        <f t="shared" si="267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64"/>
        <v>0</v>
      </c>
      <c r="C3713" s="57" t="str">
        <f t="shared" si="265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66"/>
        <v>0</v>
      </c>
      <c r="L3713" s="57">
        <f t="shared" si="267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64"/>
        <v>0</v>
      </c>
      <c r="C3714" s="57" t="str">
        <f t="shared" si="265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66"/>
        <v>0</v>
      </c>
      <c r="L3714" s="57">
        <f t="shared" si="267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64"/>
        <v>0</v>
      </c>
      <c r="C3715" s="57" t="str">
        <f t="shared" si="265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66"/>
        <v>0</v>
      </c>
      <c r="L3715" s="57">
        <f t="shared" si="267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64"/>
        <v>0</v>
      </c>
      <c r="C3716" s="57" t="str">
        <f t="shared" si="265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66"/>
        <v>0</v>
      </c>
      <c r="L3716" s="57">
        <f t="shared" si="267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64"/>
        <v>0</v>
      </c>
      <c r="C3717" s="57" t="str">
        <f t="shared" si="265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66"/>
        <v>0</v>
      </c>
      <c r="L3717" s="57">
        <f t="shared" si="267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64"/>
        <v>0</v>
      </c>
      <c r="C3718" s="57" t="str">
        <f t="shared" si="265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66"/>
        <v>0</v>
      </c>
      <c r="L3718" s="57">
        <f t="shared" si="267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64"/>
        <v>0</v>
      </c>
      <c r="C3719" s="57" t="str">
        <f t="shared" si="265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66"/>
        <v>0</v>
      </c>
      <c r="L3719" s="57">
        <f t="shared" si="267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64"/>
        <v>0</v>
      </c>
      <c r="C3720" s="57" t="str">
        <f t="shared" si="265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66"/>
        <v>0</v>
      </c>
      <c r="L3720" s="57">
        <f t="shared" si="267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64"/>
        <v>0</v>
      </c>
      <c r="C3721" s="57" t="str">
        <f t="shared" si="265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66"/>
        <v>0</v>
      </c>
      <c r="L3721" s="57">
        <f t="shared" si="267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64"/>
        <v>0</v>
      </c>
      <c r="C3722" s="57" t="str">
        <f t="shared" si="265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66"/>
        <v>0</v>
      </c>
      <c r="L3722" s="57">
        <f t="shared" si="267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64"/>
        <v>0</v>
      </c>
      <c r="C3723" s="57" t="str">
        <f t="shared" si="265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66"/>
        <v>0</v>
      </c>
      <c r="L3723" s="57">
        <f t="shared" si="267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64"/>
        <v>0</v>
      </c>
      <c r="C3724" s="57" t="str">
        <f t="shared" si="265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66"/>
        <v>0</v>
      </c>
      <c r="L3724" s="57">
        <f t="shared" si="267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64"/>
        <v>0</v>
      </c>
      <c r="C3725" s="57" t="str">
        <f t="shared" si="265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66"/>
        <v>0</v>
      </c>
      <c r="L3725" s="57">
        <f t="shared" si="267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64"/>
        <v>0</v>
      </c>
      <c r="C3726" s="57" t="str">
        <f t="shared" si="265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66"/>
        <v>0</v>
      </c>
      <c r="L3726" s="57">
        <f t="shared" si="267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64"/>
        <v>0</v>
      </c>
      <c r="C3727" s="57" t="str">
        <f t="shared" si="265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66"/>
        <v>0</v>
      </c>
      <c r="L3727" s="57">
        <f t="shared" si="267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64"/>
        <v>0</v>
      </c>
      <c r="C3728" s="57" t="str">
        <f t="shared" si="265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66"/>
        <v>0</v>
      </c>
      <c r="L3728" s="57">
        <f t="shared" si="267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64"/>
        <v>0</v>
      </c>
      <c r="C3729" s="57" t="str">
        <f t="shared" si="265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66"/>
        <v>0</v>
      </c>
      <c r="L3729" s="57">
        <f t="shared" si="267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64"/>
        <v>0</v>
      </c>
      <c r="C3730" s="57" t="str">
        <f t="shared" si="265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66"/>
        <v>0</v>
      </c>
      <c r="L3730" s="57">
        <f t="shared" si="267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64"/>
        <v>0</v>
      </c>
      <c r="C3731" s="57" t="str">
        <f t="shared" si="265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66"/>
        <v>0</v>
      </c>
      <c r="L3731" s="57">
        <f t="shared" si="267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64"/>
        <v>0</v>
      </c>
      <c r="C3732" s="57" t="str">
        <f t="shared" si="265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66"/>
        <v>0</v>
      </c>
      <c r="L3732" s="57">
        <f t="shared" si="267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64"/>
        <v>0</v>
      </c>
      <c r="C3733" s="57" t="str">
        <f t="shared" si="265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66"/>
        <v>0</v>
      </c>
      <c r="L3733" s="57">
        <f t="shared" si="267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64"/>
        <v>0</v>
      </c>
      <c r="C3734" s="57" t="str">
        <f t="shared" si="265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66"/>
        <v>0</v>
      </c>
      <c r="L3734" s="57">
        <f t="shared" si="267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64"/>
        <v>0</v>
      </c>
      <c r="C3735" s="57" t="str">
        <f t="shared" si="265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66"/>
        <v>0</v>
      </c>
      <c r="L3735" s="57">
        <f t="shared" si="267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ref="B3736:B3799" si="268">WEEKNUM(A3736)</f>
        <v>0</v>
      </c>
      <c r="C3736" s="57" t="str">
        <f t="shared" ref="C3736:C3799" si="269">TEXT(A3736,"Mmm")</f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66"/>
        <v>0</v>
      </c>
      <c r="L3736" s="57">
        <f t="shared" si="267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68"/>
        <v>0</v>
      </c>
      <c r="C3737" s="57" t="str">
        <f t="shared" si="26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66"/>
        <v>0</v>
      </c>
      <c r="L3737" s="57">
        <f t="shared" si="267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68"/>
        <v>0</v>
      </c>
      <c r="C3738" s="57" t="str">
        <f t="shared" si="26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66"/>
        <v>0</v>
      </c>
      <c r="L3738" s="57">
        <f t="shared" si="267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268"/>
        <v>0</v>
      </c>
      <c r="C3739" s="57" t="str">
        <f t="shared" si="269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66"/>
        <v>0</v>
      </c>
      <c r="L3739" s="57">
        <f t="shared" si="267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68"/>
        <v>0</v>
      </c>
      <c r="C3740" s="57" t="str">
        <f t="shared" si="269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66"/>
        <v>0</v>
      </c>
      <c r="L3740" s="57">
        <f t="shared" si="267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68"/>
        <v>0</v>
      </c>
      <c r="C3741" s="57" t="str">
        <f t="shared" si="269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66"/>
        <v>0</v>
      </c>
      <c r="L3741" s="57">
        <f t="shared" si="267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68"/>
        <v>0</v>
      </c>
      <c r="C3742" s="57" t="str">
        <f t="shared" si="269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66"/>
        <v>0</v>
      </c>
      <c r="L3742" s="57">
        <f t="shared" si="267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68"/>
        <v>0</v>
      </c>
      <c r="C3743" s="57" t="str">
        <f t="shared" si="269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66"/>
        <v>0</v>
      </c>
      <c r="L3743" s="57">
        <f t="shared" si="267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68"/>
        <v>0</v>
      </c>
      <c r="C3744" s="57" t="str">
        <f t="shared" si="269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66"/>
        <v>0</v>
      </c>
      <c r="L3744" s="57">
        <f t="shared" si="267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68"/>
        <v>0</v>
      </c>
      <c r="C3745" s="57" t="str">
        <f t="shared" si="269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66"/>
        <v>0</v>
      </c>
      <c r="L3745" s="57">
        <f t="shared" si="267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68"/>
        <v>0</v>
      </c>
      <c r="C3746" s="57" t="str">
        <f t="shared" si="269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66"/>
        <v>0</v>
      </c>
      <c r="L3746" s="57">
        <f t="shared" si="267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68"/>
        <v>0</v>
      </c>
      <c r="C3747" s="57" t="str">
        <f t="shared" si="269"/>
        <v>Jan</v>
      </c>
      <c r="D3747" s="4"/>
      <c r="E3747" s="57"/>
      <c r="F3747" s="57"/>
      <c r="G3747" s="57"/>
      <c r="H3747" s="57"/>
      <c r="I3747" s="57"/>
      <c r="J3747" s="57"/>
      <c r="K3747" s="57">
        <f t="shared" ref="K3747:K3810" si="270">I3747+J3747</f>
        <v>0</v>
      </c>
      <c r="L3747" s="57">
        <f t="shared" ref="L3747:L3810" si="271">H3747*K3747</f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68"/>
        <v>0</v>
      </c>
      <c r="C3748" s="57" t="str">
        <f t="shared" si="269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70"/>
        <v>0</v>
      </c>
      <c r="L3748" s="57">
        <f t="shared" si="27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68"/>
        <v>0</v>
      </c>
      <c r="C3749" s="57" t="str">
        <f t="shared" si="269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70"/>
        <v>0</v>
      </c>
      <c r="L3749" s="57">
        <f t="shared" si="27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68"/>
        <v>0</v>
      </c>
      <c r="C3750" s="57" t="str">
        <f t="shared" si="269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70"/>
        <v>0</v>
      </c>
      <c r="L3750" s="57">
        <f t="shared" si="271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68"/>
        <v>0</v>
      </c>
      <c r="C3751" s="57" t="str">
        <f t="shared" si="269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70"/>
        <v>0</v>
      </c>
      <c r="L3751" s="57">
        <f t="shared" si="271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68"/>
        <v>0</v>
      </c>
      <c r="C3752" s="57" t="str">
        <f t="shared" si="269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70"/>
        <v>0</v>
      </c>
      <c r="L3752" s="57">
        <f t="shared" si="271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68"/>
        <v>0</v>
      </c>
      <c r="C3753" s="57" t="str">
        <f t="shared" si="269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70"/>
        <v>0</v>
      </c>
      <c r="L3753" s="57">
        <f t="shared" si="271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68"/>
        <v>0</v>
      </c>
      <c r="C3754" s="57" t="str">
        <f t="shared" si="269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70"/>
        <v>0</v>
      </c>
      <c r="L3754" s="57">
        <f t="shared" si="271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68"/>
        <v>0</v>
      </c>
      <c r="C3755" s="57" t="str">
        <f t="shared" si="269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70"/>
        <v>0</v>
      </c>
      <c r="L3755" s="57">
        <f t="shared" si="271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68"/>
        <v>0</v>
      </c>
      <c r="C3756" s="57" t="str">
        <f t="shared" si="269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70"/>
        <v>0</v>
      </c>
      <c r="L3756" s="57">
        <f t="shared" si="271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68"/>
        <v>0</v>
      </c>
      <c r="C3757" s="57" t="str">
        <f t="shared" si="269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70"/>
        <v>0</v>
      </c>
      <c r="L3757" s="57">
        <f t="shared" si="271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68"/>
        <v>0</v>
      </c>
      <c r="C3758" s="57" t="str">
        <f t="shared" si="269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70"/>
        <v>0</v>
      </c>
      <c r="L3758" s="57">
        <f t="shared" si="271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68"/>
        <v>0</v>
      </c>
      <c r="C3759" s="57" t="str">
        <f t="shared" si="269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70"/>
        <v>0</v>
      </c>
      <c r="L3759" s="57">
        <f t="shared" si="271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68"/>
        <v>0</v>
      </c>
      <c r="C3760" s="57" t="str">
        <f t="shared" si="269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70"/>
        <v>0</v>
      </c>
      <c r="L3760" s="57">
        <f t="shared" si="271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68"/>
        <v>0</v>
      </c>
      <c r="C3761" s="57" t="str">
        <f t="shared" si="269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70"/>
        <v>0</v>
      </c>
      <c r="L3761" s="57">
        <f t="shared" si="271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68"/>
        <v>0</v>
      </c>
      <c r="C3762" s="57" t="str">
        <f t="shared" si="269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70"/>
        <v>0</v>
      </c>
      <c r="L3762" s="57">
        <f t="shared" si="271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68"/>
        <v>0</v>
      </c>
      <c r="C3763" s="57" t="str">
        <f t="shared" si="269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70"/>
        <v>0</v>
      </c>
      <c r="L3763" s="57">
        <f t="shared" si="271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68"/>
        <v>0</v>
      </c>
      <c r="C3764" s="57" t="str">
        <f t="shared" si="269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70"/>
        <v>0</v>
      </c>
      <c r="L3764" s="57">
        <f t="shared" si="271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68"/>
        <v>0</v>
      </c>
      <c r="C3765" s="57" t="str">
        <f t="shared" si="269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70"/>
        <v>0</v>
      </c>
      <c r="L3765" s="57">
        <f t="shared" si="271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68"/>
        <v>0</v>
      </c>
      <c r="C3766" s="57" t="str">
        <f t="shared" si="269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70"/>
        <v>0</v>
      </c>
      <c r="L3766" s="57">
        <f t="shared" si="271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68"/>
        <v>0</v>
      </c>
      <c r="C3767" s="57" t="str">
        <f t="shared" si="269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70"/>
        <v>0</v>
      </c>
      <c r="L3767" s="57">
        <f t="shared" si="271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68"/>
        <v>0</v>
      </c>
      <c r="C3768" s="57" t="str">
        <f t="shared" si="269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70"/>
        <v>0</v>
      </c>
      <c r="L3768" s="57">
        <f t="shared" si="271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68"/>
        <v>0</v>
      </c>
      <c r="C3769" s="57" t="str">
        <f t="shared" si="269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70"/>
        <v>0</v>
      </c>
      <c r="L3769" s="57">
        <f t="shared" si="271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68"/>
        <v>0</v>
      </c>
      <c r="C3770" s="57" t="str">
        <f t="shared" si="269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70"/>
        <v>0</v>
      </c>
      <c r="L3770" s="57">
        <f t="shared" si="271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68"/>
        <v>0</v>
      </c>
      <c r="C3771" s="57" t="str">
        <f t="shared" si="269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70"/>
        <v>0</v>
      </c>
      <c r="L3771" s="57">
        <f t="shared" si="271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68"/>
        <v>0</v>
      </c>
      <c r="C3772" s="57" t="str">
        <f t="shared" si="269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70"/>
        <v>0</v>
      </c>
      <c r="L3772" s="57">
        <f t="shared" si="271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68"/>
        <v>0</v>
      </c>
      <c r="C3773" s="57" t="str">
        <f t="shared" si="269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70"/>
        <v>0</v>
      </c>
      <c r="L3773" s="57">
        <f t="shared" si="271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68"/>
        <v>0</v>
      </c>
      <c r="C3774" s="57" t="str">
        <f t="shared" si="269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70"/>
        <v>0</v>
      </c>
      <c r="L3774" s="57">
        <f t="shared" si="271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68"/>
        <v>0</v>
      </c>
      <c r="C3775" s="57" t="str">
        <f t="shared" si="269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70"/>
        <v>0</v>
      </c>
      <c r="L3775" s="57">
        <f t="shared" si="271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68"/>
        <v>0</v>
      </c>
      <c r="C3776" s="57" t="str">
        <f t="shared" si="269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70"/>
        <v>0</v>
      </c>
      <c r="L3776" s="57">
        <f t="shared" si="271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68"/>
        <v>0</v>
      </c>
      <c r="C3777" s="57" t="str">
        <f t="shared" si="269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70"/>
        <v>0</v>
      </c>
      <c r="L3777" s="57">
        <f t="shared" si="271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68"/>
        <v>0</v>
      </c>
      <c r="C3778" s="57" t="str">
        <f t="shared" si="269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70"/>
        <v>0</v>
      </c>
      <c r="L3778" s="57">
        <f t="shared" si="271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68"/>
        <v>0</v>
      </c>
      <c r="C3779" s="57" t="str">
        <f t="shared" si="269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70"/>
        <v>0</v>
      </c>
      <c r="L3779" s="57">
        <f t="shared" si="271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68"/>
        <v>0</v>
      </c>
      <c r="C3780" s="57" t="str">
        <f t="shared" si="269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70"/>
        <v>0</v>
      </c>
      <c r="L3780" s="57">
        <f t="shared" si="271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68"/>
        <v>0</v>
      </c>
      <c r="C3781" s="57" t="str">
        <f t="shared" si="269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70"/>
        <v>0</v>
      </c>
      <c r="L3781" s="57">
        <f t="shared" si="271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68"/>
        <v>0</v>
      </c>
      <c r="C3782" s="57" t="str">
        <f t="shared" si="269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70"/>
        <v>0</v>
      </c>
      <c r="L3782" s="57">
        <f t="shared" si="271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68"/>
        <v>0</v>
      </c>
      <c r="C3783" s="57" t="str">
        <f t="shared" si="269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70"/>
        <v>0</v>
      </c>
      <c r="L3783" s="57">
        <f t="shared" si="271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68"/>
        <v>0</v>
      </c>
      <c r="C3784" s="57" t="str">
        <f t="shared" si="269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70"/>
        <v>0</v>
      </c>
      <c r="L3784" s="57">
        <f t="shared" si="271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68"/>
        <v>0</v>
      </c>
      <c r="C3785" s="57" t="str">
        <f t="shared" si="269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70"/>
        <v>0</v>
      </c>
      <c r="L3785" s="57">
        <f t="shared" si="271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68"/>
        <v>0</v>
      </c>
      <c r="C3786" s="57" t="str">
        <f t="shared" si="269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70"/>
        <v>0</v>
      </c>
      <c r="L3786" s="57">
        <f t="shared" si="271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68"/>
        <v>0</v>
      </c>
      <c r="C3787" s="57" t="str">
        <f t="shared" si="269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70"/>
        <v>0</v>
      </c>
      <c r="L3787" s="57">
        <f t="shared" si="271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68"/>
        <v>0</v>
      </c>
      <c r="C3788" s="57" t="str">
        <f t="shared" si="269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70"/>
        <v>0</v>
      </c>
      <c r="L3788" s="57">
        <f t="shared" si="271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68"/>
        <v>0</v>
      </c>
      <c r="C3789" s="57" t="str">
        <f t="shared" si="269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70"/>
        <v>0</v>
      </c>
      <c r="L3789" s="57">
        <f t="shared" si="271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68"/>
        <v>0</v>
      </c>
      <c r="C3790" s="57" t="str">
        <f t="shared" si="269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70"/>
        <v>0</v>
      </c>
      <c r="L3790" s="57">
        <f t="shared" si="271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68"/>
        <v>0</v>
      </c>
      <c r="C3791" s="57" t="str">
        <f t="shared" si="269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70"/>
        <v>0</v>
      </c>
      <c r="L3791" s="57">
        <f t="shared" si="271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68"/>
        <v>0</v>
      </c>
      <c r="C3792" s="57" t="str">
        <f t="shared" si="269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70"/>
        <v>0</v>
      </c>
      <c r="L3792" s="57">
        <f t="shared" si="271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68"/>
        <v>0</v>
      </c>
      <c r="C3793" s="57" t="str">
        <f t="shared" si="269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70"/>
        <v>0</v>
      </c>
      <c r="L3793" s="57">
        <f t="shared" si="271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68"/>
        <v>0</v>
      </c>
      <c r="C3794" s="57" t="str">
        <f t="shared" si="269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70"/>
        <v>0</v>
      </c>
      <c r="L3794" s="57">
        <f t="shared" si="271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68"/>
        <v>0</v>
      </c>
      <c r="C3795" s="57" t="str">
        <f t="shared" si="269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70"/>
        <v>0</v>
      </c>
      <c r="L3795" s="57">
        <f t="shared" si="271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68"/>
        <v>0</v>
      </c>
      <c r="C3796" s="57" t="str">
        <f t="shared" si="269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70"/>
        <v>0</v>
      </c>
      <c r="L3796" s="57">
        <f t="shared" si="271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68"/>
        <v>0</v>
      </c>
      <c r="C3797" s="57" t="str">
        <f t="shared" si="269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70"/>
        <v>0</v>
      </c>
      <c r="L3797" s="57">
        <f t="shared" si="271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68"/>
        <v>0</v>
      </c>
      <c r="C3798" s="57" t="str">
        <f t="shared" si="269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70"/>
        <v>0</v>
      </c>
      <c r="L3798" s="57">
        <f t="shared" si="271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68"/>
        <v>0</v>
      </c>
      <c r="C3799" s="57" t="str">
        <f t="shared" si="269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70"/>
        <v>0</v>
      </c>
      <c r="L3799" s="57">
        <f t="shared" si="271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ref="B3800:B3863" si="272">WEEKNUM(A3800)</f>
        <v>0</v>
      </c>
      <c r="C3800" s="57" t="str">
        <f t="shared" ref="C3800:C3863" si="273">TEXT(A3800,"Mmm")</f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70"/>
        <v>0</v>
      </c>
      <c r="L3800" s="57">
        <f t="shared" si="271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72"/>
        <v>0</v>
      </c>
      <c r="C3801" s="57" t="str">
        <f t="shared" si="27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70"/>
        <v>0</v>
      </c>
      <c r="L3801" s="57">
        <f t="shared" si="271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72"/>
        <v>0</v>
      </c>
      <c r="C3802" s="57" t="str">
        <f t="shared" si="27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70"/>
        <v>0</v>
      </c>
      <c r="L3802" s="57">
        <f t="shared" si="271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272"/>
        <v>0</v>
      </c>
      <c r="C3803" s="57" t="str">
        <f t="shared" si="273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70"/>
        <v>0</v>
      </c>
      <c r="L3803" s="57">
        <f t="shared" si="271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72"/>
        <v>0</v>
      </c>
      <c r="C3804" s="57" t="str">
        <f t="shared" si="273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70"/>
        <v>0</v>
      </c>
      <c r="L3804" s="57">
        <f t="shared" si="271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72"/>
        <v>0</v>
      </c>
      <c r="C3805" s="57" t="str">
        <f t="shared" si="273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70"/>
        <v>0</v>
      </c>
      <c r="L3805" s="57">
        <f t="shared" si="271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72"/>
        <v>0</v>
      </c>
      <c r="C3806" s="57" t="str">
        <f t="shared" si="273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70"/>
        <v>0</v>
      </c>
      <c r="L3806" s="57">
        <f t="shared" si="271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72"/>
        <v>0</v>
      </c>
      <c r="C3807" s="57" t="str">
        <f t="shared" si="273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70"/>
        <v>0</v>
      </c>
      <c r="L3807" s="57">
        <f t="shared" si="271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72"/>
        <v>0</v>
      </c>
      <c r="C3808" s="57" t="str">
        <f t="shared" si="273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70"/>
        <v>0</v>
      </c>
      <c r="L3808" s="57">
        <f t="shared" si="271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72"/>
        <v>0</v>
      </c>
      <c r="C3809" s="57" t="str">
        <f t="shared" si="273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70"/>
        <v>0</v>
      </c>
      <c r="L3809" s="57">
        <f t="shared" si="271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72"/>
        <v>0</v>
      </c>
      <c r="C3810" s="57" t="str">
        <f t="shared" si="273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70"/>
        <v>0</v>
      </c>
      <c r="L3810" s="57">
        <f t="shared" si="271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72"/>
        <v>0</v>
      </c>
      <c r="C3811" s="57" t="str">
        <f t="shared" si="273"/>
        <v>Jan</v>
      </c>
      <c r="D3811" s="4"/>
      <c r="E3811" s="57"/>
      <c r="F3811" s="57"/>
      <c r="G3811" s="57"/>
      <c r="H3811" s="57"/>
      <c r="I3811" s="57"/>
      <c r="J3811" s="57"/>
      <c r="K3811" s="57">
        <f t="shared" ref="K3811:K3874" si="274">I3811+J3811</f>
        <v>0</v>
      </c>
      <c r="L3811" s="57">
        <f t="shared" ref="L3811:L3874" si="275">H3811*K3811</f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72"/>
        <v>0</v>
      </c>
      <c r="C3812" s="57" t="str">
        <f t="shared" si="273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74"/>
        <v>0</v>
      </c>
      <c r="L3812" s="57">
        <f t="shared" si="27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72"/>
        <v>0</v>
      </c>
      <c r="C3813" s="57" t="str">
        <f t="shared" si="273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74"/>
        <v>0</v>
      </c>
      <c r="L3813" s="57">
        <f t="shared" si="27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72"/>
        <v>0</v>
      </c>
      <c r="C3814" s="57" t="str">
        <f t="shared" si="273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74"/>
        <v>0</v>
      </c>
      <c r="L3814" s="57">
        <f t="shared" si="275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72"/>
        <v>0</v>
      </c>
      <c r="C3815" s="57" t="str">
        <f t="shared" si="273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74"/>
        <v>0</v>
      </c>
      <c r="L3815" s="57">
        <f t="shared" si="275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72"/>
        <v>0</v>
      </c>
      <c r="C3816" s="57" t="str">
        <f t="shared" si="273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74"/>
        <v>0</v>
      </c>
      <c r="L3816" s="57">
        <f t="shared" si="275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72"/>
        <v>0</v>
      </c>
      <c r="C3817" s="57" t="str">
        <f t="shared" si="273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74"/>
        <v>0</v>
      </c>
      <c r="L3817" s="57">
        <f t="shared" si="275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72"/>
        <v>0</v>
      </c>
      <c r="C3818" s="57" t="str">
        <f t="shared" si="273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74"/>
        <v>0</v>
      </c>
      <c r="L3818" s="57">
        <f t="shared" si="275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72"/>
        <v>0</v>
      </c>
      <c r="C3819" s="57" t="str">
        <f t="shared" si="273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74"/>
        <v>0</v>
      </c>
      <c r="L3819" s="57">
        <f t="shared" si="275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72"/>
        <v>0</v>
      </c>
      <c r="C3820" s="57" t="str">
        <f t="shared" si="273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74"/>
        <v>0</v>
      </c>
      <c r="L3820" s="57">
        <f t="shared" si="275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72"/>
        <v>0</v>
      </c>
      <c r="C3821" s="57" t="str">
        <f t="shared" si="273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74"/>
        <v>0</v>
      </c>
      <c r="L3821" s="57">
        <f t="shared" si="275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72"/>
        <v>0</v>
      </c>
      <c r="C3822" s="57" t="str">
        <f t="shared" si="273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74"/>
        <v>0</v>
      </c>
      <c r="L3822" s="57">
        <f t="shared" si="275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72"/>
        <v>0</v>
      </c>
      <c r="C3823" s="57" t="str">
        <f t="shared" si="273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74"/>
        <v>0</v>
      </c>
      <c r="L3823" s="57">
        <f t="shared" si="275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72"/>
        <v>0</v>
      </c>
      <c r="C3824" s="57" t="str">
        <f t="shared" si="273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74"/>
        <v>0</v>
      </c>
      <c r="L3824" s="57">
        <f t="shared" si="275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72"/>
        <v>0</v>
      </c>
      <c r="C3825" s="57" t="str">
        <f t="shared" si="273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74"/>
        <v>0</v>
      </c>
      <c r="L3825" s="57">
        <f t="shared" si="275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72"/>
        <v>0</v>
      </c>
      <c r="C3826" s="57" t="str">
        <f t="shared" si="273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74"/>
        <v>0</v>
      </c>
      <c r="L3826" s="57">
        <f t="shared" si="275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72"/>
        <v>0</v>
      </c>
      <c r="C3827" s="57" t="str">
        <f t="shared" si="273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74"/>
        <v>0</v>
      </c>
      <c r="L3827" s="57">
        <f t="shared" si="275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72"/>
        <v>0</v>
      </c>
      <c r="C3828" s="57" t="str">
        <f t="shared" si="273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74"/>
        <v>0</v>
      </c>
      <c r="L3828" s="57">
        <f t="shared" si="275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72"/>
        <v>0</v>
      </c>
      <c r="C3829" s="57" t="str">
        <f t="shared" si="273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74"/>
        <v>0</v>
      </c>
      <c r="L3829" s="57">
        <f t="shared" si="275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72"/>
        <v>0</v>
      </c>
      <c r="C3830" s="57" t="str">
        <f t="shared" si="273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74"/>
        <v>0</v>
      </c>
      <c r="L3830" s="57">
        <f t="shared" si="275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72"/>
        <v>0</v>
      </c>
      <c r="C3831" s="57" t="str">
        <f t="shared" si="273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74"/>
        <v>0</v>
      </c>
      <c r="L3831" s="57">
        <f t="shared" si="275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72"/>
        <v>0</v>
      </c>
      <c r="C3832" s="57" t="str">
        <f t="shared" si="273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74"/>
        <v>0</v>
      </c>
      <c r="L3832" s="57">
        <f t="shared" si="275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72"/>
        <v>0</v>
      </c>
      <c r="C3833" s="57" t="str">
        <f t="shared" si="273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74"/>
        <v>0</v>
      </c>
      <c r="L3833" s="57">
        <f t="shared" si="275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72"/>
        <v>0</v>
      </c>
      <c r="C3834" s="57" t="str">
        <f t="shared" si="273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74"/>
        <v>0</v>
      </c>
      <c r="L3834" s="57">
        <f t="shared" si="275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72"/>
        <v>0</v>
      </c>
      <c r="C3835" s="57" t="str">
        <f t="shared" si="273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74"/>
        <v>0</v>
      </c>
      <c r="L3835" s="57">
        <f t="shared" si="275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72"/>
        <v>0</v>
      </c>
      <c r="C3836" s="57" t="str">
        <f t="shared" si="273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74"/>
        <v>0</v>
      </c>
      <c r="L3836" s="57">
        <f t="shared" si="275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72"/>
        <v>0</v>
      </c>
      <c r="C3837" s="57" t="str">
        <f t="shared" si="273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74"/>
        <v>0</v>
      </c>
      <c r="L3837" s="57">
        <f t="shared" si="275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72"/>
        <v>0</v>
      </c>
      <c r="C3838" s="57" t="str">
        <f t="shared" si="273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74"/>
        <v>0</v>
      </c>
      <c r="L3838" s="57">
        <f t="shared" si="275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72"/>
        <v>0</v>
      </c>
      <c r="C3839" s="57" t="str">
        <f t="shared" si="273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74"/>
        <v>0</v>
      </c>
      <c r="L3839" s="57">
        <f t="shared" si="275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72"/>
        <v>0</v>
      </c>
      <c r="C3840" s="57" t="str">
        <f t="shared" si="273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74"/>
        <v>0</v>
      </c>
      <c r="L3840" s="57">
        <f t="shared" si="275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72"/>
        <v>0</v>
      </c>
      <c r="C3841" s="57" t="str">
        <f t="shared" si="273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74"/>
        <v>0</v>
      </c>
      <c r="L3841" s="57">
        <f t="shared" si="275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72"/>
        <v>0</v>
      </c>
      <c r="C3842" s="57" t="str">
        <f t="shared" si="273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74"/>
        <v>0</v>
      </c>
      <c r="L3842" s="57">
        <f t="shared" si="275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72"/>
        <v>0</v>
      </c>
      <c r="C3843" s="57" t="str">
        <f t="shared" si="273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74"/>
        <v>0</v>
      </c>
      <c r="L3843" s="57">
        <f t="shared" si="275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72"/>
        <v>0</v>
      </c>
      <c r="C3844" s="57" t="str">
        <f t="shared" si="273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74"/>
        <v>0</v>
      </c>
      <c r="L3844" s="57">
        <f t="shared" si="275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72"/>
        <v>0</v>
      </c>
      <c r="C3845" s="57" t="str">
        <f t="shared" si="273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74"/>
        <v>0</v>
      </c>
      <c r="L3845" s="57">
        <f t="shared" si="275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72"/>
        <v>0</v>
      </c>
      <c r="C3846" s="57" t="str">
        <f t="shared" si="273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74"/>
        <v>0</v>
      </c>
      <c r="L3846" s="57">
        <f t="shared" si="275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72"/>
        <v>0</v>
      </c>
      <c r="C3847" s="57" t="str">
        <f t="shared" si="273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74"/>
        <v>0</v>
      </c>
      <c r="L3847" s="57">
        <f t="shared" si="275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72"/>
        <v>0</v>
      </c>
      <c r="C3848" s="57" t="str">
        <f t="shared" si="273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74"/>
        <v>0</v>
      </c>
      <c r="L3848" s="57">
        <f t="shared" si="275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72"/>
        <v>0</v>
      </c>
      <c r="C3849" s="57" t="str">
        <f t="shared" si="273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74"/>
        <v>0</v>
      </c>
      <c r="L3849" s="57">
        <f t="shared" si="275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72"/>
        <v>0</v>
      </c>
      <c r="C3850" s="57" t="str">
        <f t="shared" si="273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74"/>
        <v>0</v>
      </c>
      <c r="L3850" s="57">
        <f t="shared" si="275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72"/>
        <v>0</v>
      </c>
      <c r="C3851" s="57" t="str">
        <f t="shared" si="273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74"/>
        <v>0</v>
      </c>
      <c r="L3851" s="57">
        <f t="shared" si="275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72"/>
        <v>0</v>
      </c>
      <c r="C3852" s="57" t="str">
        <f t="shared" si="273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74"/>
        <v>0</v>
      </c>
      <c r="L3852" s="57">
        <f t="shared" si="275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72"/>
        <v>0</v>
      </c>
      <c r="C3853" s="57" t="str">
        <f t="shared" si="273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74"/>
        <v>0</v>
      </c>
      <c r="L3853" s="57">
        <f t="shared" si="275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72"/>
        <v>0</v>
      </c>
      <c r="C3854" s="57" t="str">
        <f t="shared" si="273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74"/>
        <v>0</v>
      </c>
      <c r="L3854" s="57">
        <f t="shared" si="275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72"/>
        <v>0</v>
      </c>
      <c r="C3855" s="57" t="str">
        <f t="shared" si="273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74"/>
        <v>0</v>
      </c>
      <c r="L3855" s="57">
        <f t="shared" si="275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72"/>
        <v>0</v>
      </c>
      <c r="C3856" s="57" t="str">
        <f t="shared" si="273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74"/>
        <v>0</v>
      </c>
      <c r="L3856" s="57">
        <f t="shared" si="275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72"/>
        <v>0</v>
      </c>
      <c r="C3857" s="57" t="str">
        <f t="shared" si="273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74"/>
        <v>0</v>
      </c>
      <c r="L3857" s="57">
        <f t="shared" si="275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72"/>
        <v>0</v>
      </c>
      <c r="C3858" s="57" t="str">
        <f t="shared" si="273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74"/>
        <v>0</v>
      </c>
      <c r="L3858" s="57">
        <f t="shared" si="275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72"/>
        <v>0</v>
      </c>
      <c r="C3859" s="57" t="str">
        <f t="shared" si="273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74"/>
        <v>0</v>
      </c>
      <c r="L3859" s="57">
        <f t="shared" si="275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72"/>
        <v>0</v>
      </c>
      <c r="C3860" s="57" t="str">
        <f t="shared" si="273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74"/>
        <v>0</v>
      </c>
      <c r="L3860" s="57">
        <f t="shared" si="275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72"/>
        <v>0</v>
      </c>
      <c r="C3861" s="57" t="str">
        <f t="shared" si="273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74"/>
        <v>0</v>
      </c>
      <c r="L3861" s="57">
        <f t="shared" si="275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72"/>
        <v>0</v>
      </c>
      <c r="C3862" s="57" t="str">
        <f t="shared" si="273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74"/>
        <v>0</v>
      </c>
      <c r="L3862" s="57">
        <f t="shared" si="275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72"/>
        <v>0</v>
      </c>
      <c r="C3863" s="57" t="str">
        <f t="shared" si="273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74"/>
        <v>0</v>
      </c>
      <c r="L3863" s="57">
        <f t="shared" si="275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ref="B3864:B3927" si="276">WEEKNUM(A3864)</f>
        <v>0</v>
      </c>
      <c r="C3864" s="57" t="str">
        <f t="shared" ref="C3864:C3927" si="277">TEXT(A3864,"Mmm")</f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74"/>
        <v>0</v>
      </c>
      <c r="L3864" s="57">
        <f t="shared" si="275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76"/>
        <v>0</v>
      </c>
      <c r="C3865" s="57" t="str">
        <f t="shared" si="27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74"/>
        <v>0</v>
      </c>
      <c r="L3865" s="57">
        <f t="shared" si="275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76"/>
        <v>0</v>
      </c>
      <c r="C3866" s="57" t="str">
        <f t="shared" si="27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74"/>
        <v>0</v>
      </c>
      <c r="L3866" s="57">
        <f t="shared" si="275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276"/>
        <v>0</v>
      </c>
      <c r="C3867" s="57" t="str">
        <f t="shared" si="277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74"/>
        <v>0</v>
      </c>
      <c r="L3867" s="57">
        <f t="shared" si="275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276"/>
        <v>0</v>
      </c>
      <c r="C3868" s="57" t="str">
        <f t="shared" si="277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74"/>
        <v>0</v>
      </c>
      <c r="L3868" s="57">
        <f t="shared" si="275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276"/>
        <v>0</v>
      </c>
      <c r="C3869" s="57" t="str">
        <f t="shared" si="277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74"/>
        <v>0</v>
      </c>
      <c r="L3869" s="57">
        <f t="shared" si="275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276"/>
        <v>0</v>
      </c>
      <c r="C3870" s="57" t="str">
        <f t="shared" si="277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74"/>
        <v>0</v>
      </c>
      <c r="L3870" s="57">
        <f t="shared" si="275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276"/>
        <v>0</v>
      </c>
      <c r="C3871" s="57" t="str">
        <f t="shared" si="277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74"/>
        <v>0</v>
      </c>
      <c r="L3871" s="57">
        <f t="shared" si="275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276"/>
        <v>0</v>
      </c>
      <c r="C3872" s="57" t="str">
        <f t="shared" si="277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74"/>
        <v>0</v>
      </c>
      <c r="L3872" s="57">
        <f t="shared" si="275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276"/>
        <v>0</v>
      </c>
      <c r="C3873" s="57" t="str">
        <f t="shared" si="277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74"/>
        <v>0</v>
      </c>
      <c r="L3873" s="57">
        <f t="shared" si="275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276"/>
        <v>0</v>
      </c>
      <c r="C3874" s="57" t="str">
        <f t="shared" si="277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74"/>
        <v>0</v>
      </c>
      <c r="L3874" s="57">
        <f t="shared" si="275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276"/>
        <v>0</v>
      </c>
      <c r="C3875" s="57" t="str">
        <f t="shared" si="277"/>
        <v>Jan</v>
      </c>
      <c r="D3875" s="4"/>
      <c r="E3875" s="57"/>
      <c r="F3875" s="57"/>
      <c r="G3875" s="57"/>
      <c r="H3875" s="57"/>
      <c r="I3875" s="57"/>
      <c r="J3875" s="57"/>
      <c r="K3875" s="57">
        <f t="shared" ref="K3875:K3938" si="278">I3875+J3875</f>
        <v>0</v>
      </c>
      <c r="L3875" s="57">
        <f t="shared" ref="L3875:L3938" si="279">H3875*K3875</f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276"/>
        <v>0</v>
      </c>
      <c r="C3876" s="57" t="str">
        <f t="shared" si="277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78"/>
        <v>0</v>
      </c>
      <c r="L3876" s="57">
        <f t="shared" si="27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276"/>
        <v>0</v>
      </c>
      <c r="C3877" s="57" t="str">
        <f t="shared" si="277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78"/>
        <v>0</v>
      </c>
      <c r="L3877" s="57">
        <f t="shared" si="27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276"/>
        <v>0</v>
      </c>
      <c r="C3878" s="57" t="str">
        <f t="shared" si="277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78"/>
        <v>0</v>
      </c>
      <c r="L3878" s="57">
        <f t="shared" si="279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276"/>
        <v>0</v>
      </c>
      <c r="C3879" s="57" t="str">
        <f t="shared" si="277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278"/>
        <v>0</v>
      </c>
      <c r="L3879" s="57">
        <f t="shared" si="279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276"/>
        <v>0</v>
      </c>
      <c r="C3880" s="57" t="str">
        <f t="shared" si="277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278"/>
        <v>0</v>
      </c>
      <c r="L3880" s="57">
        <f t="shared" si="279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276"/>
        <v>0</v>
      </c>
      <c r="C3881" s="57" t="str">
        <f t="shared" si="277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278"/>
        <v>0</v>
      </c>
      <c r="L3881" s="57">
        <f t="shared" si="279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276"/>
        <v>0</v>
      </c>
      <c r="C3882" s="57" t="str">
        <f t="shared" si="277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278"/>
        <v>0</v>
      </c>
      <c r="L3882" s="57">
        <f t="shared" si="279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276"/>
        <v>0</v>
      </c>
      <c r="C3883" s="57" t="str">
        <f t="shared" si="277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278"/>
        <v>0</v>
      </c>
      <c r="L3883" s="57">
        <f t="shared" si="279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276"/>
        <v>0</v>
      </c>
      <c r="C3884" s="57" t="str">
        <f t="shared" si="277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278"/>
        <v>0</v>
      </c>
      <c r="L3884" s="57">
        <f t="shared" si="279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276"/>
        <v>0</v>
      </c>
      <c r="C3885" s="57" t="str">
        <f t="shared" si="277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278"/>
        <v>0</v>
      </c>
      <c r="L3885" s="57">
        <f t="shared" si="279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276"/>
        <v>0</v>
      </c>
      <c r="C3886" s="57" t="str">
        <f t="shared" si="277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278"/>
        <v>0</v>
      </c>
      <c r="L3886" s="57">
        <f t="shared" si="279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276"/>
        <v>0</v>
      </c>
      <c r="C3887" s="57" t="str">
        <f t="shared" si="277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278"/>
        <v>0</v>
      </c>
      <c r="L3887" s="57">
        <f t="shared" si="279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276"/>
        <v>0</v>
      </c>
      <c r="C3888" s="57" t="str">
        <f t="shared" si="277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278"/>
        <v>0</v>
      </c>
      <c r="L3888" s="57">
        <f t="shared" si="279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276"/>
        <v>0</v>
      </c>
      <c r="C3889" s="57" t="str">
        <f t="shared" si="277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278"/>
        <v>0</v>
      </c>
      <c r="L3889" s="57">
        <f t="shared" si="279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276"/>
        <v>0</v>
      </c>
      <c r="C3890" s="57" t="str">
        <f t="shared" si="277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278"/>
        <v>0</v>
      </c>
      <c r="L3890" s="57">
        <f t="shared" si="279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276"/>
        <v>0</v>
      </c>
      <c r="C3891" s="57" t="str">
        <f t="shared" si="277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278"/>
        <v>0</v>
      </c>
      <c r="L3891" s="57">
        <f t="shared" si="279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276"/>
        <v>0</v>
      </c>
      <c r="C3892" s="57" t="str">
        <f t="shared" si="277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278"/>
        <v>0</v>
      </c>
      <c r="L3892" s="57">
        <f t="shared" si="279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276"/>
        <v>0</v>
      </c>
      <c r="C3893" s="57" t="str">
        <f t="shared" si="277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278"/>
        <v>0</v>
      </c>
      <c r="L3893" s="57">
        <f t="shared" si="279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276"/>
        <v>0</v>
      </c>
      <c r="C3894" s="57" t="str">
        <f t="shared" si="277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278"/>
        <v>0</v>
      </c>
      <c r="L3894" s="57">
        <f t="shared" si="279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276"/>
        <v>0</v>
      </c>
      <c r="C3895" s="57" t="str">
        <f t="shared" si="277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278"/>
        <v>0</v>
      </c>
      <c r="L3895" s="57">
        <f t="shared" si="279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276"/>
        <v>0</v>
      </c>
      <c r="C3896" s="57" t="str">
        <f t="shared" si="277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278"/>
        <v>0</v>
      </c>
      <c r="L3896" s="57">
        <f t="shared" si="279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276"/>
        <v>0</v>
      </c>
      <c r="C3897" s="57" t="str">
        <f t="shared" si="277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278"/>
        <v>0</v>
      </c>
      <c r="L3897" s="57">
        <f t="shared" si="279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276"/>
        <v>0</v>
      </c>
      <c r="C3898" s="57" t="str">
        <f t="shared" si="277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278"/>
        <v>0</v>
      </c>
      <c r="L3898" s="57">
        <f t="shared" si="279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276"/>
        <v>0</v>
      </c>
      <c r="C3899" s="57" t="str">
        <f t="shared" si="277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278"/>
        <v>0</v>
      </c>
      <c r="L3899" s="57">
        <f t="shared" si="279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276"/>
        <v>0</v>
      </c>
      <c r="C3900" s="57" t="str">
        <f t="shared" si="277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278"/>
        <v>0</v>
      </c>
      <c r="L3900" s="57">
        <f t="shared" si="279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276"/>
        <v>0</v>
      </c>
      <c r="C3901" s="57" t="str">
        <f t="shared" si="277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278"/>
        <v>0</v>
      </c>
      <c r="L3901" s="57">
        <f t="shared" si="279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276"/>
        <v>0</v>
      </c>
      <c r="C3902" s="57" t="str">
        <f t="shared" si="277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278"/>
        <v>0</v>
      </c>
      <c r="L3902" s="57">
        <f t="shared" si="279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276"/>
        <v>0</v>
      </c>
      <c r="C3903" s="57" t="str">
        <f t="shared" si="277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278"/>
        <v>0</v>
      </c>
      <c r="L3903" s="57">
        <f t="shared" si="279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276"/>
        <v>0</v>
      </c>
      <c r="C3904" s="57" t="str">
        <f t="shared" si="277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278"/>
        <v>0</v>
      </c>
      <c r="L3904" s="57">
        <f t="shared" si="279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276"/>
        <v>0</v>
      </c>
      <c r="C3905" s="57" t="str">
        <f t="shared" si="277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278"/>
        <v>0</v>
      </c>
      <c r="L3905" s="57">
        <f t="shared" si="279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276"/>
        <v>0</v>
      </c>
      <c r="C3906" s="57" t="str">
        <f t="shared" si="277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278"/>
        <v>0</v>
      </c>
      <c r="L3906" s="57">
        <f t="shared" si="279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276"/>
        <v>0</v>
      </c>
      <c r="C3907" s="57" t="str">
        <f t="shared" si="277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278"/>
        <v>0</v>
      </c>
      <c r="L3907" s="57">
        <f t="shared" si="279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276"/>
        <v>0</v>
      </c>
      <c r="C3908" s="57" t="str">
        <f t="shared" si="277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278"/>
        <v>0</v>
      </c>
      <c r="L3908" s="57">
        <f t="shared" si="279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276"/>
        <v>0</v>
      </c>
      <c r="C3909" s="57" t="str">
        <f t="shared" si="277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278"/>
        <v>0</v>
      </c>
      <c r="L3909" s="57">
        <f t="shared" si="279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276"/>
        <v>0</v>
      </c>
      <c r="C3910" s="57" t="str">
        <f t="shared" si="277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278"/>
        <v>0</v>
      </c>
      <c r="L3910" s="57">
        <f t="shared" si="279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276"/>
        <v>0</v>
      </c>
      <c r="C3911" s="57" t="str">
        <f t="shared" si="277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278"/>
        <v>0</v>
      </c>
      <c r="L3911" s="57">
        <f t="shared" si="279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276"/>
        <v>0</v>
      </c>
      <c r="C3912" s="57" t="str">
        <f t="shared" si="277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278"/>
        <v>0</v>
      </c>
      <c r="L3912" s="57">
        <f t="shared" si="279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276"/>
        <v>0</v>
      </c>
      <c r="C3913" s="57" t="str">
        <f t="shared" si="277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278"/>
        <v>0</v>
      </c>
      <c r="L3913" s="57">
        <f t="shared" si="279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276"/>
        <v>0</v>
      </c>
      <c r="C3914" s="57" t="str">
        <f t="shared" si="277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278"/>
        <v>0</v>
      </c>
      <c r="L3914" s="57">
        <f t="shared" si="279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276"/>
        <v>0</v>
      </c>
      <c r="C3915" s="57" t="str">
        <f t="shared" si="277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278"/>
        <v>0</v>
      </c>
      <c r="L3915" s="57">
        <f t="shared" si="279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276"/>
        <v>0</v>
      </c>
      <c r="C3916" s="57" t="str">
        <f t="shared" si="277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278"/>
        <v>0</v>
      </c>
      <c r="L3916" s="57">
        <f t="shared" si="279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276"/>
        <v>0</v>
      </c>
      <c r="C3917" s="57" t="str">
        <f t="shared" si="277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278"/>
        <v>0</v>
      </c>
      <c r="L3917" s="57">
        <f t="shared" si="279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276"/>
        <v>0</v>
      </c>
      <c r="C3918" s="57" t="str">
        <f t="shared" si="277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278"/>
        <v>0</v>
      </c>
      <c r="L3918" s="57">
        <f t="shared" si="279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276"/>
        <v>0</v>
      </c>
      <c r="C3919" s="57" t="str">
        <f t="shared" si="277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278"/>
        <v>0</v>
      </c>
      <c r="L3919" s="57">
        <f t="shared" si="279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276"/>
        <v>0</v>
      </c>
      <c r="C3920" s="57" t="str">
        <f t="shared" si="277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278"/>
        <v>0</v>
      </c>
      <c r="L3920" s="57">
        <f t="shared" si="279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276"/>
        <v>0</v>
      </c>
      <c r="C3921" s="57" t="str">
        <f t="shared" si="277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278"/>
        <v>0</v>
      </c>
      <c r="L3921" s="57">
        <f t="shared" si="279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276"/>
        <v>0</v>
      </c>
      <c r="C3922" s="57" t="str">
        <f t="shared" si="277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278"/>
        <v>0</v>
      </c>
      <c r="L3922" s="57">
        <f t="shared" si="279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276"/>
        <v>0</v>
      </c>
      <c r="C3923" s="57" t="str">
        <f t="shared" si="277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278"/>
        <v>0</v>
      </c>
      <c r="L3923" s="57">
        <f t="shared" si="279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276"/>
        <v>0</v>
      </c>
      <c r="C3924" s="57" t="str">
        <f t="shared" si="277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278"/>
        <v>0</v>
      </c>
      <c r="L3924" s="57">
        <f t="shared" si="279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276"/>
        <v>0</v>
      </c>
      <c r="C3925" s="57" t="str">
        <f t="shared" si="277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278"/>
        <v>0</v>
      </c>
      <c r="L3925" s="57">
        <f t="shared" si="279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276"/>
        <v>0</v>
      </c>
      <c r="C3926" s="57" t="str">
        <f t="shared" si="277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278"/>
        <v>0</v>
      </c>
      <c r="L3926" s="57">
        <f t="shared" si="279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276"/>
        <v>0</v>
      </c>
      <c r="C3927" s="57" t="str">
        <f t="shared" si="277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278"/>
        <v>0</v>
      </c>
      <c r="L3927" s="57">
        <f t="shared" si="279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ref="B3928:B3991" si="280">WEEKNUM(A3928)</f>
        <v>0</v>
      </c>
      <c r="C3928" s="57" t="str">
        <f t="shared" ref="C3928:C3991" si="281">TEXT(A3928,"Mmm")</f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278"/>
        <v>0</v>
      </c>
      <c r="L3928" s="57">
        <f t="shared" si="279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280"/>
        <v>0</v>
      </c>
      <c r="C3929" s="57" t="str">
        <f t="shared" si="28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278"/>
        <v>0</v>
      </c>
      <c r="L3929" s="57">
        <f t="shared" si="279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280"/>
        <v>0</v>
      </c>
      <c r="C3930" s="57" t="str">
        <f t="shared" si="28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278"/>
        <v>0</v>
      </c>
      <c r="L3930" s="57">
        <f t="shared" si="279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280"/>
        <v>0</v>
      </c>
      <c r="C3931" s="57" t="str">
        <f t="shared" si="281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278"/>
        <v>0</v>
      </c>
      <c r="L3931" s="57">
        <f t="shared" si="279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280"/>
        <v>0</v>
      </c>
      <c r="C3932" s="57" t="str">
        <f t="shared" si="281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278"/>
        <v>0</v>
      </c>
      <c r="L3932" s="57">
        <f t="shared" si="279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280"/>
        <v>0</v>
      </c>
      <c r="C3933" s="57" t="str">
        <f t="shared" si="281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278"/>
        <v>0</v>
      </c>
      <c r="L3933" s="57">
        <f t="shared" si="279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280"/>
        <v>0</v>
      </c>
      <c r="C3934" s="57" t="str">
        <f t="shared" si="281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278"/>
        <v>0</v>
      </c>
      <c r="L3934" s="57">
        <f t="shared" si="279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280"/>
        <v>0</v>
      </c>
      <c r="C3935" s="57" t="str">
        <f t="shared" si="281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278"/>
        <v>0</v>
      </c>
      <c r="L3935" s="57">
        <f t="shared" si="279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280"/>
        <v>0</v>
      </c>
      <c r="C3936" s="57" t="str">
        <f t="shared" si="281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278"/>
        <v>0</v>
      </c>
      <c r="L3936" s="57">
        <f t="shared" si="279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280"/>
        <v>0</v>
      </c>
      <c r="C3937" s="57" t="str">
        <f t="shared" si="281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278"/>
        <v>0</v>
      </c>
      <c r="L3937" s="57">
        <f t="shared" si="279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280"/>
        <v>0</v>
      </c>
      <c r="C3938" s="57" t="str">
        <f t="shared" si="281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278"/>
        <v>0</v>
      </c>
      <c r="L3938" s="57">
        <f t="shared" si="279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280"/>
        <v>0</v>
      </c>
      <c r="C3939" s="57" t="str">
        <f t="shared" si="281"/>
        <v>Jan</v>
      </c>
      <c r="D3939" s="4"/>
      <c r="E3939" s="57"/>
      <c r="F3939" s="57"/>
      <c r="G3939" s="57"/>
      <c r="H3939" s="57"/>
      <c r="I3939" s="57"/>
      <c r="J3939" s="57"/>
      <c r="K3939" s="57">
        <f t="shared" ref="K3939:K4002" si="282">I3939+J3939</f>
        <v>0</v>
      </c>
      <c r="L3939" s="57">
        <f t="shared" ref="L3939:L4002" si="283">H3939*K3939</f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280"/>
        <v>0</v>
      </c>
      <c r="C3940" s="57" t="str">
        <f t="shared" si="281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282"/>
        <v>0</v>
      </c>
      <c r="L3940" s="57">
        <f t="shared" si="28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280"/>
        <v>0</v>
      </c>
      <c r="C3941" s="57" t="str">
        <f t="shared" si="281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282"/>
        <v>0</v>
      </c>
      <c r="L3941" s="57">
        <f t="shared" si="28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280"/>
        <v>0</v>
      </c>
      <c r="C3942" s="57" t="str">
        <f t="shared" si="281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282"/>
        <v>0</v>
      </c>
      <c r="L3942" s="57">
        <f t="shared" si="283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280"/>
        <v>0</v>
      </c>
      <c r="C3943" s="57" t="str">
        <f t="shared" si="281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282"/>
        <v>0</v>
      </c>
      <c r="L3943" s="57">
        <f t="shared" si="283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280"/>
        <v>0</v>
      </c>
      <c r="C3944" s="57" t="str">
        <f t="shared" si="281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282"/>
        <v>0</v>
      </c>
      <c r="L3944" s="57">
        <f t="shared" si="283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280"/>
        <v>0</v>
      </c>
      <c r="C3945" s="57" t="str">
        <f t="shared" si="281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282"/>
        <v>0</v>
      </c>
      <c r="L3945" s="57">
        <f t="shared" si="283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280"/>
        <v>0</v>
      </c>
      <c r="C3946" s="57" t="str">
        <f t="shared" si="281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282"/>
        <v>0</v>
      </c>
      <c r="L3946" s="57">
        <f t="shared" si="283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280"/>
        <v>0</v>
      </c>
      <c r="C3947" s="57" t="str">
        <f t="shared" si="281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282"/>
        <v>0</v>
      </c>
      <c r="L3947" s="57">
        <f t="shared" si="283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280"/>
        <v>0</v>
      </c>
      <c r="C3948" s="57" t="str">
        <f t="shared" si="281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282"/>
        <v>0</v>
      </c>
      <c r="L3948" s="57">
        <f t="shared" si="283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280"/>
        <v>0</v>
      </c>
      <c r="C3949" s="57" t="str">
        <f t="shared" si="281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282"/>
        <v>0</v>
      </c>
      <c r="L3949" s="57">
        <f t="shared" si="283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280"/>
        <v>0</v>
      </c>
      <c r="C3950" s="57" t="str">
        <f t="shared" si="281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282"/>
        <v>0</v>
      </c>
      <c r="L3950" s="57">
        <f t="shared" si="283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280"/>
        <v>0</v>
      </c>
      <c r="C3951" s="57" t="str">
        <f t="shared" si="281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282"/>
        <v>0</v>
      </c>
      <c r="L3951" s="57">
        <f t="shared" si="283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280"/>
        <v>0</v>
      </c>
      <c r="C3952" s="57" t="str">
        <f t="shared" si="281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282"/>
        <v>0</v>
      </c>
      <c r="L3952" s="57">
        <f t="shared" si="283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280"/>
        <v>0</v>
      </c>
      <c r="C3953" s="57" t="str">
        <f t="shared" si="281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282"/>
        <v>0</v>
      </c>
      <c r="L3953" s="57">
        <f t="shared" si="283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280"/>
        <v>0</v>
      </c>
      <c r="C3954" s="57" t="str">
        <f t="shared" si="281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282"/>
        <v>0</v>
      </c>
      <c r="L3954" s="57">
        <f t="shared" si="283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280"/>
        <v>0</v>
      </c>
      <c r="C3955" s="57" t="str">
        <f t="shared" si="281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282"/>
        <v>0</v>
      </c>
      <c r="L3955" s="57">
        <f t="shared" si="283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280"/>
        <v>0</v>
      </c>
      <c r="C3956" s="57" t="str">
        <f t="shared" si="281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282"/>
        <v>0</v>
      </c>
      <c r="L3956" s="57">
        <f t="shared" si="283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280"/>
        <v>0</v>
      </c>
      <c r="C3957" s="57" t="str">
        <f t="shared" si="281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282"/>
        <v>0</v>
      </c>
      <c r="L3957" s="57">
        <f t="shared" si="283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280"/>
        <v>0</v>
      </c>
      <c r="C3958" s="57" t="str">
        <f t="shared" si="281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282"/>
        <v>0</v>
      </c>
      <c r="L3958" s="57">
        <f t="shared" si="283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280"/>
        <v>0</v>
      </c>
      <c r="C3959" s="57" t="str">
        <f t="shared" si="281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282"/>
        <v>0</v>
      </c>
      <c r="L3959" s="57">
        <f t="shared" si="283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280"/>
        <v>0</v>
      </c>
      <c r="C3960" s="57" t="str">
        <f t="shared" si="281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282"/>
        <v>0</v>
      </c>
      <c r="L3960" s="57">
        <f t="shared" si="283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280"/>
        <v>0</v>
      </c>
      <c r="C3961" s="57" t="str">
        <f t="shared" si="281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282"/>
        <v>0</v>
      </c>
      <c r="L3961" s="57">
        <f t="shared" si="283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280"/>
        <v>0</v>
      </c>
      <c r="C3962" s="57" t="str">
        <f t="shared" si="281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282"/>
        <v>0</v>
      </c>
      <c r="L3962" s="57">
        <f t="shared" si="283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280"/>
        <v>0</v>
      </c>
      <c r="C3963" s="57" t="str">
        <f t="shared" si="281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282"/>
        <v>0</v>
      </c>
      <c r="L3963" s="57">
        <f t="shared" si="283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280"/>
        <v>0</v>
      </c>
      <c r="C3964" s="57" t="str">
        <f t="shared" si="281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282"/>
        <v>0</v>
      </c>
      <c r="L3964" s="57">
        <f t="shared" si="283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280"/>
        <v>0</v>
      </c>
      <c r="C3965" s="57" t="str">
        <f t="shared" si="281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282"/>
        <v>0</v>
      </c>
      <c r="L3965" s="57">
        <f t="shared" si="283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280"/>
        <v>0</v>
      </c>
      <c r="C3966" s="57" t="str">
        <f t="shared" si="281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282"/>
        <v>0</v>
      </c>
      <c r="L3966" s="57">
        <f t="shared" si="283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280"/>
        <v>0</v>
      </c>
      <c r="C3967" s="57" t="str">
        <f t="shared" si="281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282"/>
        <v>0</v>
      </c>
      <c r="L3967" s="57">
        <f t="shared" si="283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280"/>
        <v>0</v>
      </c>
      <c r="C3968" s="57" t="str">
        <f t="shared" si="281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282"/>
        <v>0</v>
      </c>
      <c r="L3968" s="57">
        <f t="shared" si="283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280"/>
        <v>0</v>
      </c>
      <c r="C3969" s="57" t="str">
        <f t="shared" si="281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282"/>
        <v>0</v>
      </c>
      <c r="L3969" s="57">
        <f t="shared" si="283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280"/>
        <v>0</v>
      </c>
      <c r="C3970" s="57" t="str">
        <f t="shared" si="281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282"/>
        <v>0</v>
      </c>
      <c r="L3970" s="57">
        <f t="shared" si="283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280"/>
        <v>0</v>
      </c>
      <c r="C3971" s="57" t="str">
        <f t="shared" si="281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282"/>
        <v>0</v>
      </c>
      <c r="L3971" s="57">
        <f t="shared" si="283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280"/>
        <v>0</v>
      </c>
      <c r="C3972" s="57" t="str">
        <f t="shared" si="281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282"/>
        <v>0</v>
      </c>
      <c r="L3972" s="57">
        <f t="shared" si="283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280"/>
        <v>0</v>
      </c>
      <c r="C3973" s="57" t="str">
        <f t="shared" si="281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282"/>
        <v>0</v>
      </c>
      <c r="L3973" s="57">
        <f t="shared" si="283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280"/>
        <v>0</v>
      </c>
      <c r="C3974" s="57" t="str">
        <f t="shared" si="281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282"/>
        <v>0</v>
      </c>
      <c r="L3974" s="57">
        <f t="shared" si="283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280"/>
        <v>0</v>
      </c>
      <c r="C3975" s="57" t="str">
        <f t="shared" si="281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282"/>
        <v>0</v>
      </c>
      <c r="L3975" s="57">
        <f t="shared" si="283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280"/>
        <v>0</v>
      </c>
      <c r="C3976" s="57" t="str">
        <f t="shared" si="281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282"/>
        <v>0</v>
      </c>
      <c r="L3976" s="57">
        <f t="shared" si="283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280"/>
        <v>0</v>
      </c>
      <c r="C3977" s="57" t="str">
        <f t="shared" si="281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282"/>
        <v>0</v>
      </c>
      <c r="L3977" s="57">
        <f t="shared" si="283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280"/>
        <v>0</v>
      </c>
      <c r="C3978" s="57" t="str">
        <f t="shared" si="281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282"/>
        <v>0</v>
      </c>
      <c r="L3978" s="57">
        <f t="shared" si="283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280"/>
        <v>0</v>
      </c>
      <c r="C3979" s="57" t="str">
        <f t="shared" si="281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282"/>
        <v>0</v>
      </c>
      <c r="L3979" s="57">
        <f t="shared" si="283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280"/>
        <v>0</v>
      </c>
      <c r="C3980" s="57" t="str">
        <f t="shared" si="281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282"/>
        <v>0</v>
      </c>
      <c r="L3980" s="57">
        <f t="shared" si="283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280"/>
        <v>0</v>
      </c>
      <c r="C3981" s="57" t="str">
        <f t="shared" si="281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282"/>
        <v>0</v>
      </c>
      <c r="L3981" s="57">
        <f t="shared" si="283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280"/>
        <v>0</v>
      </c>
      <c r="C3982" s="57" t="str">
        <f t="shared" si="281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282"/>
        <v>0</v>
      </c>
      <c r="L3982" s="57">
        <f t="shared" si="283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280"/>
        <v>0</v>
      </c>
      <c r="C3983" s="57" t="str">
        <f t="shared" si="281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282"/>
        <v>0</v>
      </c>
      <c r="L3983" s="57">
        <f t="shared" si="283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280"/>
        <v>0</v>
      </c>
      <c r="C3984" s="57" t="str">
        <f t="shared" si="281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282"/>
        <v>0</v>
      </c>
      <c r="L3984" s="57">
        <f t="shared" si="283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280"/>
        <v>0</v>
      </c>
      <c r="C3985" s="57" t="str">
        <f t="shared" si="281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282"/>
        <v>0</v>
      </c>
      <c r="L3985" s="57">
        <f t="shared" si="283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280"/>
        <v>0</v>
      </c>
      <c r="C3986" s="57" t="str">
        <f t="shared" si="281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282"/>
        <v>0</v>
      </c>
      <c r="L3986" s="57">
        <f t="shared" si="283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280"/>
        <v>0</v>
      </c>
      <c r="C3987" s="57" t="str">
        <f t="shared" si="281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282"/>
        <v>0</v>
      </c>
      <c r="L3987" s="57">
        <f t="shared" si="283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280"/>
        <v>0</v>
      </c>
      <c r="C3988" s="57" t="str">
        <f t="shared" si="281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282"/>
        <v>0</v>
      </c>
      <c r="L3988" s="57">
        <f t="shared" si="283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280"/>
        <v>0</v>
      </c>
      <c r="C3989" s="57" t="str">
        <f t="shared" si="281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282"/>
        <v>0</v>
      </c>
      <c r="L3989" s="57">
        <f t="shared" si="283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280"/>
        <v>0</v>
      </c>
      <c r="C3990" s="57" t="str">
        <f t="shared" si="281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282"/>
        <v>0</v>
      </c>
      <c r="L3990" s="57">
        <f t="shared" si="283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280"/>
        <v>0</v>
      </c>
      <c r="C3991" s="57" t="str">
        <f t="shared" si="281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282"/>
        <v>0</v>
      </c>
      <c r="L3991" s="57">
        <f t="shared" si="283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ref="B3992:B4055" si="284">WEEKNUM(A3992)</f>
        <v>0</v>
      </c>
      <c r="C3992" s="57" t="str">
        <f t="shared" ref="C3992:C4055" si="285">TEXT(A3992,"Mmm")</f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282"/>
        <v>0</v>
      </c>
      <c r="L3992" s="57">
        <f t="shared" si="283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284"/>
        <v>0</v>
      </c>
      <c r="C3993" s="57" t="str">
        <f t="shared" si="28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282"/>
        <v>0</v>
      </c>
      <c r="L3993" s="57">
        <f t="shared" si="283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284"/>
        <v>0</v>
      </c>
      <c r="C3994" s="57" t="str">
        <f t="shared" si="28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282"/>
        <v>0</v>
      </c>
      <c r="L3994" s="57">
        <f t="shared" si="283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284"/>
        <v>0</v>
      </c>
      <c r="C3995" s="57" t="str">
        <f t="shared" si="285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282"/>
        <v>0</v>
      </c>
      <c r="L3995" s="57">
        <f t="shared" si="283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284"/>
        <v>0</v>
      </c>
      <c r="C3996" s="57" t="str">
        <f t="shared" si="285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282"/>
        <v>0</v>
      </c>
      <c r="L3996" s="57">
        <f t="shared" si="283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284"/>
        <v>0</v>
      </c>
      <c r="C3997" s="57" t="str">
        <f t="shared" si="285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282"/>
        <v>0</v>
      </c>
      <c r="L3997" s="57">
        <f t="shared" si="283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284"/>
        <v>0</v>
      </c>
      <c r="C3998" s="57" t="str">
        <f t="shared" si="285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282"/>
        <v>0</v>
      </c>
      <c r="L3998" s="57">
        <f t="shared" si="283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284"/>
        <v>0</v>
      </c>
      <c r="C3999" s="57" t="str">
        <f t="shared" si="285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282"/>
        <v>0</v>
      </c>
      <c r="L3999" s="57">
        <f t="shared" si="283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284"/>
        <v>0</v>
      </c>
      <c r="C4000" s="57" t="str">
        <f t="shared" si="285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282"/>
        <v>0</v>
      </c>
      <c r="L4000" s="57">
        <f t="shared" si="283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284"/>
        <v>0</v>
      </c>
      <c r="C4001" s="57" t="str">
        <f t="shared" si="285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282"/>
        <v>0</v>
      </c>
      <c r="L4001" s="57">
        <f t="shared" si="283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284"/>
        <v>0</v>
      </c>
      <c r="C4002" s="57" t="str">
        <f t="shared" si="285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282"/>
        <v>0</v>
      </c>
      <c r="L4002" s="57">
        <f t="shared" si="283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284"/>
        <v>0</v>
      </c>
      <c r="C4003" s="57" t="str">
        <f t="shared" si="285"/>
        <v>Jan</v>
      </c>
      <c r="D4003" s="4"/>
      <c r="E4003" s="57"/>
      <c r="F4003" s="57"/>
      <c r="G4003" s="57"/>
      <c r="H4003" s="57"/>
      <c r="I4003" s="57"/>
      <c r="J4003" s="57"/>
      <c r="K4003" s="57">
        <f t="shared" ref="K4003:K4066" si="286">I4003+J4003</f>
        <v>0</v>
      </c>
      <c r="L4003" s="57">
        <f t="shared" ref="L4003:L4066" si="287">H4003*K4003</f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284"/>
        <v>0</v>
      </c>
      <c r="C4004" s="57" t="str">
        <f t="shared" si="285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286"/>
        <v>0</v>
      </c>
      <c r="L4004" s="57">
        <f t="shared" si="28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284"/>
        <v>0</v>
      </c>
      <c r="C4005" s="57" t="str">
        <f t="shared" si="285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286"/>
        <v>0</v>
      </c>
      <c r="L4005" s="57">
        <f t="shared" si="28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284"/>
        <v>0</v>
      </c>
      <c r="C4006" s="57" t="str">
        <f t="shared" si="285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286"/>
        <v>0</v>
      </c>
      <c r="L4006" s="57">
        <f t="shared" si="287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284"/>
        <v>0</v>
      </c>
      <c r="C4007" s="57" t="str">
        <f t="shared" si="285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286"/>
        <v>0</v>
      </c>
      <c r="L4007" s="57">
        <f t="shared" si="287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284"/>
        <v>0</v>
      </c>
      <c r="C4008" s="57" t="str">
        <f t="shared" si="285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286"/>
        <v>0</v>
      </c>
      <c r="L4008" s="57">
        <f t="shared" si="287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284"/>
        <v>0</v>
      </c>
      <c r="C4009" s="57" t="str">
        <f t="shared" si="285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286"/>
        <v>0</v>
      </c>
      <c r="L4009" s="57">
        <f t="shared" si="287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284"/>
        <v>0</v>
      </c>
      <c r="C4010" s="57" t="str">
        <f t="shared" si="285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286"/>
        <v>0</v>
      </c>
      <c r="L4010" s="57">
        <f t="shared" si="287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284"/>
        <v>0</v>
      </c>
      <c r="C4011" s="57" t="str">
        <f t="shared" si="285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286"/>
        <v>0</v>
      </c>
      <c r="L4011" s="57">
        <f t="shared" si="287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284"/>
        <v>0</v>
      </c>
      <c r="C4012" s="57" t="str">
        <f t="shared" si="285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286"/>
        <v>0</v>
      </c>
      <c r="L4012" s="57">
        <f t="shared" si="287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284"/>
        <v>0</v>
      </c>
      <c r="C4013" s="57" t="str">
        <f t="shared" si="285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286"/>
        <v>0</v>
      </c>
      <c r="L4013" s="57">
        <f t="shared" si="287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284"/>
        <v>0</v>
      </c>
      <c r="C4014" s="57" t="str">
        <f t="shared" si="285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286"/>
        <v>0</v>
      </c>
      <c r="L4014" s="57">
        <f t="shared" si="287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284"/>
        <v>0</v>
      </c>
      <c r="C4015" s="57" t="str">
        <f t="shared" si="285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286"/>
        <v>0</v>
      </c>
      <c r="L4015" s="57">
        <f t="shared" si="287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284"/>
        <v>0</v>
      </c>
      <c r="C4016" s="57" t="str">
        <f t="shared" si="285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286"/>
        <v>0</v>
      </c>
      <c r="L4016" s="57">
        <f t="shared" si="287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284"/>
        <v>0</v>
      </c>
      <c r="C4017" s="57" t="str">
        <f t="shared" si="285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286"/>
        <v>0</v>
      </c>
      <c r="L4017" s="57">
        <f t="shared" si="287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284"/>
        <v>0</v>
      </c>
      <c r="C4018" s="57" t="str">
        <f t="shared" si="285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286"/>
        <v>0</v>
      </c>
      <c r="L4018" s="57">
        <f t="shared" si="287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284"/>
        <v>0</v>
      </c>
      <c r="C4019" s="57" t="str">
        <f t="shared" si="285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286"/>
        <v>0</v>
      </c>
      <c r="L4019" s="57">
        <f t="shared" si="287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284"/>
        <v>0</v>
      </c>
      <c r="C4020" s="57" t="str">
        <f t="shared" si="285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286"/>
        <v>0</v>
      </c>
      <c r="L4020" s="57">
        <f t="shared" si="287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284"/>
        <v>0</v>
      </c>
      <c r="C4021" s="57" t="str">
        <f t="shared" si="285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286"/>
        <v>0</v>
      </c>
      <c r="L4021" s="57">
        <f t="shared" si="287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284"/>
        <v>0</v>
      </c>
      <c r="C4022" s="57" t="str">
        <f t="shared" si="285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286"/>
        <v>0</v>
      </c>
      <c r="L4022" s="57">
        <f t="shared" si="287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284"/>
        <v>0</v>
      </c>
      <c r="C4023" s="57" t="str">
        <f t="shared" si="285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286"/>
        <v>0</v>
      </c>
      <c r="L4023" s="57">
        <f t="shared" si="287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284"/>
        <v>0</v>
      </c>
      <c r="C4024" s="57" t="str">
        <f t="shared" si="285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286"/>
        <v>0</v>
      </c>
      <c r="L4024" s="57">
        <f t="shared" si="287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284"/>
        <v>0</v>
      </c>
      <c r="C4025" s="57" t="str">
        <f t="shared" si="285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286"/>
        <v>0</v>
      </c>
      <c r="L4025" s="57">
        <f t="shared" si="287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284"/>
        <v>0</v>
      </c>
      <c r="C4026" s="57" t="str">
        <f t="shared" si="285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286"/>
        <v>0</v>
      </c>
      <c r="L4026" s="57">
        <f t="shared" si="287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284"/>
        <v>0</v>
      </c>
      <c r="C4027" s="57" t="str">
        <f t="shared" si="285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286"/>
        <v>0</v>
      </c>
      <c r="L4027" s="57">
        <f t="shared" si="287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284"/>
        <v>0</v>
      </c>
      <c r="C4028" s="57" t="str">
        <f t="shared" si="285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286"/>
        <v>0</v>
      </c>
      <c r="L4028" s="57">
        <f t="shared" si="287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284"/>
        <v>0</v>
      </c>
      <c r="C4029" s="57" t="str">
        <f t="shared" si="285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286"/>
        <v>0</v>
      </c>
      <c r="L4029" s="57">
        <f t="shared" si="287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284"/>
        <v>0</v>
      </c>
      <c r="C4030" s="57" t="str">
        <f t="shared" si="285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286"/>
        <v>0</v>
      </c>
      <c r="L4030" s="57">
        <f t="shared" si="287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284"/>
        <v>0</v>
      </c>
      <c r="C4031" s="57" t="str">
        <f t="shared" si="285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286"/>
        <v>0</v>
      </c>
      <c r="L4031" s="57">
        <f t="shared" si="287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284"/>
        <v>0</v>
      </c>
      <c r="C4032" s="57" t="str">
        <f t="shared" si="285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286"/>
        <v>0</v>
      </c>
      <c r="L4032" s="57">
        <f t="shared" si="287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284"/>
        <v>0</v>
      </c>
      <c r="C4033" s="57" t="str">
        <f t="shared" si="285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286"/>
        <v>0</v>
      </c>
      <c r="L4033" s="57">
        <f t="shared" si="287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284"/>
        <v>0</v>
      </c>
      <c r="C4034" s="57" t="str">
        <f t="shared" si="285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286"/>
        <v>0</v>
      </c>
      <c r="L4034" s="57">
        <f t="shared" si="287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284"/>
        <v>0</v>
      </c>
      <c r="C4035" s="57" t="str">
        <f t="shared" si="285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286"/>
        <v>0</v>
      </c>
      <c r="L4035" s="57">
        <f t="shared" si="287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284"/>
        <v>0</v>
      </c>
      <c r="C4036" s="57" t="str">
        <f t="shared" si="285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286"/>
        <v>0</v>
      </c>
      <c r="L4036" s="57">
        <f t="shared" si="287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284"/>
        <v>0</v>
      </c>
      <c r="C4037" s="57" t="str">
        <f t="shared" si="285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286"/>
        <v>0</v>
      </c>
      <c r="L4037" s="57">
        <f t="shared" si="287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284"/>
        <v>0</v>
      </c>
      <c r="C4038" s="57" t="str">
        <f t="shared" si="285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286"/>
        <v>0</v>
      </c>
      <c r="L4038" s="57">
        <f t="shared" si="287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284"/>
        <v>0</v>
      </c>
      <c r="C4039" s="57" t="str">
        <f t="shared" si="285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286"/>
        <v>0</v>
      </c>
      <c r="L4039" s="57">
        <f t="shared" si="287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284"/>
        <v>0</v>
      </c>
      <c r="C4040" s="57" t="str">
        <f t="shared" si="285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286"/>
        <v>0</v>
      </c>
      <c r="L4040" s="57">
        <f t="shared" si="287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284"/>
        <v>0</v>
      </c>
      <c r="C4041" s="57" t="str">
        <f t="shared" si="285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286"/>
        <v>0</v>
      </c>
      <c r="L4041" s="57">
        <f t="shared" si="287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284"/>
        <v>0</v>
      </c>
      <c r="C4042" s="57" t="str">
        <f t="shared" si="285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286"/>
        <v>0</v>
      </c>
      <c r="L4042" s="57">
        <f t="shared" si="287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284"/>
        <v>0</v>
      </c>
      <c r="C4043" s="57" t="str">
        <f t="shared" si="285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286"/>
        <v>0</v>
      </c>
      <c r="L4043" s="57">
        <f t="shared" si="287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284"/>
        <v>0</v>
      </c>
      <c r="C4044" s="57" t="str">
        <f t="shared" si="285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286"/>
        <v>0</v>
      </c>
      <c r="L4044" s="57">
        <f t="shared" si="287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284"/>
        <v>0</v>
      </c>
      <c r="C4045" s="57" t="str">
        <f t="shared" si="285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286"/>
        <v>0</v>
      </c>
      <c r="L4045" s="57">
        <f t="shared" si="287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284"/>
        <v>0</v>
      </c>
      <c r="C4046" s="57" t="str">
        <f t="shared" si="285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286"/>
        <v>0</v>
      </c>
      <c r="L4046" s="57">
        <f t="shared" si="287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284"/>
        <v>0</v>
      </c>
      <c r="C4047" s="57" t="str">
        <f t="shared" si="285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286"/>
        <v>0</v>
      </c>
      <c r="L4047" s="57">
        <f t="shared" si="287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284"/>
        <v>0</v>
      </c>
      <c r="C4048" s="57" t="str">
        <f t="shared" si="285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286"/>
        <v>0</v>
      </c>
      <c r="L4048" s="57">
        <f t="shared" si="287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284"/>
        <v>0</v>
      </c>
      <c r="C4049" s="57" t="str">
        <f t="shared" si="285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286"/>
        <v>0</v>
      </c>
      <c r="L4049" s="57">
        <f t="shared" si="287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284"/>
        <v>0</v>
      </c>
      <c r="C4050" s="57" t="str">
        <f t="shared" si="285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286"/>
        <v>0</v>
      </c>
      <c r="L4050" s="57">
        <f t="shared" si="287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284"/>
        <v>0</v>
      </c>
      <c r="C4051" s="57" t="str">
        <f t="shared" si="285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286"/>
        <v>0</v>
      </c>
      <c r="L4051" s="57">
        <f t="shared" si="287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284"/>
        <v>0</v>
      </c>
      <c r="C4052" s="57" t="str">
        <f t="shared" si="285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286"/>
        <v>0</v>
      </c>
      <c r="L4052" s="57">
        <f t="shared" si="287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284"/>
        <v>0</v>
      </c>
      <c r="C4053" s="57" t="str">
        <f t="shared" si="285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286"/>
        <v>0</v>
      </c>
      <c r="L4053" s="57">
        <f t="shared" si="287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284"/>
        <v>0</v>
      </c>
      <c r="C4054" s="57" t="str">
        <f t="shared" si="285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286"/>
        <v>0</v>
      </c>
      <c r="L4054" s="57">
        <f t="shared" si="287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284"/>
        <v>0</v>
      </c>
      <c r="C4055" s="57" t="str">
        <f t="shared" si="285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286"/>
        <v>0</v>
      </c>
      <c r="L4055" s="57">
        <f t="shared" si="287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ref="B4056:B4119" si="288">WEEKNUM(A4056)</f>
        <v>0</v>
      </c>
      <c r="C4056" s="57" t="str">
        <f t="shared" ref="C4056:C4119" si="289">TEXT(A4056,"Mmm")</f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286"/>
        <v>0</v>
      </c>
      <c r="L4056" s="57">
        <f t="shared" si="287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288"/>
        <v>0</v>
      </c>
      <c r="C4057" s="57" t="str">
        <f t="shared" si="28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286"/>
        <v>0</v>
      </c>
      <c r="L4057" s="57">
        <f t="shared" si="287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288"/>
        <v>0</v>
      </c>
      <c r="C4058" s="57" t="str">
        <f t="shared" si="28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286"/>
        <v>0</v>
      </c>
      <c r="L4058" s="57">
        <f t="shared" si="287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288"/>
        <v>0</v>
      </c>
      <c r="C4059" s="57" t="str">
        <f t="shared" si="289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286"/>
        <v>0</v>
      </c>
      <c r="L4059" s="57">
        <f t="shared" si="287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288"/>
        <v>0</v>
      </c>
      <c r="C4060" s="57" t="str">
        <f t="shared" si="289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286"/>
        <v>0</v>
      </c>
      <c r="L4060" s="57">
        <f t="shared" si="287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288"/>
        <v>0</v>
      </c>
      <c r="C4061" s="57" t="str">
        <f t="shared" si="289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286"/>
        <v>0</v>
      </c>
      <c r="L4061" s="57">
        <f t="shared" si="287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288"/>
        <v>0</v>
      </c>
      <c r="C4062" s="57" t="str">
        <f t="shared" si="289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286"/>
        <v>0</v>
      </c>
      <c r="L4062" s="57">
        <f t="shared" si="287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288"/>
        <v>0</v>
      </c>
      <c r="C4063" s="57" t="str">
        <f t="shared" si="289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286"/>
        <v>0</v>
      </c>
      <c r="L4063" s="57">
        <f t="shared" si="287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288"/>
        <v>0</v>
      </c>
      <c r="C4064" s="57" t="str">
        <f t="shared" si="289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286"/>
        <v>0</v>
      </c>
      <c r="L4064" s="57">
        <f t="shared" si="287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288"/>
        <v>0</v>
      </c>
      <c r="C4065" s="57" t="str">
        <f t="shared" si="289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286"/>
        <v>0</v>
      </c>
      <c r="L4065" s="57">
        <f t="shared" si="287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288"/>
        <v>0</v>
      </c>
      <c r="C4066" s="57" t="str">
        <f t="shared" si="289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286"/>
        <v>0</v>
      </c>
      <c r="L4066" s="57">
        <f t="shared" si="287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288"/>
        <v>0</v>
      </c>
      <c r="C4067" s="57" t="str">
        <f t="shared" si="289"/>
        <v>Jan</v>
      </c>
      <c r="D4067" s="4"/>
      <c r="E4067" s="57"/>
      <c r="F4067" s="57"/>
      <c r="G4067" s="57"/>
      <c r="H4067" s="57"/>
      <c r="I4067" s="57"/>
      <c r="J4067" s="57"/>
      <c r="K4067" s="57">
        <f t="shared" ref="K4067:K4130" si="290">I4067+J4067</f>
        <v>0</v>
      </c>
      <c r="L4067" s="57">
        <f t="shared" ref="L4067:L4130" si="291">H4067*K4067</f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288"/>
        <v>0</v>
      </c>
      <c r="C4068" s="57" t="str">
        <f t="shared" si="289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290"/>
        <v>0</v>
      </c>
      <c r="L4068" s="57">
        <f t="shared" si="29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288"/>
        <v>0</v>
      </c>
      <c r="C4069" s="57" t="str">
        <f t="shared" si="289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290"/>
        <v>0</v>
      </c>
      <c r="L4069" s="57">
        <f t="shared" si="29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288"/>
        <v>0</v>
      </c>
      <c r="C4070" s="57" t="str">
        <f t="shared" si="289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290"/>
        <v>0</v>
      </c>
      <c r="L4070" s="57">
        <f t="shared" si="291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288"/>
        <v>0</v>
      </c>
      <c r="C4071" s="57" t="str">
        <f t="shared" si="289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290"/>
        <v>0</v>
      </c>
      <c r="L4071" s="57">
        <f t="shared" si="291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288"/>
        <v>0</v>
      </c>
      <c r="C4072" s="57" t="str">
        <f t="shared" si="289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290"/>
        <v>0</v>
      </c>
      <c r="L4072" s="57">
        <f t="shared" si="291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288"/>
        <v>0</v>
      </c>
      <c r="C4073" s="57" t="str">
        <f t="shared" si="289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290"/>
        <v>0</v>
      </c>
      <c r="L4073" s="57">
        <f t="shared" si="291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288"/>
        <v>0</v>
      </c>
      <c r="C4074" s="57" t="str">
        <f t="shared" si="289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290"/>
        <v>0</v>
      </c>
      <c r="L4074" s="57">
        <f t="shared" si="291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288"/>
        <v>0</v>
      </c>
      <c r="C4075" s="57" t="str">
        <f t="shared" si="289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290"/>
        <v>0</v>
      </c>
      <c r="L4075" s="57">
        <f t="shared" si="291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288"/>
        <v>0</v>
      </c>
      <c r="C4076" s="57" t="str">
        <f t="shared" si="289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290"/>
        <v>0</v>
      </c>
      <c r="L4076" s="57">
        <f t="shared" si="291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288"/>
        <v>0</v>
      </c>
      <c r="C4077" s="57" t="str">
        <f t="shared" si="289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290"/>
        <v>0</v>
      </c>
      <c r="L4077" s="57">
        <f t="shared" si="291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288"/>
        <v>0</v>
      </c>
      <c r="C4078" s="57" t="str">
        <f t="shared" si="289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290"/>
        <v>0</v>
      </c>
      <c r="L4078" s="57">
        <f t="shared" si="291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288"/>
        <v>0</v>
      </c>
      <c r="C4079" s="57" t="str">
        <f t="shared" si="289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290"/>
        <v>0</v>
      </c>
      <c r="L4079" s="57">
        <f t="shared" si="291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288"/>
        <v>0</v>
      </c>
      <c r="C4080" s="57" t="str">
        <f t="shared" si="289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290"/>
        <v>0</v>
      </c>
      <c r="L4080" s="57">
        <f t="shared" si="291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288"/>
        <v>0</v>
      </c>
      <c r="C4081" s="57" t="str">
        <f t="shared" si="289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290"/>
        <v>0</v>
      </c>
      <c r="L4081" s="57">
        <f t="shared" si="291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288"/>
        <v>0</v>
      </c>
      <c r="C4082" s="57" t="str">
        <f t="shared" si="289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290"/>
        <v>0</v>
      </c>
      <c r="L4082" s="57">
        <f t="shared" si="291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288"/>
        <v>0</v>
      </c>
      <c r="C4083" s="57" t="str">
        <f t="shared" si="289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290"/>
        <v>0</v>
      </c>
      <c r="L4083" s="57">
        <f t="shared" si="291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288"/>
        <v>0</v>
      </c>
      <c r="C4084" s="57" t="str">
        <f t="shared" si="289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290"/>
        <v>0</v>
      </c>
      <c r="L4084" s="57">
        <f t="shared" si="291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288"/>
        <v>0</v>
      </c>
      <c r="C4085" s="57" t="str">
        <f t="shared" si="289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290"/>
        <v>0</v>
      </c>
      <c r="L4085" s="57">
        <f t="shared" si="291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288"/>
        <v>0</v>
      </c>
      <c r="C4086" s="57" t="str">
        <f t="shared" si="289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290"/>
        <v>0</v>
      </c>
      <c r="L4086" s="57">
        <f t="shared" si="291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288"/>
        <v>0</v>
      </c>
      <c r="C4087" s="57" t="str">
        <f t="shared" si="289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290"/>
        <v>0</v>
      </c>
      <c r="L4087" s="57">
        <f t="shared" si="291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288"/>
        <v>0</v>
      </c>
      <c r="C4088" s="57" t="str">
        <f t="shared" si="289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290"/>
        <v>0</v>
      </c>
      <c r="L4088" s="57">
        <f t="shared" si="291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288"/>
        <v>0</v>
      </c>
      <c r="C4089" s="57" t="str">
        <f t="shared" si="289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290"/>
        <v>0</v>
      </c>
      <c r="L4089" s="57">
        <f t="shared" si="291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288"/>
        <v>0</v>
      </c>
      <c r="C4090" s="57" t="str">
        <f t="shared" si="289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290"/>
        <v>0</v>
      </c>
      <c r="L4090" s="57">
        <f t="shared" si="291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288"/>
        <v>0</v>
      </c>
      <c r="C4091" s="57" t="str">
        <f t="shared" si="289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290"/>
        <v>0</v>
      </c>
      <c r="L4091" s="57">
        <f t="shared" si="291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288"/>
        <v>0</v>
      </c>
      <c r="C4092" s="57" t="str">
        <f t="shared" si="289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290"/>
        <v>0</v>
      </c>
      <c r="L4092" s="57">
        <f t="shared" si="291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288"/>
        <v>0</v>
      </c>
      <c r="C4093" s="57" t="str">
        <f t="shared" si="289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290"/>
        <v>0</v>
      </c>
      <c r="L4093" s="57">
        <f t="shared" si="291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288"/>
        <v>0</v>
      </c>
      <c r="C4094" s="57" t="str">
        <f t="shared" si="289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290"/>
        <v>0</v>
      </c>
      <c r="L4094" s="57">
        <f t="shared" si="291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288"/>
        <v>0</v>
      </c>
      <c r="C4095" s="57" t="str">
        <f t="shared" si="289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290"/>
        <v>0</v>
      </c>
      <c r="L4095" s="57">
        <f t="shared" si="291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288"/>
        <v>0</v>
      </c>
      <c r="C4096" s="57" t="str">
        <f t="shared" si="289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290"/>
        <v>0</v>
      </c>
      <c r="L4096" s="57">
        <f t="shared" si="291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288"/>
        <v>0</v>
      </c>
      <c r="C4097" s="57" t="str">
        <f t="shared" si="289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290"/>
        <v>0</v>
      </c>
      <c r="L4097" s="57">
        <f t="shared" si="291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288"/>
        <v>0</v>
      </c>
      <c r="C4098" s="57" t="str">
        <f t="shared" si="289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290"/>
        <v>0</v>
      </c>
      <c r="L4098" s="57">
        <f t="shared" si="291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288"/>
        <v>0</v>
      </c>
      <c r="C4099" s="57" t="str">
        <f t="shared" si="289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290"/>
        <v>0</v>
      </c>
      <c r="L4099" s="57">
        <f t="shared" si="291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288"/>
        <v>0</v>
      </c>
      <c r="C4100" s="57" t="str">
        <f t="shared" si="289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290"/>
        <v>0</v>
      </c>
      <c r="L4100" s="57">
        <f t="shared" si="291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288"/>
        <v>0</v>
      </c>
      <c r="C4101" s="57" t="str">
        <f t="shared" si="289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290"/>
        <v>0</v>
      </c>
      <c r="L4101" s="57">
        <f t="shared" si="291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288"/>
        <v>0</v>
      </c>
      <c r="C4102" s="57" t="str">
        <f t="shared" si="289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290"/>
        <v>0</v>
      </c>
      <c r="L4102" s="57">
        <f t="shared" si="291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288"/>
        <v>0</v>
      </c>
      <c r="C4103" s="57" t="str">
        <f t="shared" si="289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290"/>
        <v>0</v>
      </c>
      <c r="L4103" s="57">
        <f t="shared" si="291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288"/>
        <v>0</v>
      </c>
      <c r="C4104" s="57" t="str">
        <f t="shared" si="289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290"/>
        <v>0</v>
      </c>
      <c r="L4104" s="57">
        <f t="shared" si="291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288"/>
        <v>0</v>
      </c>
      <c r="C4105" s="57" t="str">
        <f t="shared" si="289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290"/>
        <v>0</v>
      </c>
      <c r="L4105" s="57">
        <f t="shared" si="291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288"/>
        <v>0</v>
      </c>
      <c r="C4106" s="57" t="str">
        <f t="shared" si="289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290"/>
        <v>0</v>
      </c>
      <c r="L4106" s="57">
        <f t="shared" si="291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288"/>
        <v>0</v>
      </c>
      <c r="C4107" s="57" t="str">
        <f t="shared" si="289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290"/>
        <v>0</v>
      </c>
      <c r="L4107" s="57">
        <f t="shared" si="291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288"/>
        <v>0</v>
      </c>
      <c r="C4108" s="57" t="str">
        <f t="shared" si="289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290"/>
        <v>0</v>
      </c>
      <c r="L4108" s="57">
        <f t="shared" si="291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288"/>
        <v>0</v>
      </c>
      <c r="C4109" s="57" t="str">
        <f t="shared" si="289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290"/>
        <v>0</v>
      </c>
      <c r="L4109" s="57">
        <f t="shared" si="291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288"/>
        <v>0</v>
      </c>
      <c r="C4110" s="57" t="str">
        <f t="shared" si="289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290"/>
        <v>0</v>
      </c>
      <c r="L4110" s="57">
        <f t="shared" si="291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288"/>
        <v>0</v>
      </c>
      <c r="C4111" s="57" t="str">
        <f t="shared" si="289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290"/>
        <v>0</v>
      </c>
      <c r="L4111" s="57">
        <f t="shared" si="291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288"/>
        <v>0</v>
      </c>
      <c r="C4112" s="57" t="str">
        <f t="shared" si="289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290"/>
        <v>0</v>
      </c>
      <c r="L4112" s="57">
        <f t="shared" si="291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288"/>
        <v>0</v>
      </c>
      <c r="C4113" s="57" t="str">
        <f t="shared" si="289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290"/>
        <v>0</v>
      </c>
      <c r="L4113" s="57">
        <f t="shared" si="291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288"/>
        <v>0</v>
      </c>
      <c r="C4114" s="57" t="str">
        <f t="shared" si="289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290"/>
        <v>0</v>
      </c>
      <c r="L4114" s="57">
        <f t="shared" si="291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288"/>
        <v>0</v>
      </c>
      <c r="C4115" s="57" t="str">
        <f t="shared" si="289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290"/>
        <v>0</v>
      </c>
      <c r="L4115" s="57">
        <f t="shared" si="291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288"/>
        <v>0</v>
      </c>
      <c r="C4116" s="57" t="str">
        <f t="shared" si="289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290"/>
        <v>0</v>
      </c>
      <c r="L4116" s="57">
        <f t="shared" si="291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288"/>
        <v>0</v>
      </c>
      <c r="C4117" s="57" t="str">
        <f t="shared" si="289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290"/>
        <v>0</v>
      </c>
      <c r="L4117" s="57">
        <f t="shared" si="291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288"/>
        <v>0</v>
      </c>
      <c r="C4118" s="57" t="str">
        <f t="shared" si="289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290"/>
        <v>0</v>
      </c>
      <c r="L4118" s="57">
        <f t="shared" si="291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288"/>
        <v>0</v>
      </c>
      <c r="C4119" s="57" t="str">
        <f t="shared" si="289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290"/>
        <v>0</v>
      </c>
      <c r="L4119" s="57">
        <f t="shared" si="291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ref="B4120:B4183" si="292">WEEKNUM(A4120)</f>
        <v>0</v>
      </c>
      <c r="C4120" s="57" t="str">
        <f t="shared" ref="C4120:C4183" si="293">TEXT(A4120,"Mmm")</f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290"/>
        <v>0</v>
      </c>
      <c r="L4120" s="57">
        <f t="shared" si="291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292"/>
        <v>0</v>
      </c>
      <c r="C4121" s="57" t="str">
        <f t="shared" si="29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290"/>
        <v>0</v>
      </c>
      <c r="L4121" s="57">
        <f t="shared" si="291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292"/>
        <v>0</v>
      </c>
      <c r="C4122" s="57" t="str">
        <f t="shared" si="29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290"/>
        <v>0</v>
      </c>
      <c r="L4122" s="57">
        <f t="shared" si="291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292"/>
        <v>0</v>
      </c>
      <c r="C4123" s="57" t="str">
        <f t="shared" si="293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290"/>
        <v>0</v>
      </c>
      <c r="L4123" s="57">
        <f t="shared" si="291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292"/>
        <v>0</v>
      </c>
      <c r="C4124" s="57" t="str">
        <f t="shared" si="293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290"/>
        <v>0</v>
      </c>
      <c r="L4124" s="57">
        <f t="shared" si="291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292"/>
        <v>0</v>
      </c>
      <c r="C4125" s="57" t="str">
        <f t="shared" si="293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290"/>
        <v>0</v>
      </c>
      <c r="L4125" s="57">
        <f t="shared" si="291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292"/>
        <v>0</v>
      </c>
      <c r="C4126" s="57" t="str">
        <f t="shared" si="293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290"/>
        <v>0</v>
      </c>
      <c r="L4126" s="57">
        <f t="shared" si="291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292"/>
        <v>0</v>
      </c>
      <c r="C4127" s="57" t="str">
        <f t="shared" si="293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290"/>
        <v>0</v>
      </c>
      <c r="L4127" s="57">
        <f t="shared" si="291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292"/>
        <v>0</v>
      </c>
      <c r="C4128" s="57" t="str">
        <f t="shared" si="293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290"/>
        <v>0</v>
      </c>
      <c r="L4128" s="57">
        <f t="shared" si="291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292"/>
        <v>0</v>
      </c>
      <c r="C4129" s="57" t="str">
        <f t="shared" si="293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290"/>
        <v>0</v>
      </c>
      <c r="L4129" s="57">
        <f t="shared" si="291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292"/>
        <v>0</v>
      </c>
      <c r="C4130" s="57" t="str">
        <f t="shared" si="293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290"/>
        <v>0</v>
      </c>
      <c r="L4130" s="57">
        <f t="shared" si="291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292"/>
        <v>0</v>
      </c>
      <c r="C4131" s="57" t="str">
        <f t="shared" si="293"/>
        <v>Jan</v>
      </c>
      <c r="D4131" s="4"/>
      <c r="E4131" s="57"/>
      <c r="F4131" s="57"/>
      <c r="G4131" s="57"/>
      <c r="H4131" s="57"/>
      <c r="I4131" s="57"/>
      <c r="J4131" s="57"/>
      <c r="K4131" s="57">
        <f t="shared" ref="K4131:K4194" si="294">I4131+J4131</f>
        <v>0</v>
      </c>
      <c r="L4131" s="57">
        <f t="shared" ref="L4131:L4194" si="295">H4131*K4131</f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292"/>
        <v>0</v>
      </c>
      <c r="C4132" s="57" t="str">
        <f t="shared" si="293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294"/>
        <v>0</v>
      </c>
      <c r="L4132" s="57">
        <f t="shared" si="29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292"/>
        <v>0</v>
      </c>
      <c r="C4133" s="57" t="str">
        <f t="shared" si="293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294"/>
        <v>0</v>
      </c>
      <c r="L4133" s="57">
        <f t="shared" si="29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292"/>
        <v>0</v>
      </c>
      <c r="C4134" s="57" t="str">
        <f t="shared" si="293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294"/>
        <v>0</v>
      </c>
      <c r="L4134" s="57">
        <f t="shared" si="295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292"/>
        <v>0</v>
      </c>
      <c r="C4135" s="57" t="str">
        <f t="shared" si="293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294"/>
        <v>0</v>
      </c>
      <c r="L4135" s="57">
        <f t="shared" si="295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292"/>
        <v>0</v>
      </c>
      <c r="C4136" s="57" t="str">
        <f t="shared" si="293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294"/>
        <v>0</v>
      </c>
      <c r="L4136" s="57">
        <f t="shared" si="295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292"/>
        <v>0</v>
      </c>
      <c r="C4137" s="57" t="str">
        <f t="shared" si="293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294"/>
        <v>0</v>
      </c>
      <c r="L4137" s="57">
        <f t="shared" si="295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292"/>
        <v>0</v>
      </c>
      <c r="C4138" s="57" t="str">
        <f t="shared" si="293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294"/>
        <v>0</v>
      </c>
      <c r="L4138" s="57">
        <f t="shared" si="295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292"/>
        <v>0</v>
      </c>
      <c r="C4139" s="57" t="str">
        <f t="shared" si="293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294"/>
        <v>0</v>
      </c>
      <c r="L4139" s="57">
        <f t="shared" si="295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292"/>
        <v>0</v>
      </c>
      <c r="C4140" s="57" t="str">
        <f t="shared" si="293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294"/>
        <v>0</v>
      </c>
      <c r="L4140" s="57">
        <f t="shared" si="295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292"/>
        <v>0</v>
      </c>
      <c r="C4141" s="57" t="str">
        <f t="shared" si="293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294"/>
        <v>0</v>
      </c>
      <c r="L4141" s="57">
        <f t="shared" si="295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292"/>
        <v>0</v>
      </c>
      <c r="C4142" s="57" t="str">
        <f t="shared" si="293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294"/>
        <v>0</v>
      </c>
      <c r="L4142" s="57">
        <f t="shared" si="295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292"/>
        <v>0</v>
      </c>
      <c r="C4143" s="57" t="str">
        <f t="shared" si="293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294"/>
        <v>0</v>
      </c>
      <c r="L4143" s="57">
        <f t="shared" si="295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292"/>
        <v>0</v>
      </c>
      <c r="C4144" s="57" t="str">
        <f t="shared" si="293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294"/>
        <v>0</v>
      </c>
      <c r="L4144" s="57">
        <f t="shared" si="295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292"/>
        <v>0</v>
      </c>
      <c r="C4145" s="57" t="str">
        <f t="shared" si="293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294"/>
        <v>0</v>
      </c>
      <c r="L4145" s="57">
        <f t="shared" si="295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292"/>
        <v>0</v>
      </c>
      <c r="C4146" s="57" t="str">
        <f t="shared" si="293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294"/>
        <v>0</v>
      </c>
      <c r="L4146" s="57">
        <f t="shared" si="295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292"/>
        <v>0</v>
      </c>
      <c r="C4147" s="57" t="str">
        <f t="shared" si="293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294"/>
        <v>0</v>
      </c>
      <c r="L4147" s="57">
        <f t="shared" si="295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292"/>
        <v>0</v>
      </c>
      <c r="C4148" s="57" t="str">
        <f t="shared" si="293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294"/>
        <v>0</v>
      </c>
      <c r="L4148" s="57">
        <f t="shared" si="295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292"/>
        <v>0</v>
      </c>
      <c r="C4149" s="57" t="str">
        <f t="shared" si="293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294"/>
        <v>0</v>
      </c>
      <c r="L4149" s="57">
        <f t="shared" si="295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292"/>
        <v>0</v>
      </c>
      <c r="C4150" s="57" t="str">
        <f t="shared" si="293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294"/>
        <v>0</v>
      </c>
      <c r="L4150" s="57">
        <f t="shared" si="295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292"/>
        <v>0</v>
      </c>
      <c r="C4151" s="57" t="str">
        <f t="shared" si="293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294"/>
        <v>0</v>
      </c>
      <c r="L4151" s="57">
        <f t="shared" si="295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292"/>
        <v>0</v>
      </c>
      <c r="C4152" s="57" t="str">
        <f t="shared" si="293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294"/>
        <v>0</v>
      </c>
      <c r="L4152" s="57">
        <f t="shared" si="295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292"/>
        <v>0</v>
      </c>
      <c r="C4153" s="57" t="str">
        <f t="shared" si="293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294"/>
        <v>0</v>
      </c>
      <c r="L4153" s="57">
        <f t="shared" si="295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292"/>
        <v>0</v>
      </c>
      <c r="C4154" s="57" t="str">
        <f t="shared" si="293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294"/>
        <v>0</v>
      </c>
      <c r="L4154" s="57">
        <f t="shared" si="295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292"/>
        <v>0</v>
      </c>
      <c r="C4155" s="57" t="str">
        <f t="shared" si="293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294"/>
        <v>0</v>
      </c>
      <c r="L4155" s="57">
        <f t="shared" si="295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292"/>
        <v>0</v>
      </c>
      <c r="C4156" s="57" t="str">
        <f t="shared" si="293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294"/>
        <v>0</v>
      </c>
      <c r="L4156" s="57">
        <f t="shared" si="295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292"/>
        <v>0</v>
      </c>
      <c r="C4157" s="57" t="str">
        <f t="shared" si="293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294"/>
        <v>0</v>
      </c>
      <c r="L4157" s="57">
        <f t="shared" si="295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292"/>
        <v>0</v>
      </c>
      <c r="C4158" s="57" t="str">
        <f t="shared" si="293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294"/>
        <v>0</v>
      </c>
      <c r="L4158" s="57">
        <f t="shared" si="295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292"/>
        <v>0</v>
      </c>
      <c r="C4159" s="57" t="str">
        <f t="shared" si="293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294"/>
        <v>0</v>
      </c>
      <c r="L4159" s="57">
        <f t="shared" si="295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292"/>
        <v>0</v>
      </c>
      <c r="C4160" s="57" t="str">
        <f t="shared" si="293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294"/>
        <v>0</v>
      </c>
      <c r="L4160" s="57">
        <f t="shared" si="295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292"/>
        <v>0</v>
      </c>
      <c r="C4161" s="57" t="str">
        <f t="shared" si="293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294"/>
        <v>0</v>
      </c>
      <c r="L4161" s="57">
        <f t="shared" si="295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292"/>
        <v>0</v>
      </c>
      <c r="C4162" s="57" t="str">
        <f t="shared" si="293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294"/>
        <v>0</v>
      </c>
      <c r="L4162" s="57">
        <f t="shared" si="295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292"/>
        <v>0</v>
      </c>
      <c r="C4163" s="57" t="str">
        <f t="shared" si="293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294"/>
        <v>0</v>
      </c>
      <c r="L4163" s="57">
        <f t="shared" si="295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292"/>
        <v>0</v>
      </c>
      <c r="C4164" s="57" t="str">
        <f t="shared" si="293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294"/>
        <v>0</v>
      </c>
      <c r="L4164" s="57">
        <f t="shared" si="295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292"/>
        <v>0</v>
      </c>
      <c r="C4165" s="57" t="str">
        <f t="shared" si="293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294"/>
        <v>0</v>
      </c>
      <c r="L4165" s="57">
        <f t="shared" si="295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292"/>
        <v>0</v>
      </c>
      <c r="C4166" s="57" t="str">
        <f t="shared" si="293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294"/>
        <v>0</v>
      </c>
      <c r="L4166" s="57">
        <f t="shared" si="295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292"/>
        <v>0</v>
      </c>
      <c r="C4167" s="57" t="str">
        <f t="shared" si="293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294"/>
        <v>0</v>
      </c>
      <c r="L4167" s="57">
        <f t="shared" si="295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292"/>
        <v>0</v>
      </c>
      <c r="C4168" s="57" t="str">
        <f t="shared" si="293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294"/>
        <v>0</v>
      </c>
      <c r="L4168" s="57">
        <f t="shared" si="295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292"/>
        <v>0</v>
      </c>
      <c r="C4169" s="57" t="str">
        <f t="shared" si="293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294"/>
        <v>0</v>
      </c>
      <c r="L4169" s="57">
        <f t="shared" si="295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292"/>
        <v>0</v>
      </c>
      <c r="C4170" s="57" t="str">
        <f t="shared" si="293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294"/>
        <v>0</v>
      </c>
      <c r="L4170" s="57">
        <f t="shared" si="295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292"/>
        <v>0</v>
      </c>
      <c r="C4171" s="57" t="str">
        <f t="shared" si="293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294"/>
        <v>0</v>
      </c>
      <c r="L4171" s="57">
        <f t="shared" si="295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292"/>
        <v>0</v>
      </c>
      <c r="C4172" s="57" t="str">
        <f t="shared" si="293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294"/>
        <v>0</v>
      </c>
      <c r="L4172" s="57">
        <f t="shared" si="295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292"/>
        <v>0</v>
      </c>
      <c r="C4173" s="57" t="str">
        <f t="shared" si="293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294"/>
        <v>0</v>
      </c>
      <c r="L4173" s="57">
        <f t="shared" si="295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292"/>
        <v>0</v>
      </c>
      <c r="C4174" s="57" t="str">
        <f t="shared" si="293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294"/>
        <v>0</v>
      </c>
      <c r="L4174" s="57">
        <f t="shared" si="295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292"/>
        <v>0</v>
      </c>
      <c r="C4175" s="57" t="str">
        <f t="shared" si="293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294"/>
        <v>0</v>
      </c>
      <c r="L4175" s="57">
        <f t="shared" si="295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292"/>
        <v>0</v>
      </c>
      <c r="C4176" s="57" t="str">
        <f t="shared" si="293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294"/>
        <v>0</v>
      </c>
      <c r="L4176" s="57">
        <f t="shared" si="295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292"/>
        <v>0</v>
      </c>
      <c r="C4177" s="57" t="str">
        <f t="shared" si="293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294"/>
        <v>0</v>
      </c>
      <c r="L4177" s="57">
        <f t="shared" si="295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292"/>
        <v>0</v>
      </c>
      <c r="C4178" s="57" t="str">
        <f t="shared" si="293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294"/>
        <v>0</v>
      </c>
      <c r="L4178" s="57">
        <f t="shared" si="295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292"/>
        <v>0</v>
      </c>
      <c r="C4179" s="57" t="str">
        <f t="shared" si="293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294"/>
        <v>0</v>
      </c>
      <c r="L4179" s="57">
        <f t="shared" si="295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292"/>
        <v>0</v>
      </c>
      <c r="C4180" s="57" t="str">
        <f t="shared" si="293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294"/>
        <v>0</v>
      </c>
      <c r="L4180" s="57">
        <f t="shared" si="295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292"/>
        <v>0</v>
      </c>
      <c r="C4181" s="57" t="str">
        <f t="shared" si="293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294"/>
        <v>0</v>
      </c>
      <c r="L4181" s="57">
        <f t="shared" si="295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292"/>
        <v>0</v>
      </c>
      <c r="C4182" s="57" t="str">
        <f t="shared" si="293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294"/>
        <v>0</v>
      </c>
      <c r="L4182" s="57">
        <f t="shared" si="295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292"/>
        <v>0</v>
      </c>
      <c r="C4183" s="57" t="str">
        <f t="shared" si="293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294"/>
        <v>0</v>
      </c>
      <c r="L4183" s="57">
        <f t="shared" si="295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ref="B4184:B4247" si="296">WEEKNUM(A4184)</f>
        <v>0</v>
      </c>
      <c r="C4184" s="57" t="str">
        <f t="shared" ref="C4184:C4247" si="297">TEXT(A4184,"Mmm")</f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294"/>
        <v>0</v>
      </c>
      <c r="L4184" s="57">
        <f t="shared" si="295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296"/>
        <v>0</v>
      </c>
      <c r="C4185" s="57" t="str">
        <f t="shared" si="29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294"/>
        <v>0</v>
      </c>
      <c r="L4185" s="57">
        <f t="shared" si="295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296"/>
        <v>0</v>
      </c>
      <c r="C4186" s="57" t="str">
        <f t="shared" si="29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294"/>
        <v>0</v>
      </c>
      <c r="L4186" s="57">
        <f t="shared" si="295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296"/>
        <v>0</v>
      </c>
      <c r="C4187" s="57" t="str">
        <f t="shared" si="297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294"/>
        <v>0</v>
      </c>
      <c r="L4187" s="57">
        <f t="shared" si="295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296"/>
        <v>0</v>
      </c>
      <c r="C4188" s="57" t="str">
        <f t="shared" si="297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294"/>
        <v>0</v>
      </c>
      <c r="L4188" s="57">
        <f t="shared" si="295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296"/>
        <v>0</v>
      </c>
      <c r="C4189" s="57" t="str">
        <f t="shared" si="297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294"/>
        <v>0</v>
      </c>
      <c r="L4189" s="57">
        <f t="shared" si="295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296"/>
        <v>0</v>
      </c>
      <c r="C4190" s="57" t="str">
        <f t="shared" si="297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294"/>
        <v>0</v>
      </c>
      <c r="L4190" s="57">
        <f t="shared" si="295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296"/>
        <v>0</v>
      </c>
      <c r="C4191" s="57" t="str">
        <f t="shared" si="297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294"/>
        <v>0</v>
      </c>
      <c r="L4191" s="57">
        <f t="shared" si="295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296"/>
        <v>0</v>
      </c>
      <c r="C4192" s="57" t="str">
        <f t="shared" si="297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294"/>
        <v>0</v>
      </c>
      <c r="L4192" s="57">
        <f t="shared" si="295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296"/>
        <v>0</v>
      </c>
      <c r="C4193" s="57" t="str">
        <f t="shared" si="297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294"/>
        <v>0</v>
      </c>
      <c r="L4193" s="57">
        <f t="shared" si="295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296"/>
        <v>0</v>
      </c>
      <c r="C4194" s="57" t="str">
        <f t="shared" si="297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294"/>
        <v>0</v>
      </c>
      <c r="L4194" s="57">
        <f t="shared" si="295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296"/>
        <v>0</v>
      </c>
      <c r="C4195" s="57" t="str">
        <f t="shared" si="297"/>
        <v>Jan</v>
      </c>
      <c r="D4195" s="4"/>
      <c r="E4195" s="57"/>
      <c r="F4195" s="57"/>
      <c r="G4195" s="57"/>
      <c r="H4195" s="57"/>
      <c r="I4195" s="57"/>
      <c r="J4195" s="57"/>
      <c r="K4195" s="57">
        <f t="shared" ref="K4195:K4258" si="298">I4195+J4195</f>
        <v>0</v>
      </c>
      <c r="L4195" s="57">
        <f t="shared" ref="L4195:L4258" si="299">H4195*K4195</f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296"/>
        <v>0</v>
      </c>
      <c r="C4196" s="57" t="str">
        <f t="shared" si="297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298"/>
        <v>0</v>
      </c>
      <c r="L4196" s="57">
        <f t="shared" si="29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296"/>
        <v>0</v>
      </c>
      <c r="C4197" s="57" t="str">
        <f t="shared" si="297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298"/>
        <v>0</v>
      </c>
      <c r="L4197" s="57">
        <f t="shared" si="29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296"/>
        <v>0</v>
      </c>
      <c r="C4198" s="57" t="str">
        <f t="shared" si="297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298"/>
        <v>0</v>
      </c>
      <c r="L4198" s="57">
        <f t="shared" si="299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296"/>
        <v>0</v>
      </c>
      <c r="C4199" s="57" t="str">
        <f t="shared" si="297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298"/>
        <v>0</v>
      </c>
      <c r="L4199" s="57">
        <f t="shared" si="299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296"/>
        <v>0</v>
      </c>
      <c r="C4200" s="57" t="str">
        <f t="shared" si="297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298"/>
        <v>0</v>
      </c>
      <c r="L4200" s="57">
        <f t="shared" si="299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296"/>
        <v>0</v>
      </c>
      <c r="C4201" s="57" t="str">
        <f t="shared" si="297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298"/>
        <v>0</v>
      </c>
      <c r="L4201" s="57">
        <f t="shared" si="299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296"/>
        <v>0</v>
      </c>
      <c r="C4202" s="57" t="str">
        <f t="shared" si="297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298"/>
        <v>0</v>
      </c>
      <c r="L4202" s="57">
        <f t="shared" si="299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296"/>
        <v>0</v>
      </c>
      <c r="C4203" s="57" t="str">
        <f t="shared" si="297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298"/>
        <v>0</v>
      </c>
      <c r="L4203" s="57">
        <f t="shared" si="299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296"/>
        <v>0</v>
      </c>
      <c r="C4204" s="57" t="str">
        <f t="shared" si="297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298"/>
        <v>0</v>
      </c>
      <c r="L4204" s="57">
        <f t="shared" si="299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296"/>
        <v>0</v>
      </c>
      <c r="C4205" s="57" t="str">
        <f t="shared" si="297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298"/>
        <v>0</v>
      </c>
      <c r="L4205" s="57">
        <f t="shared" si="299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296"/>
        <v>0</v>
      </c>
      <c r="C4206" s="57" t="str">
        <f t="shared" si="297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298"/>
        <v>0</v>
      </c>
      <c r="L4206" s="57">
        <f t="shared" si="299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296"/>
        <v>0</v>
      </c>
      <c r="C4207" s="57" t="str">
        <f t="shared" si="297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298"/>
        <v>0</v>
      </c>
      <c r="L4207" s="57">
        <f t="shared" si="299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296"/>
        <v>0</v>
      </c>
      <c r="C4208" s="57" t="str">
        <f t="shared" si="297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298"/>
        <v>0</v>
      </c>
      <c r="L4208" s="57">
        <f t="shared" si="299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296"/>
        <v>0</v>
      </c>
      <c r="C4209" s="57" t="str">
        <f t="shared" si="297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298"/>
        <v>0</v>
      </c>
      <c r="L4209" s="57">
        <f t="shared" si="299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296"/>
        <v>0</v>
      </c>
      <c r="C4210" s="57" t="str">
        <f t="shared" si="297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298"/>
        <v>0</v>
      </c>
      <c r="L4210" s="57">
        <f t="shared" si="299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296"/>
        <v>0</v>
      </c>
      <c r="C4211" s="57" t="str">
        <f t="shared" si="297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298"/>
        <v>0</v>
      </c>
      <c r="L4211" s="57">
        <f t="shared" si="299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296"/>
        <v>0</v>
      </c>
      <c r="C4212" s="57" t="str">
        <f t="shared" si="297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298"/>
        <v>0</v>
      </c>
      <c r="L4212" s="57">
        <f t="shared" si="299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296"/>
        <v>0</v>
      </c>
      <c r="C4213" s="57" t="str">
        <f t="shared" si="297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298"/>
        <v>0</v>
      </c>
      <c r="L4213" s="57">
        <f t="shared" si="299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296"/>
        <v>0</v>
      </c>
      <c r="C4214" s="57" t="str">
        <f t="shared" si="297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298"/>
        <v>0</v>
      </c>
      <c r="L4214" s="57">
        <f t="shared" si="299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296"/>
        <v>0</v>
      </c>
      <c r="C4215" s="57" t="str">
        <f t="shared" si="297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298"/>
        <v>0</v>
      </c>
      <c r="L4215" s="57">
        <f t="shared" si="299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296"/>
        <v>0</v>
      </c>
      <c r="C4216" s="57" t="str">
        <f t="shared" si="297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298"/>
        <v>0</v>
      </c>
      <c r="L4216" s="57">
        <f t="shared" si="299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296"/>
        <v>0</v>
      </c>
      <c r="C4217" s="57" t="str">
        <f t="shared" si="297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298"/>
        <v>0</v>
      </c>
      <c r="L4217" s="57">
        <f t="shared" si="299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296"/>
        <v>0</v>
      </c>
      <c r="C4218" s="57" t="str">
        <f t="shared" si="297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298"/>
        <v>0</v>
      </c>
      <c r="L4218" s="57">
        <f t="shared" si="299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296"/>
        <v>0</v>
      </c>
      <c r="C4219" s="57" t="str">
        <f t="shared" si="297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298"/>
        <v>0</v>
      </c>
      <c r="L4219" s="57">
        <f t="shared" si="299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296"/>
        <v>0</v>
      </c>
      <c r="C4220" s="57" t="str">
        <f t="shared" si="297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298"/>
        <v>0</v>
      </c>
      <c r="L4220" s="57">
        <f t="shared" si="299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296"/>
        <v>0</v>
      </c>
      <c r="C4221" s="57" t="str">
        <f t="shared" si="297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298"/>
        <v>0</v>
      </c>
      <c r="L4221" s="57">
        <f t="shared" si="299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296"/>
        <v>0</v>
      </c>
      <c r="C4222" s="57" t="str">
        <f t="shared" si="297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298"/>
        <v>0</v>
      </c>
      <c r="L4222" s="57">
        <f t="shared" si="299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296"/>
        <v>0</v>
      </c>
      <c r="C4223" s="57" t="str">
        <f t="shared" si="297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298"/>
        <v>0</v>
      </c>
      <c r="L4223" s="57">
        <f t="shared" si="299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296"/>
        <v>0</v>
      </c>
      <c r="C4224" s="57" t="str">
        <f t="shared" si="297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298"/>
        <v>0</v>
      </c>
      <c r="L4224" s="57">
        <f t="shared" si="299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296"/>
        <v>0</v>
      </c>
      <c r="C4225" s="57" t="str">
        <f t="shared" si="297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298"/>
        <v>0</v>
      </c>
      <c r="L4225" s="57">
        <f t="shared" si="299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296"/>
        <v>0</v>
      </c>
      <c r="C4226" s="57" t="str">
        <f t="shared" si="297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298"/>
        <v>0</v>
      </c>
      <c r="L4226" s="57">
        <f t="shared" si="299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296"/>
        <v>0</v>
      </c>
      <c r="C4227" s="57" t="str">
        <f t="shared" si="297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298"/>
        <v>0</v>
      </c>
      <c r="L4227" s="57">
        <f t="shared" si="299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296"/>
        <v>0</v>
      </c>
      <c r="C4228" s="57" t="str">
        <f t="shared" si="297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298"/>
        <v>0</v>
      </c>
      <c r="L4228" s="57">
        <f t="shared" si="299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296"/>
        <v>0</v>
      </c>
      <c r="C4229" s="57" t="str">
        <f t="shared" si="297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298"/>
        <v>0</v>
      </c>
      <c r="L4229" s="57">
        <f t="shared" si="299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296"/>
        <v>0</v>
      </c>
      <c r="C4230" s="57" t="str">
        <f t="shared" si="297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298"/>
        <v>0</v>
      </c>
      <c r="L4230" s="57">
        <f t="shared" si="299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296"/>
        <v>0</v>
      </c>
      <c r="C4231" s="57" t="str">
        <f t="shared" si="297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298"/>
        <v>0</v>
      </c>
      <c r="L4231" s="57">
        <f t="shared" si="299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296"/>
        <v>0</v>
      </c>
      <c r="C4232" s="57" t="str">
        <f t="shared" si="297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298"/>
        <v>0</v>
      </c>
      <c r="L4232" s="57">
        <f t="shared" si="299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296"/>
        <v>0</v>
      </c>
      <c r="C4233" s="57" t="str">
        <f t="shared" si="297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298"/>
        <v>0</v>
      </c>
      <c r="L4233" s="57">
        <f t="shared" si="299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296"/>
        <v>0</v>
      </c>
      <c r="C4234" s="57" t="str">
        <f t="shared" si="297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298"/>
        <v>0</v>
      </c>
      <c r="L4234" s="57">
        <f t="shared" si="299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296"/>
        <v>0</v>
      </c>
      <c r="C4235" s="57" t="str">
        <f t="shared" si="297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298"/>
        <v>0</v>
      </c>
      <c r="L4235" s="57">
        <f t="shared" si="299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296"/>
        <v>0</v>
      </c>
      <c r="C4236" s="57" t="str">
        <f t="shared" si="297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298"/>
        <v>0</v>
      </c>
      <c r="L4236" s="57">
        <f t="shared" si="299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296"/>
        <v>0</v>
      </c>
      <c r="C4237" s="57" t="str">
        <f t="shared" si="297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298"/>
        <v>0</v>
      </c>
      <c r="L4237" s="57">
        <f t="shared" si="299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296"/>
        <v>0</v>
      </c>
      <c r="C4238" s="57" t="str">
        <f t="shared" si="297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298"/>
        <v>0</v>
      </c>
      <c r="L4238" s="57">
        <f t="shared" si="299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296"/>
        <v>0</v>
      </c>
      <c r="C4239" s="57" t="str">
        <f t="shared" si="297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298"/>
        <v>0</v>
      </c>
      <c r="L4239" s="57">
        <f t="shared" si="299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296"/>
        <v>0</v>
      </c>
      <c r="C4240" s="57" t="str">
        <f t="shared" si="297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298"/>
        <v>0</v>
      </c>
      <c r="L4240" s="57">
        <f t="shared" si="299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296"/>
        <v>0</v>
      </c>
      <c r="C4241" s="57" t="str">
        <f t="shared" si="297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298"/>
        <v>0</v>
      </c>
      <c r="L4241" s="57">
        <f t="shared" si="299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296"/>
        <v>0</v>
      </c>
      <c r="C4242" s="57" t="str">
        <f t="shared" si="297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298"/>
        <v>0</v>
      </c>
      <c r="L4242" s="57">
        <f t="shared" si="299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296"/>
        <v>0</v>
      </c>
      <c r="C4243" s="57" t="str">
        <f t="shared" si="297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298"/>
        <v>0</v>
      </c>
      <c r="L4243" s="57">
        <f t="shared" si="299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296"/>
        <v>0</v>
      </c>
      <c r="C4244" s="57" t="str">
        <f t="shared" si="297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298"/>
        <v>0</v>
      </c>
      <c r="L4244" s="57">
        <f t="shared" si="299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296"/>
        <v>0</v>
      </c>
      <c r="C4245" s="57" t="str">
        <f t="shared" si="297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298"/>
        <v>0</v>
      </c>
      <c r="L4245" s="57">
        <f t="shared" si="299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296"/>
        <v>0</v>
      </c>
      <c r="C4246" s="57" t="str">
        <f t="shared" si="297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298"/>
        <v>0</v>
      </c>
      <c r="L4246" s="57">
        <f t="shared" si="299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296"/>
        <v>0</v>
      </c>
      <c r="C4247" s="57" t="str">
        <f t="shared" si="297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298"/>
        <v>0</v>
      </c>
      <c r="L4247" s="57">
        <f t="shared" si="299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ref="B4248:B4311" si="300">WEEKNUM(A4248)</f>
        <v>0</v>
      </c>
      <c r="C4248" s="57" t="str">
        <f t="shared" ref="C4248:C4311" si="301">TEXT(A4248,"Mmm")</f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298"/>
        <v>0</v>
      </c>
      <c r="L4248" s="57">
        <f t="shared" si="299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00"/>
        <v>0</v>
      </c>
      <c r="C4249" s="57" t="str">
        <f t="shared" si="30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298"/>
        <v>0</v>
      </c>
      <c r="L4249" s="57">
        <f t="shared" si="299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00"/>
        <v>0</v>
      </c>
      <c r="C4250" s="57" t="str">
        <f t="shared" si="30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298"/>
        <v>0</v>
      </c>
      <c r="L4250" s="57">
        <f t="shared" si="299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00"/>
        <v>0</v>
      </c>
      <c r="C4251" s="57" t="str">
        <f t="shared" si="301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298"/>
        <v>0</v>
      </c>
      <c r="L4251" s="57">
        <f t="shared" si="299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00"/>
        <v>0</v>
      </c>
      <c r="C4252" s="57" t="str">
        <f t="shared" si="301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298"/>
        <v>0</v>
      </c>
      <c r="L4252" s="57">
        <f t="shared" si="299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00"/>
        <v>0</v>
      </c>
      <c r="C4253" s="57" t="str">
        <f t="shared" si="301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298"/>
        <v>0</v>
      </c>
      <c r="L4253" s="57">
        <f t="shared" si="299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00"/>
        <v>0</v>
      </c>
      <c r="C4254" s="57" t="str">
        <f t="shared" si="301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298"/>
        <v>0</v>
      </c>
      <c r="L4254" s="57">
        <f t="shared" si="299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00"/>
        <v>0</v>
      </c>
      <c r="C4255" s="57" t="str">
        <f t="shared" si="301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298"/>
        <v>0</v>
      </c>
      <c r="L4255" s="57">
        <f t="shared" si="299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00"/>
        <v>0</v>
      </c>
      <c r="C4256" s="57" t="str">
        <f t="shared" si="301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298"/>
        <v>0</v>
      </c>
      <c r="L4256" s="57">
        <f t="shared" si="299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00"/>
        <v>0</v>
      </c>
      <c r="C4257" s="57" t="str">
        <f t="shared" si="301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298"/>
        <v>0</v>
      </c>
      <c r="L4257" s="57">
        <f t="shared" si="299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00"/>
        <v>0</v>
      </c>
      <c r="C4258" s="57" t="str">
        <f t="shared" si="301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298"/>
        <v>0</v>
      </c>
      <c r="L4258" s="57">
        <f t="shared" si="299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00"/>
        <v>0</v>
      </c>
      <c r="C4259" s="57" t="str">
        <f t="shared" si="301"/>
        <v>Jan</v>
      </c>
      <c r="D4259" s="4"/>
      <c r="E4259" s="57"/>
      <c r="F4259" s="57"/>
      <c r="G4259" s="57"/>
      <c r="H4259" s="57"/>
      <c r="I4259" s="57"/>
      <c r="J4259" s="57"/>
      <c r="K4259" s="57">
        <f t="shared" ref="K4259:K4322" si="302">I4259+J4259</f>
        <v>0</v>
      </c>
      <c r="L4259" s="57">
        <f t="shared" ref="L4259:L4322" si="303">H4259*K4259</f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00"/>
        <v>0</v>
      </c>
      <c r="C4260" s="57" t="str">
        <f t="shared" si="301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2"/>
        <v>0</v>
      </c>
      <c r="L4260" s="57">
        <f t="shared" si="30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00"/>
        <v>0</v>
      </c>
      <c r="C4261" s="57" t="str">
        <f t="shared" si="301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2"/>
        <v>0</v>
      </c>
      <c r="L4261" s="57">
        <f t="shared" si="30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00"/>
        <v>0</v>
      </c>
      <c r="C4262" s="57" t="str">
        <f t="shared" si="301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2"/>
        <v>0</v>
      </c>
      <c r="L4262" s="57">
        <f t="shared" si="303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00"/>
        <v>0</v>
      </c>
      <c r="C4263" s="57" t="str">
        <f t="shared" si="301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2"/>
        <v>0</v>
      </c>
      <c r="L4263" s="57">
        <f t="shared" si="303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00"/>
        <v>0</v>
      </c>
      <c r="C4264" s="57" t="str">
        <f t="shared" si="301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2"/>
        <v>0</v>
      </c>
      <c r="L4264" s="57">
        <f t="shared" si="303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00"/>
        <v>0</v>
      </c>
      <c r="C4265" s="57" t="str">
        <f t="shared" si="301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2"/>
        <v>0</v>
      </c>
      <c r="L4265" s="57">
        <f t="shared" si="303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00"/>
        <v>0</v>
      </c>
      <c r="C4266" s="57" t="str">
        <f t="shared" si="301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2"/>
        <v>0</v>
      </c>
      <c r="L4266" s="57">
        <f t="shared" si="303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00"/>
        <v>0</v>
      </c>
      <c r="C4267" s="57" t="str">
        <f t="shared" si="301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2"/>
        <v>0</v>
      </c>
      <c r="L4267" s="57">
        <f t="shared" si="303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00"/>
        <v>0</v>
      </c>
      <c r="C4268" s="57" t="str">
        <f t="shared" si="301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02"/>
        <v>0</v>
      </c>
      <c r="L4268" s="57">
        <f t="shared" si="303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00"/>
        <v>0</v>
      </c>
      <c r="C4269" s="57" t="str">
        <f t="shared" si="301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02"/>
        <v>0</v>
      </c>
      <c r="L4269" s="57">
        <f t="shared" si="303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00"/>
        <v>0</v>
      </c>
      <c r="C4270" s="57" t="str">
        <f t="shared" si="301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02"/>
        <v>0</v>
      </c>
      <c r="L4270" s="57">
        <f t="shared" si="303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00"/>
        <v>0</v>
      </c>
      <c r="C4271" s="57" t="str">
        <f t="shared" si="301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02"/>
        <v>0</v>
      </c>
      <c r="L4271" s="57">
        <f t="shared" si="303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00"/>
        <v>0</v>
      </c>
      <c r="C4272" s="57" t="str">
        <f t="shared" si="301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02"/>
        <v>0</v>
      </c>
      <c r="L4272" s="57">
        <f t="shared" si="303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00"/>
        <v>0</v>
      </c>
      <c r="C4273" s="57" t="str">
        <f t="shared" si="301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02"/>
        <v>0</v>
      </c>
      <c r="L4273" s="57">
        <f t="shared" si="303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00"/>
        <v>0</v>
      </c>
      <c r="C4274" s="57" t="str">
        <f t="shared" si="301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02"/>
        <v>0</v>
      </c>
      <c r="L4274" s="57">
        <f t="shared" si="303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00"/>
        <v>0</v>
      </c>
      <c r="C4275" s="57" t="str">
        <f t="shared" si="301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02"/>
        <v>0</v>
      </c>
      <c r="L4275" s="57">
        <f t="shared" si="303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00"/>
        <v>0</v>
      </c>
      <c r="C4276" s="57" t="str">
        <f t="shared" si="301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02"/>
        <v>0</v>
      </c>
      <c r="L4276" s="57">
        <f t="shared" si="303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00"/>
        <v>0</v>
      </c>
      <c r="C4277" s="57" t="str">
        <f t="shared" si="301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02"/>
        <v>0</v>
      </c>
      <c r="L4277" s="57">
        <f t="shared" si="303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00"/>
        <v>0</v>
      </c>
      <c r="C4278" s="57" t="str">
        <f t="shared" si="301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02"/>
        <v>0</v>
      </c>
      <c r="L4278" s="57">
        <f t="shared" si="303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00"/>
        <v>0</v>
      </c>
      <c r="C4279" s="57" t="str">
        <f t="shared" si="301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02"/>
        <v>0</v>
      </c>
      <c r="L4279" s="57">
        <f t="shared" si="303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00"/>
        <v>0</v>
      </c>
      <c r="C4280" s="57" t="str">
        <f t="shared" si="301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02"/>
        <v>0</v>
      </c>
      <c r="L4280" s="57">
        <f t="shared" si="303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00"/>
        <v>0</v>
      </c>
      <c r="C4281" s="57" t="str">
        <f t="shared" si="301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02"/>
        <v>0</v>
      </c>
      <c r="L4281" s="57">
        <f t="shared" si="303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00"/>
        <v>0</v>
      </c>
      <c r="C4282" s="57" t="str">
        <f t="shared" si="301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02"/>
        <v>0</v>
      </c>
      <c r="L4282" s="57">
        <f t="shared" si="303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00"/>
        <v>0</v>
      </c>
      <c r="C4283" s="57" t="str">
        <f t="shared" si="301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02"/>
        <v>0</v>
      </c>
      <c r="L4283" s="57">
        <f t="shared" si="303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00"/>
        <v>0</v>
      </c>
      <c r="C4284" s="57" t="str">
        <f t="shared" si="301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02"/>
        <v>0</v>
      </c>
      <c r="L4284" s="57">
        <f t="shared" si="303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00"/>
        <v>0</v>
      </c>
      <c r="C4285" s="57" t="str">
        <f t="shared" si="301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02"/>
        <v>0</v>
      </c>
      <c r="L4285" s="57">
        <f t="shared" si="303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00"/>
        <v>0</v>
      </c>
      <c r="C4286" s="57" t="str">
        <f t="shared" si="301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02"/>
        <v>0</v>
      </c>
      <c r="L4286" s="57">
        <f t="shared" si="303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00"/>
        <v>0</v>
      </c>
      <c r="C4287" s="57" t="str">
        <f t="shared" si="301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02"/>
        <v>0</v>
      </c>
      <c r="L4287" s="57">
        <f t="shared" si="303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00"/>
        <v>0</v>
      </c>
      <c r="C4288" s="57" t="str">
        <f t="shared" si="301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02"/>
        <v>0</v>
      </c>
      <c r="L4288" s="57">
        <f t="shared" si="303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00"/>
        <v>0</v>
      </c>
      <c r="C4289" s="57" t="str">
        <f t="shared" si="301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02"/>
        <v>0</v>
      </c>
      <c r="L4289" s="57">
        <f t="shared" si="303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00"/>
        <v>0</v>
      </c>
      <c r="C4290" s="57" t="str">
        <f t="shared" si="301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02"/>
        <v>0</v>
      </c>
      <c r="L4290" s="57">
        <f t="shared" si="303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00"/>
        <v>0</v>
      </c>
      <c r="C4291" s="57" t="str">
        <f t="shared" si="301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02"/>
        <v>0</v>
      </c>
      <c r="L4291" s="57">
        <f t="shared" si="303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00"/>
        <v>0</v>
      </c>
      <c r="C4292" s="57" t="str">
        <f t="shared" si="301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02"/>
        <v>0</v>
      </c>
      <c r="L4292" s="57">
        <f t="shared" si="303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00"/>
        <v>0</v>
      </c>
      <c r="C4293" s="57" t="str">
        <f t="shared" si="301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02"/>
        <v>0</v>
      </c>
      <c r="L4293" s="57">
        <f t="shared" si="303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00"/>
        <v>0</v>
      </c>
      <c r="C4294" s="57" t="str">
        <f t="shared" si="301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02"/>
        <v>0</v>
      </c>
      <c r="L4294" s="57">
        <f t="shared" si="303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00"/>
        <v>0</v>
      </c>
      <c r="C4295" s="57" t="str">
        <f t="shared" si="301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02"/>
        <v>0</v>
      </c>
      <c r="L4295" s="57">
        <f t="shared" si="303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00"/>
        <v>0</v>
      </c>
      <c r="C4296" s="57" t="str">
        <f t="shared" si="301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02"/>
        <v>0</v>
      </c>
      <c r="L4296" s="57">
        <f t="shared" si="303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00"/>
        <v>0</v>
      </c>
      <c r="C4297" s="57" t="str">
        <f t="shared" si="301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02"/>
        <v>0</v>
      </c>
      <c r="L4297" s="57">
        <f t="shared" si="303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00"/>
        <v>0</v>
      </c>
      <c r="C4298" s="57" t="str">
        <f t="shared" si="301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02"/>
        <v>0</v>
      </c>
      <c r="L4298" s="57">
        <f t="shared" si="303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00"/>
        <v>0</v>
      </c>
      <c r="C4299" s="57" t="str">
        <f t="shared" si="301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02"/>
        <v>0</v>
      </c>
      <c r="L4299" s="57">
        <f t="shared" si="303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00"/>
        <v>0</v>
      </c>
      <c r="C4300" s="57" t="str">
        <f t="shared" si="301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02"/>
        <v>0</v>
      </c>
      <c r="L4300" s="57">
        <f t="shared" si="303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00"/>
        <v>0</v>
      </c>
      <c r="C4301" s="57" t="str">
        <f t="shared" si="301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02"/>
        <v>0</v>
      </c>
      <c r="L4301" s="57">
        <f t="shared" si="303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00"/>
        <v>0</v>
      </c>
      <c r="C4302" s="57" t="str">
        <f t="shared" si="301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02"/>
        <v>0</v>
      </c>
      <c r="L4302" s="57">
        <f t="shared" si="303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00"/>
        <v>0</v>
      </c>
      <c r="C4303" s="57" t="str">
        <f t="shared" si="301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02"/>
        <v>0</v>
      </c>
      <c r="L4303" s="57">
        <f t="shared" si="303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00"/>
        <v>0</v>
      </c>
      <c r="C4304" s="57" t="str">
        <f t="shared" si="301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02"/>
        <v>0</v>
      </c>
      <c r="L4304" s="57">
        <f t="shared" si="303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00"/>
        <v>0</v>
      </c>
      <c r="C4305" s="57" t="str">
        <f t="shared" si="301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02"/>
        <v>0</v>
      </c>
      <c r="L4305" s="57">
        <f t="shared" si="303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00"/>
        <v>0</v>
      </c>
      <c r="C4306" s="57" t="str">
        <f t="shared" si="301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02"/>
        <v>0</v>
      </c>
      <c r="L4306" s="57">
        <f t="shared" si="303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00"/>
        <v>0</v>
      </c>
      <c r="C4307" s="57" t="str">
        <f t="shared" si="301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02"/>
        <v>0</v>
      </c>
      <c r="L4307" s="57">
        <f t="shared" si="303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00"/>
        <v>0</v>
      </c>
      <c r="C4308" s="57" t="str">
        <f t="shared" si="301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02"/>
        <v>0</v>
      </c>
      <c r="L4308" s="57">
        <f t="shared" si="303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00"/>
        <v>0</v>
      </c>
      <c r="C4309" s="57" t="str">
        <f t="shared" si="301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02"/>
        <v>0</v>
      </c>
      <c r="L4309" s="57">
        <f t="shared" si="303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00"/>
        <v>0</v>
      </c>
      <c r="C4310" s="57" t="str">
        <f t="shared" si="301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02"/>
        <v>0</v>
      </c>
      <c r="L4310" s="57">
        <f t="shared" si="303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00"/>
        <v>0</v>
      </c>
      <c r="C4311" s="57" t="str">
        <f t="shared" si="301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02"/>
        <v>0</v>
      </c>
      <c r="L4311" s="57">
        <f t="shared" si="303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ref="B4312:B4375" si="304">WEEKNUM(A4312)</f>
        <v>0</v>
      </c>
      <c r="C4312" s="57" t="str">
        <f t="shared" ref="C4312:C4375" si="305">TEXT(A4312,"Mmm")</f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02"/>
        <v>0</v>
      </c>
      <c r="L4312" s="57">
        <f t="shared" si="303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04"/>
        <v>0</v>
      </c>
      <c r="C4313" s="57" t="str">
        <f t="shared" si="30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02"/>
        <v>0</v>
      </c>
      <c r="L4313" s="57">
        <f t="shared" si="303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04"/>
        <v>0</v>
      </c>
      <c r="C4314" s="57" t="str">
        <f t="shared" si="30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02"/>
        <v>0</v>
      </c>
      <c r="L4314" s="57">
        <f t="shared" si="303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04"/>
        <v>0</v>
      </c>
      <c r="C4315" s="57" t="str">
        <f t="shared" si="305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02"/>
        <v>0</v>
      </c>
      <c r="L4315" s="57">
        <f t="shared" si="303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04"/>
        <v>0</v>
      </c>
      <c r="C4316" s="57" t="str">
        <f t="shared" si="305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02"/>
        <v>0</v>
      </c>
      <c r="L4316" s="57">
        <f t="shared" si="303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04"/>
        <v>0</v>
      </c>
      <c r="C4317" s="57" t="str">
        <f t="shared" si="305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02"/>
        <v>0</v>
      </c>
      <c r="L4317" s="57">
        <f t="shared" si="303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04"/>
        <v>0</v>
      </c>
      <c r="C4318" s="57" t="str">
        <f t="shared" si="305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02"/>
        <v>0</v>
      </c>
      <c r="L4318" s="57">
        <f t="shared" si="303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04"/>
        <v>0</v>
      </c>
      <c r="C4319" s="57" t="str">
        <f t="shared" si="305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02"/>
        <v>0</v>
      </c>
      <c r="L4319" s="57">
        <f t="shared" si="303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04"/>
        <v>0</v>
      </c>
      <c r="C4320" s="57" t="str">
        <f t="shared" si="305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02"/>
        <v>0</v>
      </c>
      <c r="L4320" s="57">
        <f t="shared" si="303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04"/>
        <v>0</v>
      </c>
      <c r="C4321" s="57" t="str">
        <f t="shared" si="305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02"/>
        <v>0</v>
      </c>
      <c r="L4321" s="57">
        <f t="shared" si="303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04"/>
        <v>0</v>
      </c>
      <c r="C4322" s="57" t="str">
        <f t="shared" si="305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02"/>
        <v>0</v>
      </c>
      <c r="L4322" s="57">
        <f t="shared" si="303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04"/>
        <v>0</v>
      </c>
      <c r="C4323" s="57" t="str">
        <f t="shared" si="305"/>
        <v>Jan</v>
      </c>
      <c r="D4323" s="4"/>
      <c r="E4323" s="57"/>
      <c r="F4323" s="57"/>
      <c r="G4323" s="57"/>
      <c r="H4323" s="57"/>
      <c r="I4323" s="57"/>
      <c r="J4323" s="57"/>
      <c r="K4323" s="57">
        <f t="shared" ref="K4323:K4386" si="306">I4323+J4323</f>
        <v>0</v>
      </c>
      <c r="L4323" s="57">
        <f t="shared" ref="L4323:L4386" si="307">H4323*K4323</f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04"/>
        <v>0</v>
      </c>
      <c r="C4324" s="57" t="str">
        <f t="shared" si="305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06"/>
        <v>0</v>
      </c>
      <c r="L4324" s="57">
        <f t="shared" si="30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04"/>
        <v>0</v>
      </c>
      <c r="C4325" s="57" t="str">
        <f t="shared" si="305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06"/>
        <v>0</v>
      </c>
      <c r="L4325" s="57">
        <f t="shared" si="30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04"/>
        <v>0</v>
      </c>
      <c r="C4326" s="57" t="str">
        <f t="shared" si="305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06"/>
        <v>0</v>
      </c>
      <c r="L4326" s="57">
        <f t="shared" si="307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04"/>
        <v>0</v>
      </c>
      <c r="C4327" s="57" t="str">
        <f t="shared" si="305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06"/>
        <v>0</v>
      </c>
      <c r="L4327" s="57">
        <f t="shared" si="307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04"/>
        <v>0</v>
      </c>
      <c r="C4328" s="57" t="str">
        <f t="shared" si="305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06"/>
        <v>0</v>
      </c>
      <c r="L4328" s="57">
        <f t="shared" si="307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04"/>
        <v>0</v>
      </c>
      <c r="C4329" s="57" t="str">
        <f t="shared" si="305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06"/>
        <v>0</v>
      </c>
      <c r="L4329" s="57">
        <f t="shared" si="307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04"/>
        <v>0</v>
      </c>
      <c r="C4330" s="57" t="str">
        <f t="shared" si="305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06"/>
        <v>0</v>
      </c>
      <c r="L4330" s="57">
        <f t="shared" si="307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04"/>
        <v>0</v>
      </c>
      <c r="C4331" s="57" t="str">
        <f t="shared" si="305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06"/>
        <v>0</v>
      </c>
      <c r="L4331" s="57">
        <f t="shared" si="307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04"/>
        <v>0</v>
      </c>
      <c r="C4332" s="57" t="str">
        <f t="shared" si="305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06"/>
        <v>0</v>
      </c>
      <c r="L4332" s="57">
        <f t="shared" si="307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04"/>
        <v>0</v>
      </c>
      <c r="C4333" s="57" t="str">
        <f t="shared" si="305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06"/>
        <v>0</v>
      </c>
      <c r="L4333" s="57">
        <f t="shared" si="307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04"/>
        <v>0</v>
      </c>
      <c r="C4334" s="57" t="str">
        <f t="shared" si="305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06"/>
        <v>0</v>
      </c>
      <c r="L4334" s="57">
        <f t="shared" si="307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04"/>
        <v>0</v>
      </c>
      <c r="C4335" s="57" t="str">
        <f t="shared" si="305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06"/>
        <v>0</v>
      </c>
      <c r="L4335" s="57">
        <f t="shared" si="307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04"/>
        <v>0</v>
      </c>
      <c r="C4336" s="57" t="str">
        <f t="shared" si="305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06"/>
        <v>0</v>
      </c>
      <c r="L4336" s="57">
        <f t="shared" si="307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04"/>
        <v>0</v>
      </c>
      <c r="C4337" s="57" t="str">
        <f t="shared" si="305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06"/>
        <v>0</v>
      </c>
      <c r="L4337" s="57">
        <f t="shared" si="307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04"/>
        <v>0</v>
      </c>
      <c r="C4338" s="57" t="str">
        <f t="shared" si="305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06"/>
        <v>0</v>
      </c>
      <c r="L4338" s="57">
        <f t="shared" si="307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04"/>
        <v>0</v>
      </c>
      <c r="C4339" s="57" t="str">
        <f t="shared" si="305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06"/>
        <v>0</v>
      </c>
      <c r="L4339" s="57">
        <f t="shared" si="307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04"/>
        <v>0</v>
      </c>
      <c r="C4340" s="57" t="str">
        <f t="shared" si="305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06"/>
        <v>0</v>
      </c>
      <c r="L4340" s="57">
        <f t="shared" si="307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04"/>
        <v>0</v>
      </c>
      <c r="C4341" s="57" t="str">
        <f t="shared" si="305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06"/>
        <v>0</v>
      </c>
      <c r="L4341" s="57">
        <f t="shared" si="307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04"/>
        <v>0</v>
      </c>
      <c r="C4342" s="57" t="str">
        <f t="shared" si="305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06"/>
        <v>0</v>
      </c>
      <c r="L4342" s="57">
        <f t="shared" si="307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04"/>
        <v>0</v>
      </c>
      <c r="C4343" s="57" t="str">
        <f t="shared" si="305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06"/>
        <v>0</v>
      </c>
      <c r="L4343" s="57">
        <f t="shared" si="307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04"/>
        <v>0</v>
      </c>
      <c r="C4344" s="57" t="str">
        <f t="shared" si="305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06"/>
        <v>0</v>
      </c>
      <c r="L4344" s="57">
        <f t="shared" si="307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04"/>
        <v>0</v>
      </c>
      <c r="C4345" s="57" t="str">
        <f t="shared" si="305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06"/>
        <v>0</v>
      </c>
      <c r="L4345" s="57">
        <f t="shared" si="307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04"/>
        <v>0</v>
      </c>
      <c r="C4346" s="57" t="str">
        <f t="shared" si="305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06"/>
        <v>0</v>
      </c>
      <c r="L4346" s="57">
        <f t="shared" si="307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04"/>
        <v>0</v>
      </c>
      <c r="C4347" s="57" t="str">
        <f t="shared" si="305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06"/>
        <v>0</v>
      </c>
      <c r="L4347" s="57">
        <f t="shared" si="307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04"/>
        <v>0</v>
      </c>
      <c r="C4348" s="57" t="str">
        <f t="shared" si="305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06"/>
        <v>0</v>
      </c>
      <c r="L4348" s="57">
        <f t="shared" si="307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04"/>
        <v>0</v>
      </c>
      <c r="C4349" s="57" t="str">
        <f t="shared" si="305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06"/>
        <v>0</v>
      </c>
      <c r="L4349" s="57">
        <f t="shared" si="307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04"/>
        <v>0</v>
      </c>
      <c r="C4350" s="57" t="str">
        <f t="shared" si="305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06"/>
        <v>0</v>
      </c>
      <c r="L4350" s="57">
        <f t="shared" si="307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04"/>
        <v>0</v>
      </c>
      <c r="C4351" s="57" t="str">
        <f t="shared" si="305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06"/>
        <v>0</v>
      </c>
      <c r="L4351" s="57">
        <f t="shared" si="307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04"/>
        <v>0</v>
      </c>
      <c r="C4352" s="57" t="str">
        <f t="shared" si="305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06"/>
        <v>0</v>
      </c>
      <c r="L4352" s="57">
        <f t="shared" si="307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04"/>
        <v>0</v>
      </c>
      <c r="C4353" s="57" t="str">
        <f t="shared" si="305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06"/>
        <v>0</v>
      </c>
      <c r="L4353" s="57">
        <f t="shared" si="307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04"/>
        <v>0</v>
      </c>
      <c r="C4354" s="57" t="str">
        <f t="shared" si="305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06"/>
        <v>0</v>
      </c>
      <c r="L4354" s="57">
        <f t="shared" si="307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04"/>
        <v>0</v>
      </c>
      <c r="C4355" s="57" t="str">
        <f t="shared" si="305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06"/>
        <v>0</v>
      </c>
      <c r="L4355" s="57">
        <f t="shared" si="307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04"/>
        <v>0</v>
      </c>
      <c r="C4356" s="57" t="str">
        <f t="shared" si="305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06"/>
        <v>0</v>
      </c>
      <c r="L4356" s="57">
        <f t="shared" si="307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04"/>
        <v>0</v>
      </c>
      <c r="C4357" s="57" t="str">
        <f t="shared" si="305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06"/>
        <v>0</v>
      </c>
      <c r="L4357" s="57">
        <f t="shared" si="307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04"/>
        <v>0</v>
      </c>
      <c r="C4358" s="57" t="str">
        <f t="shared" si="305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06"/>
        <v>0</v>
      </c>
      <c r="L4358" s="57">
        <f t="shared" si="307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04"/>
        <v>0</v>
      </c>
      <c r="C4359" s="57" t="str">
        <f t="shared" si="305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06"/>
        <v>0</v>
      </c>
      <c r="L4359" s="57">
        <f t="shared" si="307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04"/>
        <v>0</v>
      </c>
      <c r="C4360" s="57" t="str">
        <f t="shared" si="305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06"/>
        <v>0</v>
      </c>
      <c r="L4360" s="57">
        <f t="shared" si="307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04"/>
        <v>0</v>
      </c>
      <c r="C4361" s="57" t="str">
        <f t="shared" si="305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06"/>
        <v>0</v>
      </c>
      <c r="L4361" s="57">
        <f t="shared" si="307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04"/>
        <v>0</v>
      </c>
      <c r="C4362" s="57" t="str">
        <f t="shared" si="305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06"/>
        <v>0</v>
      </c>
      <c r="L4362" s="57">
        <f t="shared" si="307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04"/>
        <v>0</v>
      </c>
      <c r="C4363" s="57" t="str">
        <f t="shared" si="305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06"/>
        <v>0</v>
      </c>
      <c r="L4363" s="57">
        <f t="shared" si="307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04"/>
        <v>0</v>
      </c>
      <c r="C4364" s="57" t="str">
        <f t="shared" si="305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06"/>
        <v>0</v>
      </c>
      <c r="L4364" s="57">
        <f t="shared" si="307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04"/>
        <v>0</v>
      </c>
      <c r="C4365" s="57" t="str">
        <f t="shared" si="305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06"/>
        <v>0</v>
      </c>
      <c r="L4365" s="57">
        <f t="shared" si="307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04"/>
        <v>0</v>
      </c>
      <c r="C4366" s="57" t="str">
        <f t="shared" si="305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06"/>
        <v>0</v>
      </c>
      <c r="L4366" s="57">
        <f t="shared" si="307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04"/>
        <v>0</v>
      </c>
      <c r="C4367" s="57" t="str">
        <f t="shared" si="305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06"/>
        <v>0</v>
      </c>
      <c r="L4367" s="57">
        <f t="shared" si="307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04"/>
        <v>0</v>
      </c>
      <c r="C4368" s="57" t="str">
        <f t="shared" si="305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06"/>
        <v>0</v>
      </c>
      <c r="L4368" s="57">
        <f t="shared" si="307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04"/>
        <v>0</v>
      </c>
      <c r="C4369" s="57" t="str">
        <f t="shared" si="305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06"/>
        <v>0</v>
      </c>
      <c r="L4369" s="57">
        <f t="shared" si="307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04"/>
        <v>0</v>
      </c>
      <c r="C4370" s="57" t="str">
        <f t="shared" si="305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06"/>
        <v>0</v>
      </c>
      <c r="L4370" s="57">
        <f t="shared" si="307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04"/>
        <v>0</v>
      </c>
      <c r="C4371" s="57" t="str">
        <f t="shared" si="305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06"/>
        <v>0</v>
      </c>
      <c r="L4371" s="57">
        <f t="shared" si="307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04"/>
        <v>0</v>
      </c>
      <c r="C4372" s="57" t="str">
        <f t="shared" si="305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06"/>
        <v>0</v>
      </c>
      <c r="L4372" s="57">
        <f t="shared" si="307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04"/>
        <v>0</v>
      </c>
      <c r="C4373" s="57" t="str">
        <f t="shared" si="305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06"/>
        <v>0</v>
      </c>
      <c r="L4373" s="57">
        <f t="shared" si="307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04"/>
        <v>0</v>
      </c>
      <c r="C4374" s="57" t="str">
        <f t="shared" si="305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06"/>
        <v>0</v>
      </c>
      <c r="L4374" s="57">
        <f t="shared" si="307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04"/>
        <v>0</v>
      </c>
      <c r="C4375" s="57" t="str">
        <f t="shared" si="305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06"/>
        <v>0</v>
      </c>
      <c r="L4375" s="57">
        <f t="shared" si="307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ref="B4376:B4439" si="308">WEEKNUM(A4376)</f>
        <v>0</v>
      </c>
      <c r="C4376" s="57" t="str">
        <f t="shared" ref="C4376:C4439" si="309">TEXT(A4376,"Mmm")</f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06"/>
        <v>0</v>
      </c>
      <c r="L4376" s="57">
        <f t="shared" si="307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08"/>
        <v>0</v>
      </c>
      <c r="C4377" s="57" t="str">
        <f t="shared" si="30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06"/>
        <v>0</v>
      </c>
      <c r="L4377" s="57">
        <f t="shared" si="307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08"/>
        <v>0</v>
      </c>
      <c r="C4378" s="57" t="str">
        <f t="shared" si="30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06"/>
        <v>0</v>
      </c>
      <c r="L4378" s="57">
        <f t="shared" si="307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08"/>
        <v>0</v>
      </c>
      <c r="C4379" s="57" t="str">
        <f t="shared" si="309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06"/>
        <v>0</v>
      </c>
      <c r="L4379" s="57">
        <f t="shared" si="307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08"/>
        <v>0</v>
      </c>
      <c r="C4380" s="57" t="str">
        <f t="shared" si="309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06"/>
        <v>0</v>
      </c>
      <c r="L4380" s="57">
        <f t="shared" si="307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08"/>
        <v>0</v>
      </c>
      <c r="C4381" s="57" t="str">
        <f t="shared" si="309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06"/>
        <v>0</v>
      </c>
      <c r="L4381" s="57">
        <f t="shared" si="307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08"/>
        <v>0</v>
      </c>
      <c r="C4382" s="57" t="str">
        <f t="shared" si="309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06"/>
        <v>0</v>
      </c>
      <c r="L4382" s="57">
        <f t="shared" si="307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08"/>
        <v>0</v>
      </c>
      <c r="C4383" s="57" t="str">
        <f t="shared" si="309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06"/>
        <v>0</v>
      </c>
      <c r="L4383" s="57">
        <f t="shared" si="307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08"/>
        <v>0</v>
      </c>
      <c r="C4384" s="57" t="str">
        <f t="shared" si="309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06"/>
        <v>0</v>
      </c>
      <c r="L4384" s="57">
        <f t="shared" si="307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08"/>
        <v>0</v>
      </c>
      <c r="C4385" s="57" t="str">
        <f t="shared" si="309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06"/>
        <v>0</v>
      </c>
      <c r="L4385" s="57">
        <f t="shared" si="307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08"/>
        <v>0</v>
      </c>
      <c r="C4386" s="57" t="str">
        <f t="shared" si="309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06"/>
        <v>0</v>
      </c>
      <c r="L4386" s="57">
        <f t="shared" si="307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08"/>
        <v>0</v>
      </c>
      <c r="C4387" s="57" t="str">
        <f t="shared" si="309"/>
        <v>Jan</v>
      </c>
      <c r="D4387" s="4"/>
      <c r="E4387" s="57"/>
      <c r="F4387" s="57"/>
      <c r="G4387" s="57"/>
      <c r="H4387" s="57"/>
      <c r="I4387" s="57"/>
      <c r="J4387" s="57"/>
      <c r="K4387" s="57">
        <f t="shared" ref="K4387:K4450" si="310">I4387+J4387</f>
        <v>0</v>
      </c>
      <c r="L4387" s="57">
        <f t="shared" ref="L4387:L4450" si="311">H4387*K4387</f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08"/>
        <v>0</v>
      </c>
      <c r="C4388" s="57" t="str">
        <f t="shared" si="309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0"/>
        <v>0</v>
      </c>
      <c r="L4388" s="57">
        <f t="shared" si="31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08"/>
        <v>0</v>
      </c>
      <c r="C4389" s="57" t="str">
        <f t="shared" si="309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0"/>
        <v>0</v>
      </c>
      <c r="L4389" s="57">
        <f t="shared" si="31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08"/>
        <v>0</v>
      </c>
      <c r="C4390" s="57" t="str">
        <f t="shared" si="309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0"/>
        <v>0</v>
      </c>
      <c r="L4390" s="57">
        <f t="shared" si="311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08"/>
        <v>0</v>
      </c>
      <c r="C4391" s="57" t="str">
        <f t="shared" si="309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0"/>
        <v>0</v>
      </c>
      <c r="L4391" s="57">
        <f t="shared" si="311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08"/>
        <v>0</v>
      </c>
      <c r="C4392" s="57" t="str">
        <f t="shared" si="309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0"/>
        <v>0</v>
      </c>
      <c r="L4392" s="57">
        <f t="shared" si="311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08"/>
        <v>0</v>
      </c>
      <c r="C4393" s="57" t="str">
        <f t="shared" si="309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0"/>
        <v>0</v>
      </c>
      <c r="L4393" s="57">
        <f t="shared" si="311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08"/>
        <v>0</v>
      </c>
      <c r="C4394" s="57" t="str">
        <f t="shared" si="309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0"/>
        <v>0</v>
      </c>
      <c r="L4394" s="57">
        <f t="shared" si="311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08"/>
        <v>0</v>
      </c>
      <c r="C4395" s="57" t="str">
        <f t="shared" si="309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0"/>
        <v>0</v>
      </c>
      <c r="L4395" s="57">
        <f t="shared" si="311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08"/>
        <v>0</v>
      </c>
      <c r="C4396" s="57" t="str">
        <f t="shared" si="309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10"/>
        <v>0</v>
      </c>
      <c r="L4396" s="57">
        <f t="shared" si="311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08"/>
        <v>0</v>
      </c>
      <c r="C4397" s="57" t="str">
        <f t="shared" si="309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10"/>
        <v>0</v>
      </c>
      <c r="L4397" s="57">
        <f t="shared" si="311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08"/>
        <v>0</v>
      </c>
      <c r="C4398" s="57" t="str">
        <f t="shared" si="309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10"/>
        <v>0</v>
      </c>
      <c r="L4398" s="57">
        <f t="shared" si="311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08"/>
        <v>0</v>
      </c>
      <c r="C4399" s="57" t="str">
        <f t="shared" si="309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10"/>
        <v>0</v>
      </c>
      <c r="L4399" s="57">
        <f t="shared" si="311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08"/>
        <v>0</v>
      </c>
      <c r="C4400" s="57" t="str">
        <f t="shared" si="309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10"/>
        <v>0</v>
      </c>
      <c r="L4400" s="57">
        <f t="shared" si="311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08"/>
        <v>0</v>
      </c>
      <c r="C4401" s="57" t="str">
        <f t="shared" si="309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10"/>
        <v>0</v>
      </c>
      <c r="L4401" s="57">
        <f t="shared" si="311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08"/>
        <v>0</v>
      </c>
      <c r="C4402" s="57" t="str">
        <f t="shared" si="309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10"/>
        <v>0</v>
      </c>
      <c r="L4402" s="57">
        <f t="shared" si="311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08"/>
        <v>0</v>
      </c>
      <c r="C4403" s="57" t="str">
        <f t="shared" si="309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10"/>
        <v>0</v>
      </c>
      <c r="L4403" s="57">
        <f t="shared" si="311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08"/>
        <v>0</v>
      </c>
      <c r="C4404" s="57" t="str">
        <f t="shared" si="309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10"/>
        <v>0</v>
      </c>
      <c r="L4404" s="57">
        <f t="shared" si="311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08"/>
        <v>0</v>
      </c>
      <c r="C4405" s="57" t="str">
        <f t="shared" si="309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10"/>
        <v>0</v>
      </c>
      <c r="L4405" s="57">
        <f t="shared" si="311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08"/>
        <v>0</v>
      </c>
      <c r="C4406" s="57" t="str">
        <f t="shared" si="309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10"/>
        <v>0</v>
      </c>
      <c r="L4406" s="57">
        <f t="shared" si="311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08"/>
        <v>0</v>
      </c>
      <c r="C4407" s="57" t="str">
        <f t="shared" si="309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10"/>
        <v>0</v>
      </c>
      <c r="L4407" s="57">
        <f t="shared" si="311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08"/>
        <v>0</v>
      </c>
      <c r="C4408" s="57" t="str">
        <f t="shared" si="309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10"/>
        <v>0</v>
      </c>
      <c r="L4408" s="57">
        <f t="shared" si="311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08"/>
        <v>0</v>
      </c>
      <c r="C4409" s="57" t="str">
        <f t="shared" si="309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10"/>
        <v>0</v>
      </c>
      <c r="L4409" s="57">
        <f t="shared" si="311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08"/>
        <v>0</v>
      </c>
      <c r="C4410" s="57" t="str">
        <f t="shared" si="309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10"/>
        <v>0</v>
      </c>
      <c r="L4410" s="57">
        <f t="shared" si="311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08"/>
        <v>0</v>
      </c>
      <c r="C4411" s="57" t="str">
        <f t="shared" si="309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10"/>
        <v>0</v>
      </c>
      <c r="L4411" s="57">
        <f t="shared" si="311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08"/>
        <v>0</v>
      </c>
      <c r="C4412" s="57" t="str">
        <f t="shared" si="309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10"/>
        <v>0</v>
      </c>
      <c r="L4412" s="57">
        <f t="shared" si="311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08"/>
        <v>0</v>
      </c>
      <c r="C4413" s="57" t="str">
        <f t="shared" si="309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10"/>
        <v>0</v>
      </c>
      <c r="L4413" s="57">
        <f t="shared" si="311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08"/>
        <v>0</v>
      </c>
      <c r="C4414" s="57" t="str">
        <f t="shared" si="309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10"/>
        <v>0</v>
      </c>
      <c r="L4414" s="57">
        <f t="shared" si="311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08"/>
        <v>0</v>
      </c>
      <c r="C4415" s="57" t="str">
        <f t="shared" si="309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10"/>
        <v>0</v>
      </c>
      <c r="L4415" s="57">
        <f t="shared" si="311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08"/>
        <v>0</v>
      </c>
      <c r="C4416" s="57" t="str">
        <f t="shared" si="309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10"/>
        <v>0</v>
      </c>
      <c r="L4416" s="57">
        <f t="shared" si="311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08"/>
        <v>0</v>
      </c>
      <c r="C4417" s="57" t="str">
        <f t="shared" si="309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10"/>
        <v>0</v>
      </c>
      <c r="L4417" s="57">
        <f t="shared" si="311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08"/>
        <v>0</v>
      </c>
      <c r="C4418" s="57" t="str">
        <f t="shared" si="309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10"/>
        <v>0</v>
      </c>
      <c r="L4418" s="57">
        <f t="shared" si="311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08"/>
        <v>0</v>
      </c>
      <c r="C4419" s="57" t="str">
        <f t="shared" si="309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10"/>
        <v>0</v>
      </c>
      <c r="L4419" s="57">
        <f t="shared" si="311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08"/>
        <v>0</v>
      </c>
      <c r="C4420" s="57" t="str">
        <f t="shared" si="309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10"/>
        <v>0</v>
      </c>
      <c r="L4420" s="57">
        <f t="shared" si="311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08"/>
        <v>0</v>
      </c>
      <c r="C4421" s="57" t="str">
        <f t="shared" si="309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10"/>
        <v>0</v>
      </c>
      <c r="L4421" s="57">
        <f t="shared" si="311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08"/>
        <v>0</v>
      </c>
      <c r="C4422" s="57" t="str">
        <f t="shared" si="309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10"/>
        <v>0</v>
      </c>
      <c r="L4422" s="57">
        <f t="shared" si="311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08"/>
        <v>0</v>
      </c>
      <c r="C4423" s="57" t="str">
        <f t="shared" si="309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10"/>
        <v>0</v>
      </c>
      <c r="L4423" s="57">
        <f t="shared" si="311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08"/>
        <v>0</v>
      </c>
      <c r="C4424" s="57" t="str">
        <f t="shared" si="309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10"/>
        <v>0</v>
      </c>
      <c r="L4424" s="57">
        <f t="shared" si="311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08"/>
        <v>0</v>
      </c>
      <c r="C4425" s="57" t="str">
        <f t="shared" si="309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10"/>
        <v>0</v>
      </c>
      <c r="L4425" s="57">
        <f t="shared" si="311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08"/>
        <v>0</v>
      </c>
      <c r="C4426" s="57" t="str">
        <f t="shared" si="309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10"/>
        <v>0</v>
      </c>
      <c r="L4426" s="57">
        <f t="shared" si="311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08"/>
        <v>0</v>
      </c>
      <c r="C4427" s="57" t="str">
        <f t="shared" si="309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10"/>
        <v>0</v>
      </c>
      <c r="L4427" s="57">
        <f t="shared" si="311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08"/>
        <v>0</v>
      </c>
      <c r="C4428" s="57" t="str">
        <f t="shared" si="309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10"/>
        <v>0</v>
      </c>
      <c r="L4428" s="57">
        <f t="shared" si="311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08"/>
        <v>0</v>
      </c>
      <c r="C4429" s="57" t="str">
        <f t="shared" si="309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10"/>
        <v>0</v>
      </c>
      <c r="L4429" s="57">
        <f t="shared" si="311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08"/>
        <v>0</v>
      </c>
      <c r="C4430" s="57" t="str">
        <f t="shared" si="309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10"/>
        <v>0</v>
      </c>
      <c r="L4430" s="57">
        <f t="shared" si="311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08"/>
        <v>0</v>
      </c>
      <c r="C4431" s="57" t="str">
        <f t="shared" si="309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10"/>
        <v>0</v>
      </c>
      <c r="L4431" s="57">
        <f t="shared" si="311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08"/>
        <v>0</v>
      </c>
      <c r="C4432" s="57" t="str">
        <f t="shared" si="309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10"/>
        <v>0</v>
      </c>
      <c r="L4432" s="57">
        <f t="shared" si="311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08"/>
        <v>0</v>
      </c>
      <c r="C4433" s="57" t="str">
        <f t="shared" si="309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10"/>
        <v>0</v>
      </c>
      <c r="L4433" s="57">
        <f t="shared" si="311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08"/>
        <v>0</v>
      </c>
      <c r="C4434" s="57" t="str">
        <f t="shared" si="309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10"/>
        <v>0</v>
      </c>
      <c r="L4434" s="57">
        <f t="shared" si="311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08"/>
        <v>0</v>
      </c>
      <c r="C4435" s="57" t="str">
        <f t="shared" si="309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10"/>
        <v>0</v>
      </c>
      <c r="L4435" s="57">
        <f t="shared" si="311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08"/>
        <v>0</v>
      </c>
      <c r="C4436" s="57" t="str">
        <f t="shared" si="309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10"/>
        <v>0</v>
      </c>
      <c r="L4436" s="57">
        <f t="shared" si="311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08"/>
        <v>0</v>
      </c>
      <c r="C4437" s="57" t="str">
        <f t="shared" si="309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10"/>
        <v>0</v>
      </c>
      <c r="L4437" s="57">
        <f t="shared" si="311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08"/>
        <v>0</v>
      </c>
      <c r="C4438" s="57" t="str">
        <f t="shared" si="309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10"/>
        <v>0</v>
      </c>
      <c r="L4438" s="57">
        <f t="shared" si="311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08"/>
        <v>0</v>
      </c>
      <c r="C4439" s="57" t="str">
        <f t="shared" si="309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10"/>
        <v>0</v>
      </c>
      <c r="L4439" s="57">
        <f t="shared" si="311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ref="B4440:B4503" si="312">WEEKNUM(A4440)</f>
        <v>0</v>
      </c>
      <c r="C4440" s="57" t="str">
        <f t="shared" ref="C4440:C4503" si="313">TEXT(A4440,"Mmm")</f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10"/>
        <v>0</v>
      </c>
      <c r="L4440" s="57">
        <f t="shared" si="311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12"/>
        <v>0</v>
      </c>
      <c r="C4441" s="57" t="str">
        <f t="shared" si="31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10"/>
        <v>0</v>
      </c>
      <c r="L4441" s="57">
        <f t="shared" si="311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12"/>
        <v>0</v>
      </c>
      <c r="C4442" s="57" t="str">
        <f t="shared" si="31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10"/>
        <v>0</v>
      </c>
      <c r="L4442" s="57">
        <f t="shared" si="311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12"/>
        <v>0</v>
      </c>
      <c r="C4443" s="57" t="str">
        <f t="shared" si="313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10"/>
        <v>0</v>
      </c>
      <c r="L4443" s="57">
        <f t="shared" si="311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12"/>
        <v>0</v>
      </c>
      <c r="C4444" s="57" t="str">
        <f t="shared" si="313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10"/>
        <v>0</v>
      </c>
      <c r="L4444" s="57">
        <f t="shared" si="311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12"/>
        <v>0</v>
      </c>
      <c r="C4445" s="57" t="str">
        <f t="shared" si="313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10"/>
        <v>0</v>
      </c>
      <c r="L4445" s="57">
        <f t="shared" si="311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12"/>
        <v>0</v>
      </c>
      <c r="C4446" s="57" t="str">
        <f t="shared" si="313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10"/>
        <v>0</v>
      </c>
      <c r="L4446" s="57">
        <f t="shared" si="311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12"/>
        <v>0</v>
      </c>
      <c r="C4447" s="57" t="str">
        <f t="shared" si="313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10"/>
        <v>0</v>
      </c>
      <c r="L4447" s="57">
        <f t="shared" si="311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12"/>
        <v>0</v>
      </c>
      <c r="C4448" s="57" t="str">
        <f t="shared" si="313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10"/>
        <v>0</v>
      </c>
      <c r="L4448" s="57">
        <f t="shared" si="311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12"/>
        <v>0</v>
      </c>
      <c r="C4449" s="57" t="str">
        <f t="shared" si="313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10"/>
        <v>0</v>
      </c>
      <c r="L4449" s="57">
        <f t="shared" si="311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12"/>
        <v>0</v>
      </c>
      <c r="C4450" s="57" t="str">
        <f t="shared" si="313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10"/>
        <v>0</v>
      </c>
      <c r="L4450" s="57">
        <f t="shared" si="311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12"/>
        <v>0</v>
      </c>
      <c r="C4451" s="57" t="str">
        <f t="shared" si="313"/>
        <v>Jan</v>
      </c>
      <c r="D4451" s="4"/>
      <c r="E4451" s="57"/>
      <c r="F4451" s="57"/>
      <c r="G4451" s="57"/>
      <c r="H4451" s="57"/>
      <c r="I4451" s="57"/>
      <c r="J4451" s="57"/>
      <c r="K4451" s="57">
        <f t="shared" ref="K4451:K4514" si="314">I4451+J4451</f>
        <v>0</v>
      </c>
      <c r="L4451" s="57">
        <f t="shared" ref="L4451:L4514" si="315">H4451*K4451</f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12"/>
        <v>0</v>
      </c>
      <c r="C4452" s="57" t="str">
        <f t="shared" si="313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14"/>
        <v>0</v>
      </c>
      <c r="L4452" s="57">
        <f t="shared" si="31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12"/>
        <v>0</v>
      </c>
      <c r="C4453" s="57" t="str">
        <f t="shared" si="313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14"/>
        <v>0</v>
      </c>
      <c r="L4453" s="57">
        <f t="shared" si="31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12"/>
        <v>0</v>
      </c>
      <c r="C4454" s="57" t="str">
        <f t="shared" si="313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14"/>
        <v>0</v>
      </c>
      <c r="L4454" s="57">
        <f t="shared" si="315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12"/>
        <v>0</v>
      </c>
      <c r="C4455" s="57" t="str">
        <f t="shared" si="313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14"/>
        <v>0</v>
      </c>
      <c r="L4455" s="57">
        <f t="shared" si="315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12"/>
        <v>0</v>
      </c>
      <c r="C4456" s="57" t="str">
        <f t="shared" si="313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14"/>
        <v>0</v>
      </c>
      <c r="L4456" s="57">
        <f t="shared" si="315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12"/>
        <v>0</v>
      </c>
      <c r="C4457" s="57" t="str">
        <f t="shared" si="313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14"/>
        <v>0</v>
      </c>
      <c r="L4457" s="57">
        <f t="shared" si="315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12"/>
        <v>0</v>
      </c>
      <c r="C4458" s="57" t="str">
        <f t="shared" si="313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14"/>
        <v>0</v>
      </c>
      <c r="L4458" s="57">
        <f t="shared" si="315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12"/>
        <v>0</v>
      </c>
      <c r="C4459" s="57" t="str">
        <f t="shared" si="313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14"/>
        <v>0</v>
      </c>
      <c r="L4459" s="57">
        <f t="shared" si="315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12"/>
        <v>0</v>
      </c>
      <c r="C4460" s="57" t="str">
        <f t="shared" si="313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14"/>
        <v>0</v>
      </c>
      <c r="L4460" s="57">
        <f t="shared" si="315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12"/>
        <v>0</v>
      </c>
      <c r="C4461" s="57" t="str">
        <f t="shared" si="313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14"/>
        <v>0</v>
      </c>
      <c r="L4461" s="57">
        <f t="shared" si="315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12"/>
        <v>0</v>
      </c>
      <c r="C4462" s="57" t="str">
        <f t="shared" si="313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14"/>
        <v>0</v>
      </c>
      <c r="L4462" s="57">
        <f t="shared" si="315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12"/>
        <v>0</v>
      </c>
      <c r="C4463" s="57" t="str">
        <f t="shared" si="313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14"/>
        <v>0</v>
      </c>
      <c r="L4463" s="57">
        <f t="shared" si="315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12"/>
        <v>0</v>
      </c>
      <c r="C4464" s="57" t="str">
        <f t="shared" si="313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14"/>
        <v>0</v>
      </c>
      <c r="L4464" s="57">
        <f t="shared" si="315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12"/>
        <v>0</v>
      </c>
      <c r="C4465" s="57" t="str">
        <f t="shared" si="313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14"/>
        <v>0</v>
      </c>
      <c r="L4465" s="57">
        <f t="shared" si="315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12"/>
        <v>0</v>
      </c>
      <c r="C4466" s="57" t="str">
        <f t="shared" si="313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14"/>
        <v>0</v>
      </c>
      <c r="L4466" s="57">
        <f t="shared" si="315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12"/>
        <v>0</v>
      </c>
      <c r="C4467" s="57" t="str">
        <f t="shared" si="313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14"/>
        <v>0</v>
      </c>
      <c r="L4467" s="57">
        <f t="shared" si="315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12"/>
        <v>0</v>
      </c>
      <c r="C4468" s="57" t="str">
        <f t="shared" si="313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14"/>
        <v>0</v>
      </c>
      <c r="L4468" s="57">
        <f t="shared" si="315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12"/>
        <v>0</v>
      </c>
      <c r="C4469" s="57" t="str">
        <f t="shared" si="313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14"/>
        <v>0</v>
      </c>
      <c r="L4469" s="57">
        <f t="shared" si="315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12"/>
        <v>0</v>
      </c>
      <c r="C4470" s="57" t="str">
        <f t="shared" si="313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14"/>
        <v>0</v>
      </c>
      <c r="L4470" s="57">
        <f t="shared" si="315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12"/>
        <v>0</v>
      </c>
      <c r="C4471" s="57" t="str">
        <f t="shared" si="313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14"/>
        <v>0</v>
      </c>
      <c r="L4471" s="57">
        <f t="shared" si="315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12"/>
        <v>0</v>
      </c>
      <c r="C4472" s="57" t="str">
        <f t="shared" si="313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14"/>
        <v>0</v>
      </c>
      <c r="L4472" s="57">
        <f t="shared" si="315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12"/>
        <v>0</v>
      </c>
      <c r="C4473" s="57" t="str">
        <f t="shared" si="313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14"/>
        <v>0</v>
      </c>
      <c r="L4473" s="57">
        <f t="shared" si="315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12"/>
        <v>0</v>
      </c>
      <c r="C4474" s="57" t="str">
        <f t="shared" si="313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14"/>
        <v>0</v>
      </c>
      <c r="L4474" s="57">
        <f t="shared" si="315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12"/>
        <v>0</v>
      </c>
      <c r="C4475" s="57" t="str">
        <f t="shared" si="313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14"/>
        <v>0</v>
      </c>
      <c r="L4475" s="57">
        <f t="shared" si="315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12"/>
        <v>0</v>
      </c>
      <c r="C4476" s="57" t="str">
        <f t="shared" si="313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14"/>
        <v>0</v>
      </c>
      <c r="L4476" s="57">
        <f t="shared" si="315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12"/>
        <v>0</v>
      </c>
      <c r="C4477" s="57" t="str">
        <f t="shared" si="313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14"/>
        <v>0</v>
      </c>
      <c r="L4477" s="57">
        <f t="shared" si="315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12"/>
        <v>0</v>
      </c>
      <c r="C4478" s="57" t="str">
        <f t="shared" si="313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14"/>
        <v>0</v>
      </c>
      <c r="L4478" s="57">
        <f t="shared" si="315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12"/>
        <v>0</v>
      </c>
      <c r="C4479" s="57" t="str">
        <f t="shared" si="313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14"/>
        <v>0</v>
      </c>
      <c r="L4479" s="57">
        <f t="shared" si="315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12"/>
        <v>0</v>
      </c>
      <c r="C4480" s="57" t="str">
        <f t="shared" si="313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14"/>
        <v>0</v>
      </c>
      <c r="L4480" s="57">
        <f t="shared" si="315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12"/>
        <v>0</v>
      </c>
      <c r="C4481" s="57" t="str">
        <f t="shared" si="313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14"/>
        <v>0</v>
      </c>
      <c r="L4481" s="57">
        <f t="shared" si="315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12"/>
        <v>0</v>
      </c>
      <c r="C4482" s="57" t="str">
        <f t="shared" si="313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14"/>
        <v>0</v>
      </c>
      <c r="L4482" s="57">
        <f t="shared" si="315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12"/>
        <v>0</v>
      </c>
      <c r="C4483" s="57" t="str">
        <f t="shared" si="313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14"/>
        <v>0</v>
      </c>
      <c r="L4483" s="57">
        <f t="shared" si="315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12"/>
        <v>0</v>
      </c>
      <c r="C4484" s="57" t="str">
        <f t="shared" si="313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14"/>
        <v>0</v>
      </c>
      <c r="L4484" s="57">
        <f t="shared" si="315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12"/>
        <v>0</v>
      </c>
      <c r="C4485" s="57" t="str">
        <f t="shared" si="313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14"/>
        <v>0</v>
      </c>
      <c r="L4485" s="57">
        <f t="shared" si="315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12"/>
        <v>0</v>
      </c>
      <c r="C4486" s="57" t="str">
        <f t="shared" si="313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14"/>
        <v>0</v>
      </c>
      <c r="L4486" s="57">
        <f t="shared" si="315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12"/>
        <v>0</v>
      </c>
      <c r="C4487" s="57" t="str">
        <f t="shared" si="313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14"/>
        <v>0</v>
      </c>
      <c r="L4487" s="57">
        <f t="shared" si="315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12"/>
        <v>0</v>
      </c>
      <c r="C4488" s="57" t="str">
        <f t="shared" si="313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14"/>
        <v>0</v>
      </c>
      <c r="L4488" s="57">
        <f t="shared" si="315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12"/>
        <v>0</v>
      </c>
      <c r="C4489" s="57" t="str">
        <f t="shared" si="313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14"/>
        <v>0</v>
      </c>
      <c r="L4489" s="57">
        <f t="shared" si="315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12"/>
        <v>0</v>
      </c>
      <c r="C4490" s="57" t="str">
        <f t="shared" si="313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14"/>
        <v>0</v>
      </c>
      <c r="L4490" s="57">
        <f t="shared" si="315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12"/>
        <v>0</v>
      </c>
      <c r="C4491" s="57" t="str">
        <f t="shared" si="313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14"/>
        <v>0</v>
      </c>
      <c r="L4491" s="57">
        <f t="shared" si="315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12"/>
        <v>0</v>
      </c>
      <c r="C4492" s="57" t="str">
        <f t="shared" si="313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14"/>
        <v>0</v>
      </c>
      <c r="L4492" s="57">
        <f t="shared" si="315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12"/>
        <v>0</v>
      </c>
      <c r="C4493" s="57" t="str">
        <f t="shared" si="313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14"/>
        <v>0</v>
      </c>
      <c r="L4493" s="57">
        <f t="shared" si="315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12"/>
        <v>0</v>
      </c>
      <c r="C4494" s="57" t="str">
        <f t="shared" si="313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14"/>
        <v>0</v>
      </c>
      <c r="L4494" s="57">
        <f t="shared" si="315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12"/>
        <v>0</v>
      </c>
      <c r="C4495" s="57" t="str">
        <f t="shared" si="313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14"/>
        <v>0</v>
      </c>
      <c r="L4495" s="57">
        <f t="shared" si="315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12"/>
        <v>0</v>
      </c>
      <c r="C4496" s="57" t="str">
        <f t="shared" si="313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14"/>
        <v>0</v>
      </c>
      <c r="L4496" s="57">
        <f t="shared" si="315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12"/>
        <v>0</v>
      </c>
      <c r="C4497" s="57" t="str">
        <f t="shared" si="313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14"/>
        <v>0</v>
      </c>
      <c r="L4497" s="57">
        <f t="shared" si="315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12"/>
        <v>0</v>
      </c>
      <c r="C4498" s="57" t="str">
        <f t="shared" si="313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14"/>
        <v>0</v>
      </c>
      <c r="L4498" s="57">
        <f t="shared" si="315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12"/>
        <v>0</v>
      </c>
      <c r="C4499" s="57" t="str">
        <f t="shared" si="313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14"/>
        <v>0</v>
      </c>
      <c r="L4499" s="57">
        <f t="shared" si="315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12"/>
        <v>0</v>
      </c>
      <c r="C4500" s="57" t="str">
        <f t="shared" si="313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14"/>
        <v>0</v>
      </c>
      <c r="L4500" s="57">
        <f t="shared" si="315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12"/>
        <v>0</v>
      </c>
      <c r="C4501" s="57" t="str">
        <f t="shared" si="313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14"/>
        <v>0</v>
      </c>
      <c r="L4501" s="57">
        <f t="shared" si="315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12"/>
        <v>0</v>
      </c>
      <c r="C4502" s="57" t="str">
        <f t="shared" si="313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14"/>
        <v>0</v>
      </c>
      <c r="L4502" s="57">
        <f t="shared" si="315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12"/>
        <v>0</v>
      </c>
      <c r="C4503" s="57" t="str">
        <f t="shared" si="313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14"/>
        <v>0</v>
      </c>
      <c r="L4503" s="57">
        <f t="shared" si="315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ref="B4504:B4567" si="316">WEEKNUM(A4504)</f>
        <v>0</v>
      </c>
      <c r="C4504" s="57" t="str">
        <f t="shared" ref="C4504:C4567" si="317">TEXT(A4504,"Mmm")</f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14"/>
        <v>0</v>
      </c>
      <c r="L4504" s="57">
        <f t="shared" si="315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16"/>
        <v>0</v>
      </c>
      <c r="C4505" s="57" t="str">
        <f t="shared" si="31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14"/>
        <v>0</v>
      </c>
      <c r="L4505" s="57">
        <f t="shared" si="315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16"/>
        <v>0</v>
      </c>
      <c r="C4506" s="57" t="str">
        <f t="shared" si="31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14"/>
        <v>0</v>
      </c>
      <c r="L4506" s="57">
        <f t="shared" si="315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16"/>
        <v>0</v>
      </c>
      <c r="C4507" s="57" t="str">
        <f t="shared" si="317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14"/>
        <v>0</v>
      </c>
      <c r="L4507" s="57">
        <f t="shared" si="315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16"/>
        <v>0</v>
      </c>
      <c r="C4508" s="57" t="str">
        <f t="shared" si="317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14"/>
        <v>0</v>
      </c>
      <c r="L4508" s="57">
        <f t="shared" si="315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16"/>
        <v>0</v>
      </c>
      <c r="C4509" s="57" t="str">
        <f t="shared" si="317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14"/>
        <v>0</v>
      </c>
      <c r="L4509" s="57">
        <f t="shared" si="315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16"/>
        <v>0</v>
      </c>
      <c r="C4510" s="57" t="str">
        <f t="shared" si="317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14"/>
        <v>0</v>
      </c>
      <c r="L4510" s="57">
        <f t="shared" si="315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16"/>
        <v>0</v>
      </c>
      <c r="C4511" s="57" t="str">
        <f t="shared" si="317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14"/>
        <v>0</v>
      </c>
      <c r="L4511" s="57">
        <f t="shared" si="315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16"/>
        <v>0</v>
      </c>
      <c r="C4512" s="57" t="str">
        <f t="shared" si="317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14"/>
        <v>0</v>
      </c>
      <c r="L4512" s="57">
        <f t="shared" si="315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16"/>
        <v>0</v>
      </c>
      <c r="C4513" s="57" t="str">
        <f t="shared" si="317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14"/>
        <v>0</v>
      </c>
      <c r="L4513" s="57">
        <f t="shared" si="315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16"/>
        <v>0</v>
      </c>
      <c r="C4514" s="57" t="str">
        <f t="shared" si="317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14"/>
        <v>0</v>
      </c>
      <c r="L4514" s="57">
        <f t="shared" si="315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16"/>
        <v>0</v>
      </c>
      <c r="C4515" s="57" t="str">
        <f t="shared" si="317"/>
        <v>Jan</v>
      </c>
      <c r="D4515" s="4"/>
      <c r="E4515" s="57"/>
      <c r="F4515" s="57"/>
      <c r="G4515" s="57"/>
      <c r="H4515" s="57"/>
      <c r="I4515" s="57"/>
      <c r="J4515" s="57"/>
      <c r="K4515" s="57">
        <f t="shared" ref="K4515:K4578" si="318">I4515+J4515</f>
        <v>0</v>
      </c>
      <c r="L4515" s="57">
        <f t="shared" ref="L4515:L4578" si="319">H4515*K4515</f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16"/>
        <v>0</v>
      </c>
      <c r="C4516" s="57" t="str">
        <f t="shared" si="317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18"/>
        <v>0</v>
      </c>
      <c r="L4516" s="57">
        <f t="shared" si="31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16"/>
        <v>0</v>
      </c>
      <c r="C4517" s="57" t="str">
        <f t="shared" si="317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18"/>
        <v>0</v>
      </c>
      <c r="L4517" s="57">
        <f t="shared" si="31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16"/>
        <v>0</v>
      </c>
      <c r="C4518" s="57" t="str">
        <f t="shared" si="317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18"/>
        <v>0</v>
      </c>
      <c r="L4518" s="57">
        <f t="shared" si="319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16"/>
        <v>0</v>
      </c>
      <c r="C4519" s="57" t="str">
        <f t="shared" si="317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18"/>
        <v>0</v>
      </c>
      <c r="L4519" s="57">
        <f t="shared" si="319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16"/>
        <v>0</v>
      </c>
      <c r="C4520" s="57" t="str">
        <f t="shared" si="317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18"/>
        <v>0</v>
      </c>
      <c r="L4520" s="57">
        <f t="shared" si="319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16"/>
        <v>0</v>
      </c>
      <c r="C4521" s="57" t="str">
        <f t="shared" si="317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18"/>
        <v>0</v>
      </c>
      <c r="L4521" s="57">
        <f t="shared" si="319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16"/>
        <v>0</v>
      </c>
      <c r="C4522" s="57" t="str">
        <f t="shared" si="317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18"/>
        <v>0</v>
      </c>
      <c r="L4522" s="57">
        <f t="shared" si="319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16"/>
        <v>0</v>
      </c>
      <c r="C4523" s="57" t="str">
        <f t="shared" si="317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18"/>
        <v>0</v>
      </c>
      <c r="L4523" s="57">
        <f t="shared" si="319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16"/>
        <v>0</v>
      </c>
      <c r="C4524" s="57" t="str">
        <f t="shared" si="317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18"/>
        <v>0</v>
      </c>
      <c r="L4524" s="57">
        <f t="shared" si="319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16"/>
        <v>0</v>
      </c>
      <c r="C4525" s="57" t="str">
        <f t="shared" si="317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18"/>
        <v>0</v>
      </c>
      <c r="L4525" s="57">
        <f t="shared" si="319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16"/>
        <v>0</v>
      </c>
      <c r="C4526" s="57" t="str">
        <f t="shared" si="317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18"/>
        <v>0</v>
      </c>
      <c r="L4526" s="57">
        <f t="shared" si="319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16"/>
        <v>0</v>
      </c>
      <c r="C4527" s="57" t="str">
        <f t="shared" si="317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18"/>
        <v>0</v>
      </c>
      <c r="L4527" s="57">
        <f t="shared" si="319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16"/>
        <v>0</v>
      </c>
      <c r="C4528" s="57" t="str">
        <f t="shared" si="317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18"/>
        <v>0</v>
      </c>
      <c r="L4528" s="57">
        <f t="shared" si="319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16"/>
        <v>0</v>
      </c>
      <c r="C4529" s="57" t="str">
        <f t="shared" si="317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18"/>
        <v>0</v>
      </c>
      <c r="L4529" s="57">
        <f t="shared" si="319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16"/>
        <v>0</v>
      </c>
      <c r="C4530" s="57" t="str">
        <f t="shared" si="317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18"/>
        <v>0</v>
      </c>
      <c r="L4530" s="57">
        <f t="shared" si="319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16"/>
        <v>0</v>
      </c>
      <c r="C4531" s="57" t="str">
        <f t="shared" si="317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18"/>
        <v>0</v>
      </c>
      <c r="L4531" s="57">
        <f t="shared" si="319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16"/>
        <v>0</v>
      </c>
      <c r="C4532" s="57" t="str">
        <f t="shared" si="317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18"/>
        <v>0</v>
      </c>
      <c r="L4532" s="57">
        <f t="shared" si="319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16"/>
        <v>0</v>
      </c>
      <c r="C4533" s="57" t="str">
        <f t="shared" si="317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18"/>
        <v>0</v>
      </c>
      <c r="L4533" s="57">
        <f t="shared" si="319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16"/>
        <v>0</v>
      </c>
      <c r="C4534" s="57" t="str">
        <f t="shared" si="317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18"/>
        <v>0</v>
      </c>
      <c r="L4534" s="57">
        <f t="shared" si="319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16"/>
        <v>0</v>
      </c>
      <c r="C4535" s="57" t="str">
        <f t="shared" si="317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18"/>
        <v>0</v>
      </c>
      <c r="L4535" s="57">
        <f t="shared" si="319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16"/>
        <v>0</v>
      </c>
      <c r="C4536" s="57" t="str">
        <f t="shared" si="317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18"/>
        <v>0</v>
      </c>
      <c r="L4536" s="57">
        <f t="shared" si="319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16"/>
        <v>0</v>
      </c>
      <c r="C4537" s="57" t="str">
        <f t="shared" si="317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18"/>
        <v>0</v>
      </c>
      <c r="L4537" s="57">
        <f t="shared" si="319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16"/>
        <v>0</v>
      </c>
      <c r="C4538" s="57" t="str">
        <f t="shared" si="317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18"/>
        <v>0</v>
      </c>
      <c r="L4538" s="57">
        <f t="shared" si="319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16"/>
        <v>0</v>
      </c>
      <c r="C4539" s="57" t="str">
        <f t="shared" si="317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18"/>
        <v>0</v>
      </c>
      <c r="L4539" s="57">
        <f t="shared" si="319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16"/>
        <v>0</v>
      </c>
      <c r="C4540" s="57" t="str">
        <f t="shared" si="317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18"/>
        <v>0</v>
      </c>
      <c r="L4540" s="57">
        <f t="shared" si="319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16"/>
        <v>0</v>
      </c>
      <c r="C4541" s="57" t="str">
        <f t="shared" si="317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18"/>
        <v>0</v>
      </c>
      <c r="L4541" s="57">
        <f t="shared" si="319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16"/>
        <v>0</v>
      </c>
      <c r="C4542" s="57" t="str">
        <f t="shared" si="317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18"/>
        <v>0</v>
      </c>
      <c r="L4542" s="57">
        <f t="shared" si="319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16"/>
        <v>0</v>
      </c>
      <c r="C4543" s="57" t="str">
        <f t="shared" si="317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18"/>
        <v>0</v>
      </c>
      <c r="L4543" s="57">
        <f t="shared" si="319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16"/>
        <v>0</v>
      </c>
      <c r="C4544" s="57" t="str">
        <f t="shared" si="317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18"/>
        <v>0</v>
      </c>
      <c r="L4544" s="57">
        <f t="shared" si="319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16"/>
        <v>0</v>
      </c>
      <c r="C4545" s="57" t="str">
        <f t="shared" si="317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18"/>
        <v>0</v>
      </c>
      <c r="L4545" s="57">
        <f t="shared" si="319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16"/>
        <v>0</v>
      </c>
      <c r="C4546" s="57" t="str">
        <f t="shared" si="317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18"/>
        <v>0</v>
      </c>
      <c r="L4546" s="57">
        <f t="shared" si="319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16"/>
        <v>0</v>
      </c>
      <c r="C4547" s="57" t="str">
        <f t="shared" si="317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18"/>
        <v>0</v>
      </c>
      <c r="L4547" s="57">
        <f t="shared" si="319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16"/>
        <v>0</v>
      </c>
      <c r="C4548" s="57" t="str">
        <f t="shared" si="317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18"/>
        <v>0</v>
      </c>
      <c r="L4548" s="57">
        <f t="shared" si="319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16"/>
        <v>0</v>
      </c>
      <c r="C4549" s="57" t="str">
        <f t="shared" si="317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18"/>
        <v>0</v>
      </c>
      <c r="L4549" s="57">
        <f t="shared" si="319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16"/>
        <v>0</v>
      </c>
      <c r="C4550" s="57" t="str">
        <f t="shared" si="317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18"/>
        <v>0</v>
      </c>
      <c r="L4550" s="57">
        <f t="shared" si="319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16"/>
        <v>0</v>
      </c>
      <c r="C4551" s="57" t="str">
        <f t="shared" si="317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18"/>
        <v>0</v>
      </c>
      <c r="L4551" s="57">
        <f t="shared" si="319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16"/>
        <v>0</v>
      </c>
      <c r="C4552" s="57" t="str">
        <f t="shared" si="317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18"/>
        <v>0</v>
      </c>
      <c r="L4552" s="57">
        <f t="shared" si="319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16"/>
        <v>0</v>
      </c>
      <c r="C4553" s="57" t="str">
        <f t="shared" si="317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18"/>
        <v>0</v>
      </c>
      <c r="L4553" s="57">
        <f t="shared" si="319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16"/>
        <v>0</v>
      </c>
      <c r="C4554" s="57" t="str">
        <f t="shared" si="317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18"/>
        <v>0</v>
      </c>
      <c r="L4554" s="57">
        <f t="shared" si="319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16"/>
        <v>0</v>
      </c>
      <c r="C4555" s="57" t="str">
        <f t="shared" si="317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18"/>
        <v>0</v>
      </c>
      <c r="L4555" s="57">
        <f t="shared" si="319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16"/>
        <v>0</v>
      </c>
      <c r="C4556" s="57" t="str">
        <f t="shared" si="317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18"/>
        <v>0</v>
      </c>
      <c r="L4556" s="57">
        <f t="shared" si="319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16"/>
        <v>0</v>
      </c>
      <c r="C4557" s="57" t="str">
        <f t="shared" si="317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18"/>
        <v>0</v>
      </c>
      <c r="L4557" s="57">
        <f t="shared" si="319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16"/>
        <v>0</v>
      </c>
      <c r="C4558" s="57" t="str">
        <f t="shared" si="317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18"/>
        <v>0</v>
      </c>
      <c r="L4558" s="57">
        <f t="shared" si="319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16"/>
        <v>0</v>
      </c>
      <c r="C4559" s="57" t="str">
        <f t="shared" si="317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18"/>
        <v>0</v>
      </c>
      <c r="L4559" s="57">
        <f t="shared" si="319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16"/>
        <v>0</v>
      </c>
      <c r="C4560" s="57" t="str">
        <f t="shared" si="317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18"/>
        <v>0</v>
      </c>
      <c r="L4560" s="57">
        <f t="shared" si="319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16"/>
        <v>0</v>
      </c>
      <c r="C4561" s="57" t="str">
        <f t="shared" si="317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18"/>
        <v>0</v>
      </c>
      <c r="L4561" s="57">
        <f t="shared" si="319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16"/>
        <v>0</v>
      </c>
      <c r="C4562" s="57" t="str">
        <f t="shared" si="317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18"/>
        <v>0</v>
      </c>
      <c r="L4562" s="57">
        <f t="shared" si="319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16"/>
        <v>0</v>
      </c>
      <c r="C4563" s="57" t="str">
        <f t="shared" si="317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18"/>
        <v>0</v>
      </c>
      <c r="L4563" s="57">
        <f t="shared" si="319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16"/>
        <v>0</v>
      </c>
      <c r="C4564" s="57" t="str">
        <f t="shared" si="317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18"/>
        <v>0</v>
      </c>
      <c r="L4564" s="57">
        <f t="shared" si="319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16"/>
        <v>0</v>
      </c>
      <c r="C4565" s="57" t="str">
        <f t="shared" si="317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18"/>
        <v>0</v>
      </c>
      <c r="L4565" s="57">
        <f t="shared" si="319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16"/>
        <v>0</v>
      </c>
      <c r="C4566" s="57" t="str">
        <f t="shared" si="317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18"/>
        <v>0</v>
      </c>
      <c r="L4566" s="57">
        <f t="shared" si="319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16"/>
        <v>0</v>
      </c>
      <c r="C4567" s="57" t="str">
        <f t="shared" si="317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18"/>
        <v>0</v>
      </c>
      <c r="L4567" s="57">
        <f t="shared" si="319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ref="B4568:B4631" si="320">WEEKNUM(A4568)</f>
        <v>0</v>
      </c>
      <c r="C4568" s="57" t="str">
        <f t="shared" ref="C4568:C4631" si="321">TEXT(A4568,"Mmm")</f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18"/>
        <v>0</v>
      </c>
      <c r="L4568" s="57">
        <f t="shared" si="319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20"/>
        <v>0</v>
      </c>
      <c r="C4569" s="57" t="str">
        <f t="shared" si="32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18"/>
        <v>0</v>
      </c>
      <c r="L4569" s="57">
        <f t="shared" si="319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20"/>
        <v>0</v>
      </c>
      <c r="C4570" s="57" t="str">
        <f t="shared" si="32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18"/>
        <v>0</v>
      </c>
      <c r="L4570" s="57">
        <f t="shared" si="319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20"/>
        <v>0</v>
      </c>
      <c r="C4571" s="57" t="str">
        <f t="shared" si="321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18"/>
        <v>0</v>
      </c>
      <c r="L4571" s="57">
        <f t="shared" si="319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20"/>
        <v>0</v>
      </c>
      <c r="C4572" s="57" t="str">
        <f t="shared" si="321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18"/>
        <v>0</v>
      </c>
      <c r="L4572" s="57">
        <f t="shared" si="319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20"/>
        <v>0</v>
      </c>
      <c r="C4573" s="57" t="str">
        <f t="shared" si="321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18"/>
        <v>0</v>
      </c>
      <c r="L4573" s="57">
        <f t="shared" si="319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20"/>
        <v>0</v>
      </c>
      <c r="C4574" s="57" t="str">
        <f t="shared" si="321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18"/>
        <v>0</v>
      </c>
      <c r="L4574" s="57">
        <f t="shared" si="319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20"/>
        <v>0</v>
      </c>
      <c r="C4575" s="57" t="str">
        <f t="shared" si="321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18"/>
        <v>0</v>
      </c>
      <c r="L4575" s="57">
        <f t="shared" si="319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20"/>
        <v>0</v>
      </c>
      <c r="C4576" s="57" t="str">
        <f t="shared" si="321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18"/>
        <v>0</v>
      </c>
      <c r="L4576" s="57">
        <f t="shared" si="319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20"/>
        <v>0</v>
      </c>
      <c r="C4577" s="57" t="str">
        <f t="shared" si="321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18"/>
        <v>0</v>
      </c>
      <c r="L4577" s="57">
        <f t="shared" si="319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20"/>
        <v>0</v>
      </c>
      <c r="C4578" s="57" t="str">
        <f t="shared" si="321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18"/>
        <v>0</v>
      </c>
      <c r="L4578" s="57">
        <f t="shared" si="319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20"/>
        <v>0</v>
      </c>
      <c r="C4579" s="57" t="str">
        <f t="shared" si="321"/>
        <v>Jan</v>
      </c>
      <c r="D4579" s="4"/>
      <c r="E4579" s="57"/>
      <c r="F4579" s="57"/>
      <c r="G4579" s="57"/>
      <c r="H4579" s="57"/>
      <c r="I4579" s="57"/>
      <c r="J4579" s="57"/>
      <c r="K4579" s="57">
        <f t="shared" ref="K4579:K4642" si="322">I4579+J4579</f>
        <v>0</v>
      </c>
      <c r="L4579" s="57">
        <f t="shared" ref="L4579:L4642" si="323">H4579*K4579</f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20"/>
        <v>0</v>
      </c>
      <c r="C4580" s="57" t="str">
        <f t="shared" si="321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2"/>
        <v>0</v>
      </c>
      <c r="L4580" s="57">
        <f t="shared" si="32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20"/>
        <v>0</v>
      </c>
      <c r="C4581" s="57" t="str">
        <f t="shared" si="321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2"/>
        <v>0</v>
      </c>
      <c r="L4581" s="57">
        <f t="shared" si="32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20"/>
        <v>0</v>
      </c>
      <c r="C4582" s="57" t="str">
        <f t="shared" si="321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2"/>
        <v>0</v>
      </c>
      <c r="L4582" s="57">
        <f t="shared" si="323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20"/>
        <v>0</v>
      </c>
      <c r="C4583" s="57" t="str">
        <f t="shared" si="321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2"/>
        <v>0</v>
      </c>
      <c r="L4583" s="57">
        <f t="shared" si="323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20"/>
        <v>0</v>
      </c>
      <c r="C4584" s="57" t="str">
        <f t="shared" si="321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2"/>
        <v>0</v>
      </c>
      <c r="L4584" s="57">
        <f t="shared" si="323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20"/>
        <v>0</v>
      </c>
      <c r="C4585" s="57" t="str">
        <f t="shared" si="321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2"/>
        <v>0</v>
      </c>
      <c r="L4585" s="57">
        <f t="shared" si="323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20"/>
        <v>0</v>
      </c>
      <c r="C4586" s="57" t="str">
        <f t="shared" si="321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2"/>
        <v>0</v>
      </c>
      <c r="L4586" s="57">
        <f t="shared" si="323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20"/>
        <v>0</v>
      </c>
      <c r="C4587" s="57" t="str">
        <f t="shared" si="321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2"/>
        <v>0</v>
      </c>
      <c r="L4587" s="57">
        <f t="shared" si="323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20"/>
        <v>0</v>
      </c>
      <c r="C4588" s="57" t="str">
        <f t="shared" si="321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22"/>
        <v>0</v>
      </c>
      <c r="L4588" s="57">
        <f t="shared" si="323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20"/>
        <v>0</v>
      </c>
      <c r="C4589" s="57" t="str">
        <f t="shared" si="321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22"/>
        <v>0</v>
      </c>
      <c r="L4589" s="57">
        <f t="shared" si="323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20"/>
        <v>0</v>
      </c>
      <c r="C4590" s="57" t="str">
        <f t="shared" si="321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22"/>
        <v>0</v>
      </c>
      <c r="L4590" s="57">
        <f t="shared" si="323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20"/>
        <v>0</v>
      </c>
      <c r="C4591" s="57" t="str">
        <f t="shared" si="321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22"/>
        <v>0</v>
      </c>
      <c r="L4591" s="57">
        <f t="shared" si="323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20"/>
        <v>0</v>
      </c>
      <c r="C4592" s="57" t="str">
        <f t="shared" si="321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22"/>
        <v>0</v>
      </c>
      <c r="L4592" s="57">
        <f t="shared" si="323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20"/>
        <v>0</v>
      </c>
      <c r="C4593" s="57" t="str">
        <f t="shared" si="321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22"/>
        <v>0</v>
      </c>
      <c r="L4593" s="57">
        <f t="shared" si="323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20"/>
        <v>0</v>
      </c>
      <c r="C4594" s="57" t="str">
        <f t="shared" si="321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22"/>
        <v>0</v>
      </c>
      <c r="L4594" s="57">
        <f t="shared" si="323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20"/>
        <v>0</v>
      </c>
      <c r="C4595" s="57" t="str">
        <f t="shared" si="321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22"/>
        <v>0</v>
      </c>
      <c r="L4595" s="57">
        <f t="shared" si="323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20"/>
        <v>0</v>
      </c>
      <c r="C4596" s="57" t="str">
        <f t="shared" si="321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22"/>
        <v>0</v>
      </c>
      <c r="L4596" s="57">
        <f t="shared" si="323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20"/>
        <v>0</v>
      </c>
      <c r="C4597" s="57" t="str">
        <f t="shared" si="321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22"/>
        <v>0</v>
      </c>
      <c r="L4597" s="57">
        <f t="shared" si="323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20"/>
        <v>0</v>
      </c>
      <c r="C4598" s="57" t="str">
        <f t="shared" si="321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22"/>
        <v>0</v>
      </c>
      <c r="L4598" s="57">
        <f t="shared" si="323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20"/>
        <v>0</v>
      </c>
      <c r="C4599" s="57" t="str">
        <f t="shared" si="321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22"/>
        <v>0</v>
      </c>
      <c r="L4599" s="57">
        <f t="shared" si="323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20"/>
        <v>0</v>
      </c>
      <c r="C4600" s="57" t="str">
        <f t="shared" si="321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22"/>
        <v>0</v>
      </c>
      <c r="L4600" s="57">
        <f t="shared" si="323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20"/>
        <v>0</v>
      </c>
      <c r="C4601" s="57" t="str">
        <f t="shared" si="321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22"/>
        <v>0</v>
      </c>
      <c r="L4601" s="57">
        <f t="shared" si="323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20"/>
        <v>0</v>
      </c>
      <c r="C4602" s="57" t="str">
        <f t="shared" si="321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22"/>
        <v>0</v>
      </c>
      <c r="L4602" s="57">
        <f t="shared" si="323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20"/>
        <v>0</v>
      </c>
      <c r="C4603" s="57" t="str">
        <f t="shared" si="321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22"/>
        <v>0</v>
      </c>
      <c r="L4603" s="57">
        <f t="shared" si="323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20"/>
        <v>0</v>
      </c>
      <c r="C4604" s="57" t="str">
        <f t="shared" si="321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22"/>
        <v>0</v>
      </c>
      <c r="L4604" s="57">
        <f t="shared" si="323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20"/>
        <v>0</v>
      </c>
      <c r="C4605" s="57" t="str">
        <f t="shared" si="321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22"/>
        <v>0</v>
      </c>
      <c r="L4605" s="57">
        <f t="shared" si="323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20"/>
        <v>0</v>
      </c>
      <c r="C4606" s="57" t="str">
        <f t="shared" si="321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22"/>
        <v>0</v>
      </c>
      <c r="L4606" s="57">
        <f t="shared" si="323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20"/>
        <v>0</v>
      </c>
      <c r="C4607" s="57" t="str">
        <f t="shared" si="321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22"/>
        <v>0</v>
      </c>
      <c r="L4607" s="57">
        <f t="shared" si="323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20"/>
        <v>0</v>
      </c>
      <c r="C4608" s="57" t="str">
        <f t="shared" si="321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22"/>
        <v>0</v>
      </c>
      <c r="L4608" s="57">
        <f t="shared" si="323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20"/>
        <v>0</v>
      </c>
      <c r="C4609" s="57" t="str">
        <f t="shared" si="321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22"/>
        <v>0</v>
      </c>
      <c r="L4609" s="57">
        <f t="shared" si="323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20"/>
        <v>0</v>
      </c>
      <c r="C4610" s="57" t="str">
        <f t="shared" si="321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22"/>
        <v>0</v>
      </c>
      <c r="L4610" s="57">
        <f t="shared" si="323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20"/>
        <v>0</v>
      </c>
      <c r="C4611" s="57" t="str">
        <f t="shared" si="321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22"/>
        <v>0</v>
      </c>
      <c r="L4611" s="57">
        <f t="shared" si="323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20"/>
        <v>0</v>
      </c>
      <c r="C4612" s="57" t="str">
        <f t="shared" si="321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22"/>
        <v>0</v>
      </c>
      <c r="L4612" s="57">
        <f t="shared" si="323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20"/>
        <v>0</v>
      </c>
      <c r="C4613" s="57" t="str">
        <f t="shared" si="321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22"/>
        <v>0</v>
      </c>
      <c r="L4613" s="57">
        <f t="shared" si="323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20"/>
        <v>0</v>
      </c>
      <c r="C4614" s="57" t="str">
        <f t="shared" si="321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22"/>
        <v>0</v>
      </c>
      <c r="L4614" s="57">
        <f t="shared" si="323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20"/>
        <v>0</v>
      </c>
      <c r="C4615" s="57" t="str">
        <f t="shared" si="321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22"/>
        <v>0</v>
      </c>
      <c r="L4615" s="57">
        <f t="shared" si="323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20"/>
        <v>0</v>
      </c>
      <c r="C4616" s="57" t="str">
        <f t="shared" si="321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22"/>
        <v>0</v>
      </c>
      <c r="L4616" s="57">
        <f t="shared" si="323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20"/>
        <v>0</v>
      </c>
      <c r="C4617" s="57" t="str">
        <f t="shared" si="321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22"/>
        <v>0</v>
      </c>
      <c r="L4617" s="57">
        <f t="shared" si="323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20"/>
        <v>0</v>
      </c>
      <c r="C4618" s="57" t="str">
        <f t="shared" si="321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22"/>
        <v>0</v>
      </c>
      <c r="L4618" s="57">
        <f t="shared" si="323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20"/>
        <v>0</v>
      </c>
      <c r="C4619" s="57" t="str">
        <f t="shared" si="321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22"/>
        <v>0</v>
      </c>
      <c r="L4619" s="57">
        <f t="shared" si="323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20"/>
        <v>0</v>
      </c>
      <c r="C4620" s="57" t="str">
        <f t="shared" si="321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22"/>
        <v>0</v>
      </c>
      <c r="L4620" s="57">
        <f t="shared" si="323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20"/>
        <v>0</v>
      </c>
      <c r="C4621" s="57" t="str">
        <f t="shared" si="321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22"/>
        <v>0</v>
      </c>
      <c r="L4621" s="57">
        <f t="shared" si="323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20"/>
        <v>0</v>
      </c>
      <c r="C4622" s="57" t="str">
        <f t="shared" si="321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22"/>
        <v>0</v>
      </c>
      <c r="L4622" s="57">
        <f t="shared" si="323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20"/>
        <v>0</v>
      </c>
      <c r="C4623" s="57" t="str">
        <f t="shared" si="321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22"/>
        <v>0</v>
      </c>
      <c r="L4623" s="57">
        <f t="shared" si="323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20"/>
        <v>0</v>
      </c>
      <c r="C4624" s="57" t="str">
        <f t="shared" si="321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22"/>
        <v>0</v>
      </c>
      <c r="L4624" s="57">
        <f t="shared" si="323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20"/>
        <v>0</v>
      </c>
      <c r="C4625" s="57" t="str">
        <f t="shared" si="321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22"/>
        <v>0</v>
      </c>
      <c r="L4625" s="57">
        <f t="shared" si="323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20"/>
        <v>0</v>
      </c>
      <c r="C4626" s="57" t="str">
        <f t="shared" si="321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22"/>
        <v>0</v>
      </c>
      <c r="L4626" s="57">
        <f t="shared" si="323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20"/>
        <v>0</v>
      </c>
      <c r="C4627" s="57" t="str">
        <f t="shared" si="321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22"/>
        <v>0</v>
      </c>
      <c r="L4627" s="57">
        <f t="shared" si="323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20"/>
        <v>0</v>
      </c>
      <c r="C4628" s="57" t="str">
        <f t="shared" si="321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22"/>
        <v>0</v>
      </c>
      <c r="L4628" s="57">
        <f t="shared" si="323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20"/>
        <v>0</v>
      </c>
      <c r="C4629" s="57" t="str">
        <f t="shared" si="321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22"/>
        <v>0</v>
      </c>
      <c r="L4629" s="57">
        <f t="shared" si="323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20"/>
        <v>0</v>
      </c>
      <c r="C4630" s="57" t="str">
        <f t="shared" si="321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22"/>
        <v>0</v>
      </c>
      <c r="L4630" s="57">
        <f t="shared" si="323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20"/>
        <v>0</v>
      </c>
      <c r="C4631" s="57" t="str">
        <f t="shared" si="321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22"/>
        <v>0</v>
      </c>
      <c r="L4631" s="57">
        <f t="shared" si="323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ref="B4632:B4695" si="324">WEEKNUM(A4632)</f>
        <v>0</v>
      </c>
      <c r="C4632" s="57" t="str">
        <f t="shared" ref="C4632:C4695" si="325">TEXT(A4632,"Mmm")</f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22"/>
        <v>0</v>
      </c>
      <c r="L4632" s="57">
        <f t="shared" si="323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24"/>
        <v>0</v>
      </c>
      <c r="C4633" s="57" t="str">
        <f t="shared" si="32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22"/>
        <v>0</v>
      </c>
      <c r="L4633" s="57">
        <f t="shared" si="323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24"/>
        <v>0</v>
      </c>
      <c r="C4634" s="57" t="str">
        <f t="shared" si="32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22"/>
        <v>0</v>
      </c>
      <c r="L4634" s="57">
        <f t="shared" si="323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24"/>
        <v>0</v>
      </c>
      <c r="C4635" s="57" t="str">
        <f t="shared" si="325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22"/>
        <v>0</v>
      </c>
      <c r="L4635" s="57">
        <f t="shared" si="323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24"/>
        <v>0</v>
      </c>
      <c r="C4636" s="57" t="str">
        <f t="shared" si="325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22"/>
        <v>0</v>
      </c>
      <c r="L4636" s="57">
        <f t="shared" si="323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24"/>
        <v>0</v>
      </c>
      <c r="C4637" s="57" t="str">
        <f t="shared" si="325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22"/>
        <v>0</v>
      </c>
      <c r="L4637" s="57">
        <f t="shared" si="323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24"/>
        <v>0</v>
      </c>
      <c r="C4638" s="57" t="str">
        <f t="shared" si="325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22"/>
        <v>0</v>
      </c>
      <c r="L4638" s="57">
        <f t="shared" si="323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24"/>
        <v>0</v>
      </c>
      <c r="C4639" s="57" t="str">
        <f t="shared" si="325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22"/>
        <v>0</v>
      </c>
      <c r="L4639" s="57">
        <f t="shared" si="323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24"/>
        <v>0</v>
      </c>
      <c r="C4640" s="57" t="str">
        <f t="shared" si="325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22"/>
        <v>0</v>
      </c>
      <c r="L4640" s="57">
        <f t="shared" si="323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24"/>
        <v>0</v>
      </c>
      <c r="C4641" s="57" t="str">
        <f t="shared" si="325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22"/>
        <v>0</v>
      </c>
      <c r="L4641" s="57">
        <f t="shared" si="323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24"/>
        <v>0</v>
      </c>
      <c r="C4642" s="57" t="str">
        <f t="shared" si="325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22"/>
        <v>0</v>
      </c>
      <c r="L4642" s="57">
        <f t="shared" si="323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24"/>
        <v>0</v>
      </c>
      <c r="C4643" s="57" t="str">
        <f t="shared" si="325"/>
        <v>Jan</v>
      </c>
      <c r="D4643" s="4"/>
      <c r="E4643" s="57"/>
      <c r="F4643" s="57"/>
      <c r="G4643" s="57"/>
      <c r="H4643" s="57"/>
      <c r="I4643" s="57"/>
      <c r="J4643" s="57"/>
      <c r="K4643" s="57">
        <f t="shared" ref="K4643:K4706" si="326">I4643+J4643</f>
        <v>0</v>
      </c>
      <c r="L4643" s="57">
        <f t="shared" ref="L4643:L4706" si="327">H4643*K4643</f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24"/>
        <v>0</v>
      </c>
      <c r="C4644" s="57" t="str">
        <f t="shared" si="325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26"/>
        <v>0</v>
      </c>
      <c r="L4644" s="57">
        <f t="shared" si="32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24"/>
        <v>0</v>
      </c>
      <c r="C4645" s="57" t="str">
        <f t="shared" si="325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26"/>
        <v>0</v>
      </c>
      <c r="L4645" s="57">
        <f t="shared" si="32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24"/>
        <v>0</v>
      </c>
      <c r="C4646" s="57" t="str">
        <f t="shared" si="325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26"/>
        <v>0</v>
      </c>
      <c r="L4646" s="57">
        <f t="shared" si="327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24"/>
        <v>0</v>
      </c>
      <c r="C4647" s="57" t="str">
        <f t="shared" si="325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26"/>
        <v>0</v>
      </c>
      <c r="L4647" s="57">
        <f t="shared" si="327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24"/>
        <v>0</v>
      </c>
      <c r="C4648" s="57" t="str">
        <f t="shared" si="325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26"/>
        <v>0</v>
      </c>
      <c r="L4648" s="57">
        <f t="shared" si="327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24"/>
        <v>0</v>
      </c>
      <c r="C4649" s="57" t="str">
        <f t="shared" si="325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26"/>
        <v>0</v>
      </c>
      <c r="L4649" s="57">
        <f t="shared" si="327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24"/>
        <v>0</v>
      </c>
      <c r="C4650" s="57" t="str">
        <f t="shared" si="325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26"/>
        <v>0</v>
      </c>
      <c r="L4650" s="57">
        <f t="shared" si="327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24"/>
        <v>0</v>
      </c>
      <c r="C4651" s="57" t="str">
        <f t="shared" si="325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26"/>
        <v>0</v>
      </c>
      <c r="L4651" s="57">
        <f t="shared" si="327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24"/>
        <v>0</v>
      </c>
      <c r="C4652" s="57" t="str">
        <f t="shared" si="325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26"/>
        <v>0</v>
      </c>
      <c r="L4652" s="57">
        <f t="shared" si="327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24"/>
        <v>0</v>
      </c>
      <c r="C4653" s="57" t="str">
        <f t="shared" si="325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26"/>
        <v>0</v>
      </c>
      <c r="L4653" s="57">
        <f t="shared" si="327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24"/>
        <v>0</v>
      </c>
      <c r="C4654" s="57" t="str">
        <f t="shared" si="325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26"/>
        <v>0</v>
      </c>
      <c r="L4654" s="57">
        <f t="shared" si="327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24"/>
        <v>0</v>
      </c>
      <c r="C4655" s="57" t="str">
        <f t="shared" si="325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26"/>
        <v>0</v>
      </c>
      <c r="L4655" s="57">
        <f t="shared" si="327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24"/>
        <v>0</v>
      </c>
      <c r="C4656" s="57" t="str">
        <f t="shared" si="325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26"/>
        <v>0</v>
      </c>
      <c r="L4656" s="57">
        <f t="shared" si="327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24"/>
        <v>0</v>
      </c>
      <c r="C4657" s="57" t="str">
        <f t="shared" si="325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26"/>
        <v>0</v>
      </c>
      <c r="L4657" s="57">
        <f t="shared" si="327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24"/>
        <v>0</v>
      </c>
      <c r="C4658" s="57" t="str">
        <f t="shared" si="325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26"/>
        <v>0</v>
      </c>
      <c r="L4658" s="57">
        <f t="shared" si="327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24"/>
        <v>0</v>
      </c>
      <c r="C4659" s="57" t="str">
        <f t="shared" si="325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26"/>
        <v>0</v>
      </c>
      <c r="L4659" s="57">
        <f t="shared" si="327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24"/>
        <v>0</v>
      </c>
      <c r="C4660" s="57" t="str">
        <f t="shared" si="325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26"/>
        <v>0</v>
      </c>
      <c r="L4660" s="57">
        <f t="shared" si="327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24"/>
        <v>0</v>
      </c>
      <c r="C4661" s="57" t="str">
        <f t="shared" si="325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26"/>
        <v>0</v>
      </c>
      <c r="L4661" s="57">
        <f t="shared" si="327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24"/>
        <v>0</v>
      </c>
      <c r="C4662" s="57" t="str">
        <f t="shared" si="325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26"/>
        <v>0</v>
      </c>
      <c r="L4662" s="57">
        <f t="shared" si="327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24"/>
        <v>0</v>
      </c>
      <c r="C4663" s="57" t="str">
        <f t="shared" si="325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26"/>
        <v>0</v>
      </c>
      <c r="L4663" s="57">
        <f t="shared" si="327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24"/>
        <v>0</v>
      </c>
      <c r="C4664" s="57" t="str">
        <f t="shared" si="325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26"/>
        <v>0</v>
      </c>
      <c r="L4664" s="57">
        <f t="shared" si="327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24"/>
        <v>0</v>
      </c>
      <c r="C4665" s="57" t="str">
        <f t="shared" si="325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26"/>
        <v>0</v>
      </c>
      <c r="L4665" s="57">
        <f t="shared" si="327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24"/>
        <v>0</v>
      </c>
      <c r="C4666" s="57" t="str">
        <f t="shared" si="325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26"/>
        <v>0</v>
      </c>
      <c r="L4666" s="57">
        <f t="shared" si="327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24"/>
        <v>0</v>
      </c>
      <c r="C4667" s="57" t="str">
        <f t="shared" si="325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26"/>
        <v>0</v>
      </c>
      <c r="L4667" s="57">
        <f t="shared" si="327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24"/>
        <v>0</v>
      </c>
      <c r="C4668" s="57" t="str">
        <f t="shared" si="325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26"/>
        <v>0</v>
      </c>
      <c r="L4668" s="57">
        <f t="shared" si="327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24"/>
        <v>0</v>
      </c>
      <c r="C4669" s="57" t="str">
        <f t="shared" si="325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26"/>
        <v>0</v>
      </c>
      <c r="L4669" s="57">
        <f t="shared" si="327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24"/>
        <v>0</v>
      </c>
      <c r="C4670" s="57" t="str">
        <f t="shared" si="325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26"/>
        <v>0</v>
      </c>
      <c r="L4670" s="57">
        <f t="shared" si="327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24"/>
        <v>0</v>
      </c>
      <c r="C4671" s="57" t="str">
        <f t="shared" si="325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26"/>
        <v>0</v>
      </c>
      <c r="L4671" s="57">
        <f t="shared" si="327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24"/>
        <v>0</v>
      </c>
      <c r="C4672" s="57" t="str">
        <f t="shared" si="325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26"/>
        <v>0</v>
      </c>
      <c r="L4672" s="57">
        <f t="shared" si="327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24"/>
        <v>0</v>
      </c>
      <c r="C4673" s="57" t="str">
        <f t="shared" si="325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26"/>
        <v>0</v>
      </c>
      <c r="L4673" s="57">
        <f t="shared" si="327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24"/>
        <v>0</v>
      </c>
      <c r="C4674" s="57" t="str">
        <f t="shared" si="325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26"/>
        <v>0</v>
      </c>
      <c r="L4674" s="57">
        <f t="shared" si="327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24"/>
        <v>0</v>
      </c>
      <c r="C4675" s="57" t="str">
        <f t="shared" si="325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26"/>
        <v>0</v>
      </c>
      <c r="L4675" s="57">
        <f t="shared" si="327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24"/>
        <v>0</v>
      </c>
      <c r="C4676" s="57" t="str">
        <f t="shared" si="325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26"/>
        <v>0</v>
      </c>
      <c r="L4676" s="57">
        <f t="shared" si="327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24"/>
        <v>0</v>
      </c>
      <c r="C4677" s="57" t="str">
        <f t="shared" si="325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26"/>
        <v>0</v>
      </c>
      <c r="L4677" s="57">
        <f t="shared" si="327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24"/>
        <v>0</v>
      </c>
      <c r="C4678" s="57" t="str">
        <f t="shared" si="325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26"/>
        <v>0</v>
      </c>
      <c r="L4678" s="57">
        <f t="shared" si="327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24"/>
        <v>0</v>
      </c>
      <c r="C4679" s="57" t="str">
        <f t="shared" si="325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26"/>
        <v>0</v>
      </c>
      <c r="L4679" s="57">
        <f t="shared" si="327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24"/>
        <v>0</v>
      </c>
      <c r="C4680" s="57" t="str">
        <f t="shared" si="325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26"/>
        <v>0</v>
      </c>
      <c r="L4680" s="57">
        <f t="shared" si="327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24"/>
        <v>0</v>
      </c>
      <c r="C4681" s="57" t="str">
        <f t="shared" si="325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26"/>
        <v>0</v>
      </c>
      <c r="L4681" s="57">
        <f t="shared" si="327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24"/>
        <v>0</v>
      </c>
      <c r="C4682" s="57" t="str">
        <f t="shared" si="325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26"/>
        <v>0</v>
      </c>
      <c r="L4682" s="57">
        <f t="shared" si="327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24"/>
        <v>0</v>
      </c>
      <c r="C4683" s="57" t="str">
        <f t="shared" si="325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26"/>
        <v>0</v>
      </c>
      <c r="L4683" s="57">
        <f t="shared" si="327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24"/>
        <v>0</v>
      </c>
      <c r="C4684" s="57" t="str">
        <f t="shared" si="325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26"/>
        <v>0</v>
      </c>
      <c r="L4684" s="57">
        <f t="shared" si="327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24"/>
        <v>0</v>
      </c>
      <c r="C4685" s="57" t="str">
        <f t="shared" si="325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26"/>
        <v>0</v>
      </c>
      <c r="L4685" s="57">
        <f t="shared" si="327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24"/>
        <v>0</v>
      </c>
      <c r="C4686" s="57" t="str">
        <f t="shared" si="325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26"/>
        <v>0</v>
      </c>
      <c r="L4686" s="57">
        <f t="shared" si="327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24"/>
        <v>0</v>
      </c>
      <c r="C4687" s="57" t="str">
        <f t="shared" si="325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26"/>
        <v>0</v>
      </c>
      <c r="L4687" s="57">
        <f t="shared" si="327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24"/>
        <v>0</v>
      </c>
      <c r="C4688" s="57" t="str">
        <f t="shared" si="325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26"/>
        <v>0</v>
      </c>
      <c r="L4688" s="57">
        <f t="shared" si="327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24"/>
        <v>0</v>
      </c>
      <c r="C4689" s="57" t="str">
        <f t="shared" si="325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26"/>
        <v>0</v>
      </c>
      <c r="L4689" s="57">
        <f t="shared" si="327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24"/>
        <v>0</v>
      </c>
      <c r="C4690" s="57" t="str">
        <f t="shared" si="325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26"/>
        <v>0</v>
      </c>
      <c r="L4690" s="57">
        <f t="shared" si="327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24"/>
        <v>0</v>
      </c>
      <c r="C4691" s="57" t="str">
        <f t="shared" si="325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26"/>
        <v>0</v>
      </c>
      <c r="L4691" s="57">
        <f t="shared" si="327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24"/>
        <v>0</v>
      </c>
      <c r="C4692" s="57" t="str">
        <f t="shared" si="325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26"/>
        <v>0</v>
      </c>
      <c r="L4692" s="57">
        <f t="shared" si="327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24"/>
        <v>0</v>
      </c>
      <c r="C4693" s="57" t="str">
        <f t="shared" si="325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26"/>
        <v>0</v>
      </c>
      <c r="L4693" s="57">
        <f t="shared" si="327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24"/>
        <v>0</v>
      </c>
      <c r="C4694" s="57" t="str">
        <f t="shared" si="325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26"/>
        <v>0</v>
      </c>
      <c r="L4694" s="57">
        <f t="shared" si="327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24"/>
        <v>0</v>
      </c>
      <c r="C4695" s="57" t="str">
        <f t="shared" si="325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26"/>
        <v>0</v>
      </c>
      <c r="L4695" s="57">
        <f t="shared" si="327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ref="B4696:B4759" si="328">WEEKNUM(A4696)</f>
        <v>0</v>
      </c>
      <c r="C4696" s="57" t="str">
        <f t="shared" ref="C4696:C4759" si="329">TEXT(A4696,"Mmm")</f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26"/>
        <v>0</v>
      </c>
      <c r="L4696" s="57">
        <f t="shared" si="327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28"/>
        <v>0</v>
      </c>
      <c r="C4697" s="57" t="str">
        <f t="shared" si="32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26"/>
        <v>0</v>
      </c>
      <c r="L4697" s="57">
        <f t="shared" si="327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28"/>
        <v>0</v>
      </c>
      <c r="C4698" s="57" t="str">
        <f t="shared" si="32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26"/>
        <v>0</v>
      </c>
      <c r="L4698" s="57">
        <f t="shared" si="327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28"/>
        <v>0</v>
      </c>
      <c r="C4699" s="57" t="str">
        <f t="shared" si="329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26"/>
        <v>0</v>
      </c>
      <c r="L4699" s="57">
        <f t="shared" si="327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28"/>
        <v>0</v>
      </c>
      <c r="C4700" s="57" t="str">
        <f t="shared" si="329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26"/>
        <v>0</v>
      </c>
      <c r="L4700" s="57">
        <f t="shared" si="327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28"/>
        <v>0</v>
      </c>
      <c r="C4701" s="57" t="str">
        <f t="shared" si="329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26"/>
        <v>0</v>
      </c>
      <c r="L4701" s="57">
        <f t="shared" si="327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28"/>
        <v>0</v>
      </c>
      <c r="C4702" s="57" t="str">
        <f t="shared" si="329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26"/>
        <v>0</v>
      </c>
      <c r="L4702" s="57">
        <f t="shared" si="327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28"/>
        <v>0</v>
      </c>
      <c r="C4703" s="57" t="str">
        <f t="shared" si="329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26"/>
        <v>0</v>
      </c>
      <c r="L4703" s="57">
        <f t="shared" si="327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28"/>
        <v>0</v>
      </c>
      <c r="C4704" s="57" t="str">
        <f t="shared" si="329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26"/>
        <v>0</v>
      </c>
      <c r="L4704" s="57">
        <f t="shared" si="327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28"/>
        <v>0</v>
      </c>
      <c r="C4705" s="57" t="str">
        <f t="shared" si="329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26"/>
        <v>0</v>
      </c>
      <c r="L4705" s="57">
        <f t="shared" si="327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28"/>
        <v>0</v>
      </c>
      <c r="C4706" s="57" t="str">
        <f t="shared" si="329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26"/>
        <v>0</v>
      </c>
      <c r="L4706" s="57">
        <f t="shared" si="327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28"/>
        <v>0</v>
      </c>
      <c r="C4707" s="57" t="str">
        <f t="shared" si="329"/>
        <v>Jan</v>
      </c>
      <c r="D4707" s="4"/>
      <c r="E4707" s="57"/>
      <c r="F4707" s="57"/>
      <c r="G4707" s="57"/>
      <c r="H4707" s="57"/>
      <c r="I4707" s="57"/>
      <c r="J4707" s="57"/>
      <c r="K4707" s="57">
        <f t="shared" ref="K4707:K4770" si="330">I4707+J4707</f>
        <v>0</v>
      </c>
      <c r="L4707" s="57">
        <f t="shared" ref="L4707:L4770" si="331">H4707*K4707</f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28"/>
        <v>0</v>
      </c>
      <c r="C4708" s="57" t="str">
        <f t="shared" si="329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0"/>
        <v>0</v>
      </c>
      <c r="L4708" s="57">
        <f t="shared" si="33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28"/>
        <v>0</v>
      </c>
      <c r="C4709" s="57" t="str">
        <f t="shared" si="329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0"/>
        <v>0</v>
      </c>
      <c r="L4709" s="57">
        <f t="shared" si="33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28"/>
        <v>0</v>
      </c>
      <c r="C4710" s="57" t="str">
        <f t="shared" si="329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0"/>
        <v>0</v>
      </c>
      <c r="L4710" s="57">
        <f t="shared" si="331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28"/>
        <v>0</v>
      </c>
      <c r="C4711" s="57" t="str">
        <f t="shared" si="329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0"/>
        <v>0</v>
      </c>
      <c r="L4711" s="57">
        <f t="shared" si="331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28"/>
        <v>0</v>
      </c>
      <c r="C4712" s="57" t="str">
        <f t="shared" si="329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0"/>
        <v>0</v>
      </c>
      <c r="L4712" s="57">
        <f t="shared" si="331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28"/>
        <v>0</v>
      </c>
      <c r="C4713" s="57" t="str">
        <f t="shared" si="329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0"/>
        <v>0</v>
      </c>
      <c r="L4713" s="57">
        <f t="shared" si="331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28"/>
        <v>0</v>
      </c>
      <c r="C4714" s="57" t="str">
        <f t="shared" si="329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0"/>
        <v>0</v>
      </c>
      <c r="L4714" s="57">
        <f t="shared" si="331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28"/>
        <v>0</v>
      </c>
      <c r="C4715" s="57" t="str">
        <f t="shared" si="329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0"/>
        <v>0</v>
      </c>
      <c r="L4715" s="57">
        <f t="shared" si="331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28"/>
        <v>0</v>
      </c>
      <c r="C4716" s="57" t="str">
        <f t="shared" si="329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30"/>
        <v>0</v>
      </c>
      <c r="L4716" s="57">
        <f t="shared" si="331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28"/>
        <v>0</v>
      </c>
      <c r="C4717" s="57" t="str">
        <f t="shared" si="329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30"/>
        <v>0</v>
      </c>
      <c r="L4717" s="57">
        <f t="shared" si="331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28"/>
        <v>0</v>
      </c>
      <c r="C4718" s="57" t="str">
        <f t="shared" si="329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30"/>
        <v>0</v>
      </c>
      <c r="L4718" s="57">
        <f t="shared" si="331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28"/>
        <v>0</v>
      </c>
      <c r="C4719" s="57" t="str">
        <f t="shared" si="329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30"/>
        <v>0</v>
      </c>
      <c r="L4719" s="57">
        <f t="shared" si="331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28"/>
        <v>0</v>
      </c>
      <c r="C4720" s="57" t="str">
        <f t="shared" si="329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30"/>
        <v>0</v>
      </c>
      <c r="L4720" s="57">
        <f t="shared" si="331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28"/>
        <v>0</v>
      </c>
      <c r="C4721" s="57" t="str">
        <f t="shared" si="329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30"/>
        <v>0</v>
      </c>
      <c r="L4721" s="57">
        <f t="shared" si="331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28"/>
        <v>0</v>
      </c>
      <c r="C4722" s="57" t="str">
        <f t="shared" si="329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30"/>
        <v>0</v>
      </c>
      <c r="L4722" s="57">
        <f t="shared" si="331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28"/>
        <v>0</v>
      </c>
      <c r="C4723" s="57" t="str">
        <f t="shared" si="329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30"/>
        <v>0</v>
      </c>
      <c r="L4723" s="57">
        <f t="shared" si="331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28"/>
        <v>0</v>
      </c>
      <c r="C4724" s="57" t="str">
        <f t="shared" si="329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30"/>
        <v>0</v>
      </c>
      <c r="L4724" s="57">
        <f t="shared" si="331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28"/>
        <v>0</v>
      </c>
      <c r="C4725" s="57" t="str">
        <f t="shared" si="329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30"/>
        <v>0</v>
      </c>
      <c r="L4725" s="57">
        <f t="shared" si="331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28"/>
        <v>0</v>
      </c>
      <c r="C4726" s="57" t="str">
        <f t="shared" si="329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30"/>
        <v>0</v>
      </c>
      <c r="L4726" s="57">
        <f t="shared" si="331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28"/>
        <v>0</v>
      </c>
      <c r="C4727" s="57" t="str">
        <f t="shared" si="329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30"/>
        <v>0</v>
      </c>
      <c r="L4727" s="57">
        <f t="shared" si="331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28"/>
        <v>0</v>
      </c>
      <c r="C4728" s="57" t="str">
        <f t="shared" si="329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30"/>
        <v>0</v>
      </c>
      <c r="L4728" s="57">
        <f t="shared" si="331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28"/>
        <v>0</v>
      </c>
      <c r="C4729" s="57" t="str">
        <f t="shared" si="329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30"/>
        <v>0</v>
      </c>
      <c r="L4729" s="57">
        <f t="shared" si="331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28"/>
        <v>0</v>
      </c>
      <c r="C4730" s="57" t="str">
        <f t="shared" si="329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30"/>
        <v>0</v>
      </c>
      <c r="L4730" s="57">
        <f t="shared" si="331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28"/>
        <v>0</v>
      </c>
      <c r="C4731" s="57" t="str">
        <f t="shared" si="329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30"/>
        <v>0</v>
      </c>
      <c r="L4731" s="57">
        <f t="shared" si="331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28"/>
        <v>0</v>
      </c>
      <c r="C4732" s="57" t="str">
        <f t="shared" si="329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30"/>
        <v>0</v>
      </c>
      <c r="L4732" s="57">
        <f t="shared" si="331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28"/>
        <v>0</v>
      </c>
      <c r="C4733" s="57" t="str">
        <f t="shared" si="329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30"/>
        <v>0</v>
      </c>
      <c r="L4733" s="57">
        <f t="shared" si="331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28"/>
        <v>0</v>
      </c>
      <c r="C4734" s="57" t="str">
        <f t="shared" si="329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30"/>
        <v>0</v>
      </c>
      <c r="L4734" s="57">
        <f t="shared" si="331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28"/>
        <v>0</v>
      </c>
      <c r="C4735" s="57" t="str">
        <f t="shared" si="329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30"/>
        <v>0</v>
      </c>
      <c r="L4735" s="57">
        <f t="shared" si="331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28"/>
        <v>0</v>
      </c>
      <c r="C4736" s="57" t="str">
        <f t="shared" si="329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30"/>
        <v>0</v>
      </c>
      <c r="L4736" s="57">
        <f t="shared" si="331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28"/>
        <v>0</v>
      </c>
      <c r="C4737" s="57" t="str">
        <f t="shared" si="329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30"/>
        <v>0</v>
      </c>
      <c r="L4737" s="57">
        <f t="shared" si="331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28"/>
        <v>0</v>
      </c>
      <c r="C4738" s="57" t="str">
        <f t="shared" si="329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30"/>
        <v>0</v>
      </c>
      <c r="L4738" s="57">
        <f t="shared" si="331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28"/>
        <v>0</v>
      </c>
      <c r="C4739" s="57" t="str">
        <f t="shared" si="329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30"/>
        <v>0</v>
      </c>
      <c r="L4739" s="57">
        <f t="shared" si="331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28"/>
        <v>0</v>
      </c>
      <c r="C4740" s="57" t="str">
        <f t="shared" si="329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30"/>
        <v>0</v>
      </c>
      <c r="L4740" s="57">
        <f t="shared" si="331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28"/>
        <v>0</v>
      </c>
      <c r="C4741" s="57" t="str">
        <f t="shared" si="329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30"/>
        <v>0</v>
      </c>
      <c r="L4741" s="57">
        <f t="shared" si="331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28"/>
        <v>0</v>
      </c>
      <c r="C4742" s="57" t="str">
        <f t="shared" si="329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30"/>
        <v>0</v>
      </c>
      <c r="L4742" s="57">
        <f t="shared" si="331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28"/>
        <v>0</v>
      </c>
      <c r="C4743" s="57" t="str">
        <f t="shared" si="329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30"/>
        <v>0</v>
      </c>
      <c r="L4743" s="57">
        <f t="shared" si="331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28"/>
        <v>0</v>
      </c>
      <c r="C4744" s="57" t="str">
        <f t="shared" si="329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30"/>
        <v>0</v>
      </c>
      <c r="L4744" s="57">
        <f t="shared" si="331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28"/>
        <v>0</v>
      </c>
      <c r="C4745" s="57" t="str">
        <f t="shared" si="329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30"/>
        <v>0</v>
      </c>
      <c r="L4745" s="57">
        <f t="shared" si="331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28"/>
        <v>0</v>
      </c>
      <c r="C4746" s="57" t="str">
        <f t="shared" si="329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30"/>
        <v>0</v>
      </c>
      <c r="L4746" s="57">
        <f t="shared" si="331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28"/>
        <v>0</v>
      </c>
      <c r="C4747" s="57" t="str">
        <f t="shared" si="329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30"/>
        <v>0</v>
      </c>
      <c r="L4747" s="57">
        <f t="shared" si="331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28"/>
        <v>0</v>
      </c>
      <c r="C4748" s="57" t="str">
        <f t="shared" si="329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30"/>
        <v>0</v>
      </c>
      <c r="L4748" s="57">
        <f t="shared" si="331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28"/>
        <v>0</v>
      </c>
      <c r="C4749" s="57" t="str">
        <f t="shared" si="329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30"/>
        <v>0</v>
      </c>
      <c r="L4749" s="57">
        <f t="shared" si="331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28"/>
        <v>0</v>
      </c>
      <c r="C4750" s="57" t="str">
        <f t="shared" si="329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30"/>
        <v>0</v>
      </c>
      <c r="L4750" s="57">
        <f t="shared" si="331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28"/>
        <v>0</v>
      </c>
      <c r="C4751" s="57" t="str">
        <f t="shared" si="329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30"/>
        <v>0</v>
      </c>
      <c r="L4751" s="57">
        <f t="shared" si="331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28"/>
        <v>0</v>
      </c>
      <c r="C4752" s="57" t="str">
        <f t="shared" si="329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30"/>
        <v>0</v>
      </c>
      <c r="L4752" s="57">
        <f t="shared" si="331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28"/>
        <v>0</v>
      </c>
      <c r="C4753" s="57" t="str">
        <f t="shared" si="329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30"/>
        <v>0</v>
      </c>
      <c r="L4753" s="57">
        <f t="shared" si="331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28"/>
        <v>0</v>
      </c>
      <c r="C4754" s="57" t="str">
        <f t="shared" si="329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30"/>
        <v>0</v>
      </c>
      <c r="L4754" s="57">
        <f t="shared" si="331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28"/>
        <v>0</v>
      </c>
      <c r="C4755" s="57" t="str">
        <f t="shared" si="329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30"/>
        <v>0</v>
      </c>
      <c r="L4755" s="57">
        <f t="shared" si="331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28"/>
        <v>0</v>
      </c>
      <c r="C4756" s="57" t="str">
        <f t="shared" si="329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30"/>
        <v>0</v>
      </c>
      <c r="L4756" s="57">
        <f t="shared" si="331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28"/>
        <v>0</v>
      </c>
      <c r="C4757" s="57" t="str">
        <f t="shared" si="329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30"/>
        <v>0</v>
      </c>
      <c r="L4757" s="57">
        <f t="shared" si="331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28"/>
        <v>0</v>
      </c>
      <c r="C4758" s="57" t="str">
        <f t="shared" si="329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30"/>
        <v>0</v>
      </c>
      <c r="L4758" s="57">
        <f t="shared" si="331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28"/>
        <v>0</v>
      </c>
      <c r="C4759" s="57" t="str">
        <f t="shared" si="329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30"/>
        <v>0</v>
      </c>
      <c r="L4759" s="57">
        <f t="shared" si="331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ref="B4760:B4823" si="332">WEEKNUM(A4760)</f>
        <v>0</v>
      </c>
      <c r="C4760" s="57" t="str">
        <f t="shared" ref="C4760:C4823" si="333">TEXT(A4760,"Mmm")</f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30"/>
        <v>0</v>
      </c>
      <c r="L4760" s="57">
        <f t="shared" si="331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32"/>
        <v>0</v>
      </c>
      <c r="C4761" s="57" t="str">
        <f t="shared" si="33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30"/>
        <v>0</v>
      </c>
      <c r="L4761" s="57">
        <f t="shared" si="331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32"/>
        <v>0</v>
      </c>
      <c r="C4762" s="57" t="str">
        <f t="shared" si="33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30"/>
        <v>0</v>
      </c>
      <c r="L4762" s="57">
        <f t="shared" si="331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32"/>
        <v>0</v>
      </c>
      <c r="C4763" s="57" t="str">
        <f t="shared" si="333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30"/>
        <v>0</v>
      </c>
      <c r="L4763" s="57">
        <f t="shared" si="331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32"/>
        <v>0</v>
      </c>
      <c r="C4764" s="57" t="str">
        <f t="shared" si="333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30"/>
        <v>0</v>
      </c>
      <c r="L4764" s="57">
        <f t="shared" si="331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32"/>
        <v>0</v>
      </c>
      <c r="C4765" s="57" t="str">
        <f t="shared" si="333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30"/>
        <v>0</v>
      </c>
      <c r="L4765" s="57">
        <f t="shared" si="331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32"/>
        <v>0</v>
      </c>
      <c r="C4766" s="57" t="str">
        <f t="shared" si="333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30"/>
        <v>0</v>
      </c>
      <c r="L4766" s="57">
        <f t="shared" si="331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32"/>
        <v>0</v>
      </c>
      <c r="C4767" s="57" t="str">
        <f t="shared" si="333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30"/>
        <v>0</v>
      </c>
      <c r="L4767" s="57">
        <f t="shared" si="331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32"/>
        <v>0</v>
      </c>
      <c r="C4768" s="57" t="str">
        <f t="shared" si="333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30"/>
        <v>0</v>
      </c>
      <c r="L4768" s="57">
        <f t="shared" si="331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32"/>
        <v>0</v>
      </c>
      <c r="C4769" s="57" t="str">
        <f t="shared" si="333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30"/>
        <v>0</v>
      </c>
      <c r="L4769" s="57">
        <f t="shared" si="331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32"/>
        <v>0</v>
      </c>
      <c r="C4770" s="57" t="str">
        <f t="shared" si="333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30"/>
        <v>0</v>
      </c>
      <c r="L4770" s="57">
        <f t="shared" si="331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32"/>
        <v>0</v>
      </c>
      <c r="C4771" s="57" t="str">
        <f t="shared" si="333"/>
        <v>Jan</v>
      </c>
      <c r="D4771" s="4"/>
      <c r="E4771" s="57"/>
      <c r="F4771" s="57"/>
      <c r="G4771" s="57"/>
      <c r="H4771" s="57"/>
      <c r="I4771" s="57"/>
      <c r="J4771" s="57"/>
      <c r="K4771" s="57">
        <f t="shared" ref="K4771:K4834" si="334">I4771+J4771</f>
        <v>0</v>
      </c>
      <c r="L4771" s="57">
        <f t="shared" ref="L4771:L4834" si="335">H4771*K4771</f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32"/>
        <v>0</v>
      </c>
      <c r="C4772" s="57" t="str">
        <f t="shared" si="333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34"/>
        <v>0</v>
      </c>
      <c r="L4772" s="57">
        <f t="shared" si="33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32"/>
        <v>0</v>
      </c>
      <c r="C4773" s="57" t="str">
        <f t="shared" si="333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34"/>
        <v>0</v>
      </c>
      <c r="L4773" s="57">
        <f t="shared" si="33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32"/>
        <v>0</v>
      </c>
      <c r="C4774" s="57" t="str">
        <f t="shared" si="333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34"/>
        <v>0</v>
      </c>
      <c r="L4774" s="57">
        <f t="shared" si="335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32"/>
        <v>0</v>
      </c>
      <c r="C4775" s="57" t="str">
        <f t="shared" si="333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34"/>
        <v>0</v>
      </c>
      <c r="L4775" s="57">
        <f t="shared" si="335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32"/>
        <v>0</v>
      </c>
      <c r="C4776" s="57" t="str">
        <f t="shared" si="333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34"/>
        <v>0</v>
      </c>
      <c r="L4776" s="57">
        <f t="shared" si="335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32"/>
        <v>0</v>
      </c>
      <c r="C4777" s="57" t="str">
        <f t="shared" si="333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34"/>
        <v>0</v>
      </c>
      <c r="L4777" s="57">
        <f t="shared" si="335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32"/>
        <v>0</v>
      </c>
      <c r="C4778" s="57" t="str">
        <f t="shared" si="333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34"/>
        <v>0</v>
      </c>
      <c r="L4778" s="57">
        <f t="shared" si="335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32"/>
        <v>0</v>
      </c>
      <c r="C4779" s="57" t="str">
        <f t="shared" si="333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34"/>
        <v>0</v>
      </c>
      <c r="L4779" s="57">
        <f t="shared" si="335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32"/>
        <v>0</v>
      </c>
      <c r="C4780" s="57" t="str">
        <f t="shared" si="333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34"/>
        <v>0</v>
      </c>
      <c r="L4780" s="57">
        <f t="shared" si="335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32"/>
        <v>0</v>
      </c>
      <c r="C4781" s="57" t="str">
        <f t="shared" si="333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34"/>
        <v>0</v>
      </c>
      <c r="L4781" s="57">
        <f t="shared" si="335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32"/>
        <v>0</v>
      </c>
      <c r="C4782" s="57" t="str">
        <f t="shared" si="333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34"/>
        <v>0</v>
      </c>
      <c r="L4782" s="57">
        <f t="shared" si="335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32"/>
        <v>0</v>
      </c>
      <c r="C4783" s="57" t="str">
        <f t="shared" si="333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34"/>
        <v>0</v>
      </c>
      <c r="L4783" s="57">
        <f t="shared" si="335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32"/>
        <v>0</v>
      </c>
      <c r="C4784" s="57" t="str">
        <f t="shared" si="333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34"/>
        <v>0</v>
      </c>
      <c r="L4784" s="57">
        <f t="shared" si="335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32"/>
        <v>0</v>
      </c>
      <c r="C4785" s="57" t="str">
        <f t="shared" si="333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34"/>
        <v>0</v>
      </c>
      <c r="L4785" s="57">
        <f t="shared" si="335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32"/>
        <v>0</v>
      </c>
      <c r="C4786" s="57" t="str">
        <f t="shared" si="333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34"/>
        <v>0</v>
      </c>
      <c r="L4786" s="57">
        <f t="shared" si="335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32"/>
        <v>0</v>
      </c>
      <c r="C4787" s="57" t="str">
        <f t="shared" si="333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34"/>
        <v>0</v>
      </c>
      <c r="L4787" s="57">
        <f t="shared" si="335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32"/>
        <v>0</v>
      </c>
      <c r="C4788" s="57" t="str">
        <f t="shared" si="333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34"/>
        <v>0</v>
      </c>
      <c r="L4788" s="57">
        <f t="shared" si="335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32"/>
        <v>0</v>
      </c>
      <c r="C4789" s="57" t="str">
        <f t="shared" si="333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34"/>
        <v>0</v>
      </c>
      <c r="L4789" s="57">
        <f t="shared" si="335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32"/>
        <v>0</v>
      </c>
      <c r="C4790" s="57" t="str">
        <f t="shared" si="333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34"/>
        <v>0</v>
      </c>
      <c r="L4790" s="57">
        <f t="shared" si="335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32"/>
        <v>0</v>
      </c>
      <c r="C4791" s="57" t="str">
        <f t="shared" si="333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34"/>
        <v>0</v>
      </c>
      <c r="L4791" s="57">
        <f t="shared" si="335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32"/>
        <v>0</v>
      </c>
      <c r="C4792" s="57" t="str">
        <f t="shared" si="333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34"/>
        <v>0</v>
      </c>
      <c r="L4792" s="57">
        <f t="shared" si="335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32"/>
        <v>0</v>
      </c>
      <c r="C4793" s="57" t="str">
        <f t="shared" si="333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34"/>
        <v>0</v>
      </c>
      <c r="L4793" s="57">
        <f t="shared" si="335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32"/>
        <v>0</v>
      </c>
      <c r="C4794" s="57" t="str">
        <f t="shared" si="333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34"/>
        <v>0</v>
      </c>
      <c r="L4794" s="57">
        <f t="shared" si="335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32"/>
        <v>0</v>
      </c>
      <c r="C4795" s="57" t="str">
        <f t="shared" si="333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34"/>
        <v>0</v>
      </c>
      <c r="L4795" s="57">
        <f t="shared" si="335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32"/>
        <v>0</v>
      </c>
      <c r="C4796" s="57" t="str">
        <f t="shared" si="333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34"/>
        <v>0</v>
      </c>
      <c r="L4796" s="57">
        <f t="shared" si="335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32"/>
        <v>0</v>
      </c>
      <c r="C4797" s="57" t="str">
        <f t="shared" si="333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34"/>
        <v>0</v>
      </c>
      <c r="L4797" s="57">
        <f t="shared" si="335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32"/>
        <v>0</v>
      </c>
      <c r="C4798" s="57" t="str">
        <f t="shared" si="333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34"/>
        <v>0</v>
      </c>
      <c r="L4798" s="57">
        <f t="shared" si="335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32"/>
        <v>0</v>
      </c>
      <c r="C4799" s="57" t="str">
        <f t="shared" si="333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34"/>
        <v>0</v>
      </c>
      <c r="L4799" s="57">
        <f t="shared" si="335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32"/>
        <v>0</v>
      </c>
      <c r="C4800" s="57" t="str">
        <f t="shared" si="333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34"/>
        <v>0</v>
      </c>
      <c r="L4800" s="57">
        <f t="shared" si="335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32"/>
        <v>0</v>
      </c>
      <c r="C4801" s="57" t="str">
        <f t="shared" si="333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34"/>
        <v>0</v>
      </c>
      <c r="L4801" s="57">
        <f t="shared" si="335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32"/>
        <v>0</v>
      </c>
      <c r="C4802" s="57" t="str">
        <f t="shared" si="333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34"/>
        <v>0</v>
      </c>
      <c r="L4802" s="57">
        <f t="shared" si="335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32"/>
        <v>0</v>
      </c>
      <c r="C4803" s="57" t="str">
        <f t="shared" si="333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34"/>
        <v>0</v>
      </c>
      <c r="L4803" s="57">
        <f t="shared" si="335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32"/>
        <v>0</v>
      </c>
      <c r="C4804" s="57" t="str">
        <f t="shared" si="333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34"/>
        <v>0</v>
      </c>
      <c r="L4804" s="57">
        <f t="shared" si="335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32"/>
        <v>0</v>
      </c>
      <c r="C4805" s="57" t="str">
        <f t="shared" si="333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34"/>
        <v>0</v>
      </c>
      <c r="L4805" s="57">
        <f t="shared" si="335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32"/>
        <v>0</v>
      </c>
      <c r="C4806" s="57" t="str">
        <f t="shared" si="333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34"/>
        <v>0</v>
      </c>
      <c r="L4806" s="57">
        <f t="shared" si="335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32"/>
        <v>0</v>
      </c>
      <c r="C4807" s="57" t="str">
        <f t="shared" si="333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34"/>
        <v>0</v>
      </c>
      <c r="L4807" s="57">
        <f t="shared" si="335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32"/>
        <v>0</v>
      </c>
      <c r="C4808" s="57" t="str">
        <f t="shared" si="333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34"/>
        <v>0</v>
      </c>
      <c r="L4808" s="57">
        <f t="shared" si="335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32"/>
        <v>0</v>
      </c>
      <c r="C4809" s="57" t="str">
        <f t="shared" si="333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34"/>
        <v>0</v>
      </c>
      <c r="L4809" s="57">
        <f t="shared" si="335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32"/>
        <v>0</v>
      </c>
      <c r="C4810" s="57" t="str">
        <f t="shared" si="333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34"/>
        <v>0</v>
      </c>
      <c r="L4810" s="57">
        <f t="shared" si="335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32"/>
        <v>0</v>
      </c>
      <c r="C4811" s="57" t="str">
        <f t="shared" si="333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34"/>
        <v>0</v>
      </c>
      <c r="L4811" s="57">
        <f t="shared" si="335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32"/>
        <v>0</v>
      </c>
      <c r="C4812" s="57" t="str">
        <f t="shared" si="333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34"/>
        <v>0</v>
      </c>
      <c r="L4812" s="57">
        <f t="shared" si="335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32"/>
        <v>0</v>
      </c>
      <c r="C4813" s="57" t="str">
        <f t="shared" si="333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34"/>
        <v>0</v>
      </c>
      <c r="L4813" s="57">
        <f t="shared" si="335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32"/>
        <v>0</v>
      </c>
      <c r="C4814" s="57" t="str">
        <f t="shared" si="333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34"/>
        <v>0</v>
      </c>
      <c r="L4814" s="57">
        <f t="shared" si="335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32"/>
        <v>0</v>
      </c>
      <c r="C4815" s="57" t="str">
        <f t="shared" si="333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34"/>
        <v>0</v>
      </c>
      <c r="L4815" s="57">
        <f t="shared" si="335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32"/>
        <v>0</v>
      </c>
      <c r="C4816" s="57" t="str">
        <f t="shared" si="333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34"/>
        <v>0</v>
      </c>
      <c r="L4816" s="57">
        <f t="shared" si="335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32"/>
        <v>0</v>
      </c>
      <c r="C4817" s="57" t="str">
        <f t="shared" si="333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34"/>
        <v>0</v>
      </c>
      <c r="L4817" s="57">
        <f t="shared" si="335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32"/>
        <v>0</v>
      </c>
      <c r="C4818" s="57" t="str">
        <f t="shared" si="333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34"/>
        <v>0</v>
      </c>
      <c r="L4818" s="57">
        <f t="shared" si="335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32"/>
        <v>0</v>
      </c>
      <c r="C4819" s="57" t="str">
        <f t="shared" si="333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34"/>
        <v>0</v>
      </c>
      <c r="L4819" s="57">
        <f t="shared" si="335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32"/>
        <v>0</v>
      </c>
      <c r="C4820" s="57" t="str">
        <f t="shared" si="333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34"/>
        <v>0</v>
      </c>
      <c r="L4820" s="57">
        <f t="shared" si="335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32"/>
        <v>0</v>
      </c>
      <c r="C4821" s="57" t="str">
        <f t="shared" si="333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34"/>
        <v>0</v>
      </c>
      <c r="L4821" s="57">
        <f t="shared" si="335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32"/>
        <v>0</v>
      </c>
      <c r="C4822" s="57" t="str">
        <f t="shared" si="333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34"/>
        <v>0</v>
      </c>
      <c r="L4822" s="57">
        <f t="shared" si="335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32"/>
        <v>0</v>
      </c>
      <c r="C4823" s="57" t="str">
        <f t="shared" si="333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34"/>
        <v>0</v>
      </c>
      <c r="L4823" s="57">
        <f t="shared" si="335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ref="B4824:B4887" si="336">WEEKNUM(A4824)</f>
        <v>0</v>
      </c>
      <c r="C4824" s="57" t="str">
        <f t="shared" ref="C4824:C4887" si="337">TEXT(A4824,"Mmm")</f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34"/>
        <v>0</v>
      </c>
      <c r="L4824" s="57">
        <f t="shared" si="335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36"/>
        <v>0</v>
      </c>
      <c r="C4825" s="57" t="str">
        <f t="shared" si="33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34"/>
        <v>0</v>
      </c>
      <c r="L4825" s="57">
        <f t="shared" si="335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36"/>
        <v>0</v>
      </c>
      <c r="C4826" s="57" t="str">
        <f t="shared" si="33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34"/>
        <v>0</v>
      </c>
      <c r="L4826" s="57">
        <f t="shared" si="335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36"/>
        <v>0</v>
      </c>
      <c r="C4827" s="57" t="str">
        <f t="shared" si="337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34"/>
        <v>0</v>
      </c>
      <c r="L4827" s="57">
        <f t="shared" si="335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36"/>
        <v>0</v>
      </c>
      <c r="C4828" s="57" t="str">
        <f t="shared" si="337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34"/>
        <v>0</v>
      </c>
      <c r="L4828" s="57">
        <f t="shared" si="335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36"/>
        <v>0</v>
      </c>
      <c r="C4829" s="57" t="str">
        <f t="shared" si="337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34"/>
        <v>0</v>
      </c>
      <c r="L4829" s="57">
        <f t="shared" si="335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36"/>
        <v>0</v>
      </c>
      <c r="C4830" s="57" t="str">
        <f t="shared" si="337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34"/>
        <v>0</v>
      </c>
      <c r="L4830" s="57">
        <f t="shared" si="335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36"/>
        <v>0</v>
      </c>
      <c r="C4831" s="57" t="str">
        <f t="shared" si="337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34"/>
        <v>0</v>
      </c>
      <c r="L4831" s="57">
        <f t="shared" si="335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36"/>
        <v>0</v>
      </c>
      <c r="C4832" s="57" t="str">
        <f t="shared" si="337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34"/>
        <v>0</v>
      </c>
      <c r="L4832" s="57">
        <f t="shared" si="335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36"/>
        <v>0</v>
      </c>
      <c r="C4833" s="57" t="str">
        <f t="shared" si="337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34"/>
        <v>0</v>
      </c>
      <c r="L4833" s="57">
        <f t="shared" si="335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36"/>
        <v>0</v>
      </c>
      <c r="C4834" s="57" t="str">
        <f t="shared" si="337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34"/>
        <v>0</v>
      </c>
      <c r="L4834" s="57">
        <f t="shared" si="335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36"/>
        <v>0</v>
      </c>
      <c r="C4835" s="57" t="str">
        <f t="shared" si="337"/>
        <v>Jan</v>
      </c>
      <c r="D4835" s="4"/>
      <c r="E4835" s="57"/>
      <c r="F4835" s="57"/>
      <c r="G4835" s="57"/>
      <c r="H4835" s="57"/>
      <c r="I4835" s="57"/>
      <c r="J4835" s="57"/>
      <c r="K4835" s="57">
        <f t="shared" ref="K4835:K4898" si="338">I4835+J4835</f>
        <v>0</v>
      </c>
      <c r="L4835" s="57">
        <f t="shared" ref="L4835:L4898" si="339">H4835*K4835</f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36"/>
        <v>0</v>
      </c>
      <c r="C4836" s="57" t="str">
        <f t="shared" si="337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38"/>
        <v>0</v>
      </c>
      <c r="L4836" s="57">
        <f t="shared" si="33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36"/>
        <v>0</v>
      </c>
      <c r="C4837" s="57" t="str">
        <f t="shared" si="337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38"/>
        <v>0</v>
      </c>
      <c r="L4837" s="57">
        <f t="shared" si="33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36"/>
        <v>0</v>
      </c>
      <c r="C4838" s="57" t="str">
        <f t="shared" si="337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38"/>
        <v>0</v>
      </c>
      <c r="L4838" s="57">
        <f t="shared" si="339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36"/>
        <v>0</v>
      </c>
      <c r="C4839" s="57" t="str">
        <f t="shared" si="337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38"/>
        <v>0</v>
      </c>
      <c r="L4839" s="57">
        <f t="shared" si="339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36"/>
        <v>0</v>
      </c>
      <c r="C4840" s="57" t="str">
        <f t="shared" si="337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38"/>
        <v>0</v>
      </c>
      <c r="L4840" s="57">
        <f t="shared" si="339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36"/>
        <v>0</v>
      </c>
      <c r="C4841" s="57" t="str">
        <f t="shared" si="337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38"/>
        <v>0</v>
      </c>
      <c r="L4841" s="57">
        <f t="shared" si="339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36"/>
        <v>0</v>
      </c>
      <c r="C4842" s="57" t="str">
        <f t="shared" si="337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38"/>
        <v>0</v>
      </c>
      <c r="L4842" s="57">
        <f t="shared" si="339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36"/>
        <v>0</v>
      </c>
      <c r="C4843" s="57" t="str">
        <f t="shared" si="337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38"/>
        <v>0</v>
      </c>
      <c r="L4843" s="57">
        <f t="shared" si="339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36"/>
        <v>0</v>
      </c>
      <c r="C4844" s="57" t="str">
        <f t="shared" si="337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38"/>
        <v>0</v>
      </c>
      <c r="L4844" s="57">
        <f t="shared" si="339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36"/>
        <v>0</v>
      </c>
      <c r="C4845" s="57" t="str">
        <f t="shared" si="337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38"/>
        <v>0</v>
      </c>
      <c r="L4845" s="57">
        <f t="shared" si="339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36"/>
        <v>0</v>
      </c>
      <c r="C4846" s="57" t="str">
        <f t="shared" si="337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38"/>
        <v>0</v>
      </c>
      <c r="L4846" s="57">
        <f t="shared" si="339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36"/>
        <v>0</v>
      </c>
      <c r="C4847" s="57" t="str">
        <f t="shared" si="337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38"/>
        <v>0</v>
      </c>
      <c r="L4847" s="57">
        <f t="shared" si="339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36"/>
        <v>0</v>
      </c>
      <c r="C4848" s="57" t="str">
        <f t="shared" si="337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38"/>
        <v>0</v>
      </c>
      <c r="L4848" s="57">
        <f t="shared" si="339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36"/>
        <v>0</v>
      </c>
      <c r="C4849" s="57" t="str">
        <f t="shared" si="337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38"/>
        <v>0</v>
      </c>
      <c r="L4849" s="57">
        <f t="shared" si="339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36"/>
        <v>0</v>
      </c>
      <c r="C4850" s="57" t="str">
        <f t="shared" si="337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38"/>
        <v>0</v>
      </c>
      <c r="L4850" s="57">
        <f t="shared" si="339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36"/>
        <v>0</v>
      </c>
      <c r="C4851" s="57" t="str">
        <f t="shared" si="337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38"/>
        <v>0</v>
      </c>
      <c r="L4851" s="57">
        <f t="shared" si="339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36"/>
        <v>0</v>
      </c>
      <c r="C4852" s="57" t="str">
        <f t="shared" si="337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38"/>
        <v>0</v>
      </c>
      <c r="L4852" s="57">
        <f t="shared" si="339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36"/>
        <v>0</v>
      </c>
      <c r="C4853" s="57" t="str">
        <f t="shared" si="337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38"/>
        <v>0</v>
      </c>
      <c r="L4853" s="57">
        <f t="shared" si="339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36"/>
        <v>0</v>
      </c>
      <c r="C4854" s="57" t="str">
        <f t="shared" si="337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38"/>
        <v>0</v>
      </c>
      <c r="L4854" s="57">
        <f t="shared" si="339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36"/>
        <v>0</v>
      </c>
      <c r="C4855" s="57" t="str">
        <f t="shared" si="337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38"/>
        <v>0</v>
      </c>
      <c r="L4855" s="57">
        <f t="shared" si="339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36"/>
        <v>0</v>
      </c>
      <c r="C4856" s="57" t="str">
        <f t="shared" si="337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38"/>
        <v>0</v>
      </c>
      <c r="L4856" s="57">
        <f t="shared" si="339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36"/>
        <v>0</v>
      </c>
      <c r="C4857" s="57" t="str">
        <f t="shared" si="337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38"/>
        <v>0</v>
      </c>
      <c r="L4857" s="57">
        <f t="shared" si="339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36"/>
        <v>0</v>
      </c>
      <c r="C4858" s="57" t="str">
        <f t="shared" si="337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38"/>
        <v>0</v>
      </c>
      <c r="L4858" s="57">
        <f t="shared" si="339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36"/>
        <v>0</v>
      </c>
      <c r="C4859" s="57" t="str">
        <f t="shared" si="337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38"/>
        <v>0</v>
      </c>
      <c r="L4859" s="57">
        <f t="shared" si="339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36"/>
        <v>0</v>
      </c>
      <c r="C4860" s="57" t="str">
        <f t="shared" si="337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38"/>
        <v>0</v>
      </c>
      <c r="L4860" s="57">
        <f t="shared" si="339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36"/>
        <v>0</v>
      </c>
      <c r="C4861" s="57" t="str">
        <f t="shared" si="337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38"/>
        <v>0</v>
      </c>
      <c r="L4861" s="57">
        <f t="shared" si="339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36"/>
        <v>0</v>
      </c>
      <c r="C4862" s="57" t="str">
        <f t="shared" si="337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38"/>
        <v>0</v>
      </c>
      <c r="L4862" s="57">
        <f t="shared" si="339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36"/>
        <v>0</v>
      </c>
      <c r="C4863" s="57" t="str">
        <f t="shared" si="337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38"/>
        <v>0</v>
      </c>
      <c r="L4863" s="57">
        <f t="shared" si="339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36"/>
        <v>0</v>
      </c>
      <c r="C4864" s="57" t="str">
        <f t="shared" si="337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38"/>
        <v>0</v>
      </c>
      <c r="L4864" s="57">
        <f t="shared" si="339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36"/>
        <v>0</v>
      </c>
      <c r="C4865" s="57" t="str">
        <f t="shared" si="337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38"/>
        <v>0</v>
      </c>
      <c r="L4865" s="57">
        <f t="shared" si="339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36"/>
        <v>0</v>
      </c>
      <c r="C4866" s="57" t="str">
        <f t="shared" si="337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38"/>
        <v>0</v>
      </c>
      <c r="L4866" s="57">
        <f t="shared" si="339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36"/>
        <v>0</v>
      </c>
      <c r="C4867" s="57" t="str">
        <f t="shared" si="337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38"/>
        <v>0</v>
      </c>
      <c r="L4867" s="57">
        <f t="shared" si="339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36"/>
        <v>0</v>
      </c>
      <c r="C4868" s="57" t="str">
        <f t="shared" si="337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38"/>
        <v>0</v>
      </c>
      <c r="L4868" s="57">
        <f t="shared" si="339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36"/>
        <v>0</v>
      </c>
      <c r="C4869" s="57" t="str">
        <f t="shared" si="337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38"/>
        <v>0</v>
      </c>
      <c r="L4869" s="57">
        <f t="shared" si="339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36"/>
        <v>0</v>
      </c>
      <c r="C4870" s="57" t="str">
        <f t="shared" si="337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38"/>
        <v>0</v>
      </c>
      <c r="L4870" s="57">
        <f t="shared" si="339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36"/>
        <v>0</v>
      </c>
      <c r="C4871" s="57" t="str">
        <f t="shared" si="337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38"/>
        <v>0</v>
      </c>
      <c r="L4871" s="57">
        <f t="shared" si="339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36"/>
        <v>0</v>
      </c>
      <c r="C4872" s="57" t="str">
        <f t="shared" si="337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38"/>
        <v>0</v>
      </c>
      <c r="L4872" s="57">
        <f t="shared" si="339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36"/>
        <v>0</v>
      </c>
      <c r="C4873" s="57" t="str">
        <f t="shared" si="337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38"/>
        <v>0</v>
      </c>
      <c r="L4873" s="57">
        <f t="shared" si="339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36"/>
        <v>0</v>
      </c>
      <c r="C4874" s="57" t="str">
        <f t="shared" si="337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38"/>
        <v>0</v>
      </c>
      <c r="L4874" s="57">
        <f t="shared" si="339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36"/>
        <v>0</v>
      </c>
      <c r="C4875" s="57" t="str">
        <f t="shared" si="337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38"/>
        <v>0</v>
      </c>
      <c r="L4875" s="57">
        <f t="shared" si="339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36"/>
        <v>0</v>
      </c>
      <c r="C4876" s="57" t="str">
        <f t="shared" si="337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38"/>
        <v>0</v>
      </c>
      <c r="L4876" s="57">
        <f t="shared" si="339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36"/>
        <v>0</v>
      </c>
      <c r="C4877" s="57" t="str">
        <f t="shared" si="337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38"/>
        <v>0</v>
      </c>
      <c r="L4877" s="57">
        <f t="shared" si="339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36"/>
        <v>0</v>
      </c>
      <c r="C4878" s="57" t="str">
        <f t="shared" si="337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38"/>
        <v>0</v>
      </c>
      <c r="L4878" s="57">
        <f t="shared" si="339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36"/>
        <v>0</v>
      </c>
      <c r="C4879" s="57" t="str">
        <f t="shared" si="337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38"/>
        <v>0</v>
      </c>
      <c r="L4879" s="57">
        <f t="shared" si="339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36"/>
        <v>0</v>
      </c>
      <c r="C4880" s="57" t="str">
        <f t="shared" si="337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38"/>
        <v>0</v>
      </c>
      <c r="L4880" s="57">
        <f t="shared" si="339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36"/>
        <v>0</v>
      </c>
      <c r="C4881" s="57" t="str">
        <f t="shared" si="337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38"/>
        <v>0</v>
      </c>
      <c r="L4881" s="57">
        <f t="shared" si="339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36"/>
        <v>0</v>
      </c>
      <c r="C4882" s="57" t="str">
        <f t="shared" si="337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38"/>
        <v>0</v>
      </c>
      <c r="L4882" s="57">
        <f t="shared" si="339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36"/>
        <v>0</v>
      </c>
      <c r="C4883" s="57" t="str">
        <f t="shared" si="337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38"/>
        <v>0</v>
      </c>
      <c r="L4883" s="57">
        <f t="shared" si="339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36"/>
        <v>0</v>
      </c>
      <c r="C4884" s="57" t="str">
        <f t="shared" si="337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38"/>
        <v>0</v>
      </c>
      <c r="L4884" s="57">
        <f t="shared" si="339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36"/>
        <v>0</v>
      </c>
      <c r="C4885" s="57" t="str">
        <f t="shared" si="337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38"/>
        <v>0</v>
      </c>
      <c r="L4885" s="57">
        <f t="shared" si="339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36"/>
        <v>0</v>
      </c>
      <c r="C4886" s="57" t="str">
        <f t="shared" si="337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38"/>
        <v>0</v>
      </c>
      <c r="L4886" s="57">
        <f t="shared" si="339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36"/>
        <v>0</v>
      </c>
      <c r="C4887" s="57" t="str">
        <f t="shared" si="337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38"/>
        <v>0</v>
      </c>
      <c r="L4887" s="57">
        <f t="shared" si="339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ref="B4888:B4951" si="340">WEEKNUM(A4888)</f>
        <v>0</v>
      </c>
      <c r="C4888" s="57" t="str">
        <f t="shared" ref="C4888:C4951" si="341">TEXT(A4888,"Mmm")</f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38"/>
        <v>0</v>
      </c>
      <c r="L4888" s="57">
        <f t="shared" si="339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40"/>
        <v>0</v>
      </c>
      <c r="C4889" s="57" t="str">
        <f t="shared" si="34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38"/>
        <v>0</v>
      </c>
      <c r="L4889" s="57">
        <f t="shared" si="339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40"/>
        <v>0</v>
      </c>
      <c r="C4890" s="57" t="str">
        <f t="shared" si="34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38"/>
        <v>0</v>
      </c>
      <c r="L4890" s="57">
        <f t="shared" si="339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40"/>
        <v>0</v>
      </c>
      <c r="C4891" s="57" t="str">
        <f t="shared" si="341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38"/>
        <v>0</v>
      </c>
      <c r="L4891" s="57">
        <f t="shared" si="339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40"/>
        <v>0</v>
      </c>
      <c r="C4892" s="57" t="str">
        <f t="shared" si="341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38"/>
        <v>0</v>
      </c>
      <c r="L4892" s="57">
        <f t="shared" si="339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40"/>
        <v>0</v>
      </c>
      <c r="C4893" s="57" t="str">
        <f t="shared" si="341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38"/>
        <v>0</v>
      </c>
      <c r="L4893" s="57">
        <f t="shared" si="339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40"/>
        <v>0</v>
      </c>
      <c r="C4894" s="57" t="str">
        <f t="shared" si="341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38"/>
        <v>0</v>
      </c>
      <c r="L4894" s="57">
        <f t="shared" si="339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40"/>
        <v>0</v>
      </c>
      <c r="C4895" s="57" t="str">
        <f t="shared" si="341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38"/>
        <v>0</v>
      </c>
      <c r="L4895" s="57">
        <f t="shared" si="339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40"/>
        <v>0</v>
      </c>
      <c r="C4896" s="57" t="str">
        <f t="shared" si="341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38"/>
        <v>0</v>
      </c>
      <c r="L4896" s="57">
        <f t="shared" si="339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40"/>
        <v>0</v>
      </c>
      <c r="C4897" s="57" t="str">
        <f t="shared" si="341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38"/>
        <v>0</v>
      </c>
      <c r="L4897" s="57">
        <f t="shared" si="339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40"/>
        <v>0</v>
      </c>
      <c r="C4898" s="57" t="str">
        <f t="shared" si="341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38"/>
        <v>0</v>
      </c>
      <c r="L4898" s="57">
        <f t="shared" si="339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40"/>
        <v>0</v>
      </c>
      <c r="C4899" s="57" t="str">
        <f t="shared" si="341"/>
        <v>Jan</v>
      </c>
      <c r="D4899" s="4"/>
      <c r="E4899" s="57"/>
      <c r="F4899" s="57"/>
      <c r="G4899" s="57"/>
      <c r="H4899" s="57"/>
      <c r="I4899" s="57"/>
      <c r="J4899" s="57"/>
      <c r="K4899" s="57">
        <f t="shared" ref="K4899:K4962" si="342">I4899+J4899</f>
        <v>0</v>
      </c>
      <c r="L4899" s="57">
        <f t="shared" ref="L4899:L4962" si="343">H4899*K4899</f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40"/>
        <v>0</v>
      </c>
      <c r="C4900" s="57" t="str">
        <f t="shared" si="341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2"/>
        <v>0</v>
      </c>
      <c r="L4900" s="57">
        <f t="shared" si="34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40"/>
        <v>0</v>
      </c>
      <c r="C4901" s="57" t="str">
        <f t="shared" si="341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2"/>
        <v>0</v>
      </c>
      <c r="L4901" s="57">
        <f t="shared" si="34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40"/>
        <v>0</v>
      </c>
      <c r="C4902" s="57" t="str">
        <f t="shared" si="341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2"/>
        <v>0</v>
      </c>
      <c r="L4902" s="57">
        <f t="shared" si="343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40"/>
        <v>0</v>
      </c>
      <c r="C4903" s="57" t="str">
        <f t="shared" si="341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2"/>
        <v>0</v>
      </c>
      <c r="L4903" s="57">
        <f t="shared" si="343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40"/>
        <v>0</v>
      </c>
      <c r="C4904" s="57" t="str">
        <f t="shared" si="341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2"/>
        <v>0</v>
      </c>
      <c r="L4904" s="57">
        <f t="shared" si="343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40"/>
        <v>0</v>
      </c>
      <c r="C4905" s="57" t="str">
        <f t="shared" si="341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2"/>
        <v>0</v>
      </c>
      <c r="L4905" s="57">
        <f t="shared" si="343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40"/>
        <v>0</v>
      </c>
      <c r="C4906" s="57" t="str">
        <f t="shared" si="341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2"/>
        <v>0</v>
      </c>
      <c r="L4906" s="57">
        <f t="shared" si="343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40"/>
        <v>0</v>
      </c>
      <c r="C4907" s="57" t="str">
        <f t="shared" si="341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2"/>
        <v>0</v>
      </c>
      <c r="L4907" s="57">
        <f t="shared" si="343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40"/>
        <v>0</v>
      </c>
      <c r="C4908" s="57" t="str">
        <f t="shared" si="341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42"/>
        <v>0</v>
      </c>
      <c r="L4908" s="57">
        <f t="shared" si="343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40"/>
        <v>0</v>
      </c>
      <c r="C4909" s="57" t="str">
        <f t="shared" si="341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42"/>
        <v>0</v>
      </c>
      <c r="L4909" s="57">
        <f t="shared" si="343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40"/>
        <v>0</v>
      </c>
      <c r="C4910" s="57" t="str">
        <f t="shared" si="341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42"/>
        <v>0</v>
      </c>
      <c r="L4910" s="57">
        <f t="shared" si="343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40"/>
        <v>0</v>
      </c>
      <c r="C4911" s="57" t="str">
        <f t="shared" si="341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42"/>
        <v>0</v>
      </c>
      <c r="L4911" s="57">
        <f t="shared" si="343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40"/>
        <v>0</v>
      </c>
      <c r="C4912" s="57" t="str">
        <f t="shared" si="341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42"/>
        <v>0</v>
      </c>
      <c r="L4912" s="57">
        <f t="shared" si="343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40"/>
        <v>0</v>
      </c>
      <c r="C4913" s="57" t="str">
        <f t="shared" si="341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42"/>
        <v>0</v>
      </c>
      <c r="L4913" s="57">
        <f t="shared" si="343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40"/>
        <v>0</v>
      </c>
      <c r="C4914" s="57" t="str">
        <f t="shared" si="341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42"/>
        <v>0</v>
      </c>
      <c r="L4914" s="57">
        <f t="shared" si="343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40"/>
        <v>0</v>
      </c>
      <c r="C4915" s="57" t="str">
        <f t="shared" si="341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42"/>
        <v>0</v>
      </c>
      <c r="L4915" s="57">
        <f t="shared" si="343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40"/>
        <v>0</v>
      </c>
      <c r="C4916" s="57" t="str">
        <f t="shared" si="341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42"/>
        <v>0</v>
      </c>
      <c r="L4916" s="57">
        <f t="shared" si="343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40"/>
        <v>0</v>
      </c>
      <c r="C4917" s="57" t="str">
        <f t="shared" si="341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42"/>
        <v>0</v>
      </c>
      <c r="L4917" s="57">
        <f t="shared" si="343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40"/>
        <v>0</v>
      </c>
      <c r="C4918" s="57" t="str">
        <f t="shared" si="341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42"/>
        <v>0</v>
      </c>
      <c r="L4918" s="57">
        <f t="shared" si="343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40"/>
        <v>0</v>
      </c>
      <c r="C4919" s="57" t="str">
        <f t="shared" si="341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42"/>
        <v>0</v>
      </c>
      <c r="L4919" s="57">
        <f t="shared" si="343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40"/>
        <v>0</v>
      </c>
      <c r="C4920" s="57" t="str">
        <f t="shared" si="341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42"/>
        <v>0</v>
      </c>
      <c r="L4920" s="57">
        <f t="shared" si="343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40"/>
        <v>0</v>
      </c>
      <c r="C4921" s="57" t="str">
        <f t="shared" si="341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42"/>
        <v>0</v>
      </c>
      <c r="L4921" s="57">
        <f t="shared" si="343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40"/>
        <v>0</v>
      </c>
      <c r="C4922" s="57" t="str">
        <f t="shared" si="341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42"/>
        <v>0</v>
      </c>
      <c r="L4922" s="57">
        <f t="shared" si="343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40"/>
        <v>0</v>
      </c>
      <c r="C4923" s="57" t="str">
        <f t="shared" si="341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42"/>
        <v>0</v>
      </c>
      <c r="L4923" s="57">
        <f t="shared" si="343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40"/>
        <v>0</v>
      </c>
      <c r="C4924" s="57" t="str">
        <f t="shared" si="341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42"/>
        <v>0</v>
      </c>
      <c r="L4924" s="57">
        <f t="shared" si="343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40"/>
        <v>0</v>
      </c>
      <c r="C4925" s="57" t="str">
        <f t="shared" si="341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42"/>
        <v>0</v>
      </c>
      <c r="L4925" s="57">
        <f t="shared" si="343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40"/>
        <v>0</v>
      </c>
      <c r="C4926" s="57" t="str">
        <f t="shared" si="341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42"/>
        <v>0</v>
      </c>
      <c r="L4926" s="57">
        <f t="shared" si="343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40"/>
        <v>0</v>
      </c>
      <c r="C4927" s="57" t="str">
        <f t="shared" si="341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42"/>
        <v>0</v>
      </c>
      <c r="L4927" s="57">
        <f t="shared" si="343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40"/>
        <v>0</v>
      </c>
      <c r="C4928" s="57" t="str">
        <f t="shared" si="341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42"/>
        <v>0</v>
      </c>
      <c r="L4928" s="57">
        <f t="shared" si="343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40"/>
        <v>0</v>
      </c>
      <c r="C4929" s="57" t="str">
        <f t="shared" si="341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42"/>
        <v>0</v>
      </c>
      <c r="L4929" s="57">
        <f t="shared" si="343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40"/>
        <v>0</v>
      </c>
      <c r="C4930" s="57" t="str">
        <f t="shared" si="341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42"/>
        <v>0</v>
      </c>
      <c r="L4930" s="57">
        <f t="shared" si="343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40"/>
        <v>0</v>
      </c>
      <c r="C4931" s="57" t="str">
        <f t="shared" si="341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42"/>
        <v>0</v>
      </c>
      <c r="L4931" s="57">
        <f t="shared" si="343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40"/>
        <v>0</v>
      </c>
      <c r="C4932" s="57" t="str">
        <f t="shared" si="341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42"/>
        <v>0</v>
      </c>
      <c r="L4932" s="57">
        <f t="shared" si="343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40"/>
        <v>0</v>
      </c>
      <c r="C4933" s="57" t="str">
        <f t="shared" si="341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42"/>
        <v>0</v>
      </c>
      <c r="L4933" s="57">
        <f t="shared" si="343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40"/>
        <v>0</v>
      </c>
      <c r="C4934" s="57" t="str">
        <f t="shared" si="341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42"/>
        <v>0</v>
      </c>
      <c r="L4934" s="57">
        <f t="shared" si="343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40"/>
        <v>0</v>
      </c>
      <c r="C4935" s="57" t="str">
        <f t="shared" si="341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42"/>
        <v>0</v>
      </c>
      <c r="L4935" s="57">
        <f t="shared" si="343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40"/>
        <v>0</v>
      </c>
      <c r="C4936" s="57" t="str">
        <f t="shared" si="341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42"/>
        <v>0</v>
      </c>
      <c r="L4936" s="57">
        <f t="shared" si="343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40"/>
        <v>0</v>
      </c>
      <c r="C4937" s="57" t="str">
        <f t="shared" si="341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42"/>
        <v>0</v>
      </c>
      <c r="L4937" s="57">
        <f t="shared" si="343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40"/>
        <v>0</v>
      </c>
      <c r="C4938" s="57" t="str">
        <f t="shared" si="341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42"/>
        <v>0</v>
      </c>
      <c r="L4938" s="57">
        <f t="shared" si="343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40"/>
        <v>0</v>
      </c>
      <c r="C4939" s="57" t="str">
        <f t="shared" si="341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42"/>
        <v>0</v>
      </c>
      <c r="L4939" s="57">
        <f t="shared" si="343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40"/>
        <v>0</v>
      </c>
      <c r="C4940" s="57" t="str">
        <f t="shared" si="341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42"/>
        <v>0</v>
      </c>
      <c r="L4940" s="57">
        <f t="shared" si="343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40"/>
        <v>0</v>
      </c>
      <c r="C4941" s="57" t="str">
        <f t="shared" si="341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42"/>
        <v>0</v>
      </c>
      <c r="L4941" s="57">
        <f t="shared" si="343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40"/>
        <v>0</v>
      </c>
      <c r="C4942" s="57" t="str">
        <f t="shared" si="341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42"/>
        <v>0</v>
      </c>
      <c r="L4942" s="57">
        <f t="shared" si="343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40"/>
        <v>0</v>
      </c>
      <c r="C4943" s="57" t="str">
        <f t="shared" si="341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42"/>
        <v>0</v>
      </c>
      <c r="L4943" s="57">
        <f t="shared" si="343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40"/>
        <v>0</v>
      </c>
      <c r="C4944" s="57" t="str">
        <f t="shared" si="341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42"/>
        <v>0</v>
      </c>
      <c r="L4944" s="57">
        <f t="shared" si="343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40"/>
        <v>0</v>
      </c>
      <c r="C4945" s="57" t="str">
        <f t="shared" si="341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42"/>
        <v>0</v>
      </c>
      <c r="L4945" s="57">
        <f t="shared" si="343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40"/>
        <v>0</v>
      </c>
      <c r="C4946" s="57" t="str">
        <f t="shared" si="341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42"/>
        <v>0</v>
      </c>
      <c r="L4946" s="57">
        <f t="shared" si="343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40"/>
        <v>0</v>
      </c>
      <c r="C4947" s="57" t="str">
        <f t="shared" si="341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42"/>
        <v>0</v>
      </c>
      <c r="L4947" s="57">
        <f t="shared" si="343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40"/>
        <v>0</v>
      </c>
      <c r="C4948" s="57" t="str">
        <f t="shared" si="341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42"/>
        <v>0</v>
      </c>
      <c r="L4948" s="57">
        <f t="shared" si="343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40"/>
        <v>0</v>
      </c>
      <c r="C4949" s="57" t="str">
        <f t="shared" si="341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42"/>
        <v>0</v>
      </c>
      <c r="L4949" s="57">
        <f t="shared" si="343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40"/>
        <v>0</v>
      </c>
      <c r="C4950" s="57" t="str">
        <f t="shared" si="341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42"/>
        <v>0</v>
      </c>
      <c r="L4950" s="57">
        <f t="shared" si="343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40"/>
        <v>0</v>
      </c>
      <c r="C4951" s="57" t="str">
        <f t="shared" si="341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42"/>
        <v>0</v>
      </c>
      <c r="L4951" s="57">
        <f t="shared" si="343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ref="B4952:B5015" si="344">WEEKNUM(A4952)</f>
        <v>0</v>
      </c>
      <c r="C4952" s="57" t="str">
        <f t="shared" ref="C4952:C5015" si="345">TEXT(A4952,"Mmm")</f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42"/>
        <v>0</v>
      </c>
      <c r="L4952" s="57">
        <f t="shared" si="343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44"/>
        <v>0</v>
      </c>
      <c r="C4953" s="57" t="str">
        <f t="shared" si="34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42"/>
        <v>0</v>
      </c>
      <c r="L4953" s="57">
        <f t="shared" si="343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44"/>
        <v>0</v>
      </c>
      <c r="C4954" s="57" t="str">
        <f t="shared" si="34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42"/>
        <v>0</v>
      </c>
      <c r="L4954" s="57">
        <f t="shared" si="343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44"/>
        <v>0</v>
      </c>
      <c r="C4955" s="57" t="str">
        <f t="shared" si="345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42"/>
        <v>0</v>
      </c>
      <c r="L4955" s="57">
        <f t="shared" si="343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44"/>
        <v>0</v>
      </c>
      <c r="C4956" s="57" t="str">
        <f t="shared" si="345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42"/>
        <v>0</v>
      </c>
      <c r="L4956" s="57">
        <f t="shared" si="343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44"/>
        <v>0</v>
      </c>
      <c r="C4957" s="57" t="str">
        <f t="shared" si="345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42"/>
        <v>0</v>
      </c>
      <c r="L4957" s="57">
        <f t="shared" si="343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44"/>
        <v>0</v>
      </c>
      <c r="C4958" s="57" t="str">
        <f t="shared" si="345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42"/>
        <v>0</v>
      </c>
      <c r="L4958" s="57">
        <f t="shared" si="343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44"/>
        <v>0</v>
      </c>
      <c r="C4959" s="57" t="str">
        <f t="shared" si="345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42"/>
        <v>0</v>
      </c>
      <c r="L4959" s="57">
        <f t="shared" si="343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44"/>
        <v>0</v>
      </c>
      <c r="C4960" s="57" t="str">
        <f t="shared" si="345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42"/>
        <v>0</v>
      </c>
      <c r="L4960" s="57">
        <f t="shared" si="343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44"/>
        <v>0</v>
      </c>
      <c r="C4961" s="57" t="str">
        <f t="shared" si="345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42"/>
        <v>0</v>
      </c>
      <c r="L4961" s="57">
        <f t="shared" si="343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44"/>
        <v>0</v>
      </c>
      <c r="C4962" s="57" t="str">
        <f t="shared" si="345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42"/>
        <v>0</v>
      </c>
      <c r="L4962" s="57">
        <f t="shared" si="343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44"/>
        <v>0</v>
      </c>
      <c r="C4963" s="57" t="str">
        <f t="shared" si="345"/>
        <v>Jan</v>
      </c>
      <c r="D4963" s="4"/>
      <c r="E4963" s="57"/>
      <c r="F4963" s="57"/>
      <c r="G4963" s="57"/>
      <c r="H4963" s="57"/>
      <c r="I4963" s="57"/>
      <c r="J4963" s="57"/>
      <c r="K4963" s="57">
        <f t="shared" ref="K4963:K5026" si="346">I4963+J4963</f>
        <v>0</v>
      </c>
      <c r="L4963" s="57">
        <f t="shared" ref="L4963:L5026" si="347">H4963*K4963</f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44"/>
        <v>0</v>
      </c>
      <c r="C4964" s="57" t="str">
        <f t="shared" si="345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46"/>
        <v>0</v>
      </c>
      <c r="L4964" s="57">
        <f t="shared" si="34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44"/>
        <v>0</v>
      </c>
      <c r="C4965" s="57" t="str">
        <f t="shared" si="345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46"/>
        <v>0</v>
      </c>
      <c r="L4965" s="57">
        <f t="shared" si="34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44"/>
        <v>0</v>
      </c>
      <c r="C4966" s="57" t="str">
        <f t="shared" si="345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46"/>
        <v>0</v>
      </c>
      <c r="L4966" s="57">
        <f t="shared" si="347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44"/>
        <v>0</v>
      </c>
      <c r="C4967" s="57" t="str">
        <f t="shared" si="345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46"/>
        <v>0</v>
      </c>
      <c r="L4967" s="57">
        <f t="shared" si="347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44"/>
        <v>0</v>
      </c>
      <c r="C4968" s="57" t="str">
        <f t="shared" si="345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46"/>
        <v>0</v>
      </c>
      <c r="L4968" s="57">
        <f t="shared" si="347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44"/>
        <v>0</v>
      </c>
      <c r="C4969" s="57" t="str">
        <f t="shared" si="345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46"/>
        <v>0</v>
      </c>
      <c r="L4969" s="57">
        <f t="shared" si="347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44"/>
        <v>0</v>
      </c>
      <c r="C4970" s="57" t="str">
        <f t="shared" si="345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46"/>
        <v>0</v>
      </c>
      <c r="L4970" s="57">
        <f t="shared" si="347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44"/>
        <v>0</v>
      </c>
      <c r="C4971" s="57" t="str">
        <f t="shared" si="345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46"/>
        <v>0</v>
      </c>
      <c r="L4971" s="57">
        <f t="shared" si="347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44"/>
        <v>0</v>
      </c>
      <c r="C4972" s="57" t="str">
        <f t="shared" si="345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46"/>
        <v>0</v>
      </c>
      <c r="L4972" s="57">
        <f t="shared" si="347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44"/>
        <v>0</v>
      </c>
      <c r="C4973" s="57" t="str">
        <f t="shared" si="345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46"/>
        <v>0</v>
      </c>
      <c r="L4973" s="57">
        <f t="shared" si="347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44"/>
        <v>0</v>
      </c>
      <c r="C4974" s="57" t="str">
        <f t="shared" si="345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46"/>
        <v>0</v>
      </c>
      <c r="L4974" s="57">
        <f t="shared" si="347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44"/>
        <v>0</v>
      </c>
      <c r="C4975" s="57" t="str">
        <f t="shared" si="345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46"/>
        <v>0</v>
      </c>
      <c r="L4975" s="57">
        <f t="shared" si="347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44"/>
        <v>0</v>
      </c>
      <c r="C4976" s="57" t="str">
        <f t="shared" si="345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46"/>
        <v>0</v>
      </c>
      <c r="L4976" s="57">
        <f t="shared" si="347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44"/>
        <v>0</v>
      </c>
      <c r="C4977" s="57" t="str">
        <f t="shared" si="345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46"/>
        <v>0</v>
      </c>
      <c r="L4977" s="57">
        <f t="shared" si="347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44"/>
        <v>0</v>
      </c>
      <c r="C4978" s="57" t="str">
        <f t="shared" si="345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46"/>
        <v>0</v>
      </c>
      <c r="L4978" s="57">
        <f t="shared" si="347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44"/>
        <v>0</v>
      </c>
      <c r="C4979" s="57" t="str">
        <f t="shared" si="345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46"/>
        <v>0</v>
      </c>
      <c r="L4979" s="57">
        <f t="shared" si="347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44"/>
        <v>0</v>
      </c>
      <c r="C4980" s="57" t="str">
        <f t="shared" si="345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46"/>
        <v>0</v>
      </c>
      <c r="L4980" s="57">
        <f t="shared" si="347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44"/>
        <v>0</v>
      </c>
      <c r="C4981" s="57" t="str">
        <f t="shared" si="345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46"/>
        <v>0</v>
      </c>
      <c r="L4981" s="57">
        <f t="shared" si="347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44"/>
        <v>0</v>
      </c>
      <c r="C4982" s="57" t="str">
        <f t="shared" si="345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46"/>
        <v>0</v>
      </c>
      <c r="L4982" s="57">
        <f t="shared" si="347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44"/>
        <v>0</v>
      </c>
      <c r="C4983" s="57" t="str">
        <f t="shared" si="345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46"/>
        <v>0</v>
      </c>
      <c r="L4983" s="57">
        <f t="shared" si="347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44"/>
        <v>0</v>
      </c>
      <c r="C4984" s="57" t="str">
        <f t="shared" si="345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46"/>
        <v>0</v>
      </c>
      <c r="L4984" s="57">
        <f t="shared" si="347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44"/>
        <v>0</v>
      </c>
      <c r="C4985" s="57" t="str">
        <f t="shared" si="345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46"/>
        <v>0</v>
      </c>
      <c r="L4985" s="57">
        <f t="shared" si="347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44"/>
        <v>0</v>
      </c>
      <c r="C4986" s="57" t="str">
        <f t="shared" si="345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46"/>
        <v>0</v>
      </c>
      <c r="L4986" s="57">
        <f t="shared" si="347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44"/>
        <v>0</v>
      </c>
      <c r="C4987" s="57" t="str">
        <f t="shared" si="345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46"/>
        <v>0</v>
      </c>
      <c r="L4987" s="57">
        <f t="shared" si="347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44"/>
        <v>0</v>
      </c>
      <c r="C4988" s="57" t="str">
        <f t="shared" si="345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46"/>
        <v>0</v>
      </c>
      <c r="L4988" s="57">
        <f t="shared" si="347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44"/>
        <v>0</v>
      </c>
      <c r="C4989" s="57" t="str">
        <f t="shared" si="345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46"/>
        <v>0</v>
      </c>
      <c r="L4989" s="57">
        <f t="shared" si="347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44"/>
        <v>0</v>
      </c>
      <c r="C4990" s="57" t="str">
        <f t="shared" si="345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46"/>
        <v>0</v>
      </c>
      <c r="L4990" s="57">
        <f t="shared" si="347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44"/>
        <v>0</v>
      </c>
      <c r="C4991" s="57" t="str">
        <f t="shared" si="345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46"/>
        <v>0</v>
      </c>
      <c r="L4991" s="57">
        <f t="shared" si="347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44"/>
        <v>0</v>
      </c>
      <c r="C4992" s="57" t="str">
        <f t="shared" si="345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46"/>
        <v>0</v>
      </c>
      <c r="L4992" s="57">
        <f t="shared" si="347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44"/>
        <v>0</v>
      </c>
      <c r="C4993" s="57" t="str">
        <f t="shared" si="345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46"/>
        <v>0</v>
      </c>
      <c r="L4993" s="57">
        <f t="shared" si="347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44"/>
        <v>0</v>
      </c>
      <c r="C4994" s="57" t="str">
        <f t="shared" si="345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46"/>
        <v>0</v>
      </c>
      <c r="L4994" s="57">
        <f t="shared" si="347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44"/>
        <v>0</v>
      </c>
      <c r="C4995" s="57" t="str">
        <f t="shared" si="345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46"/>
        <v>0</v>
      </c>
      <c r="L4995" s="57">
        <f t="shared" si="347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44"/>
        <v>0</v>
      </c>
      <c r="C4996" s="57" t="str">
        <f t="shared" si="345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46"/>
        <v>0</v>
      </c>
      <c r="L4996" s="57">
        <f t="shared" si="347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44"/>
        <v>0</v>
      </c>
      <c r="C4997" s="57" t="str">
        <f t="shared" si="345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46"/>
        <v>0</v>
      </c>
      <c r="L4997" s="57">
        <f t="shared" si="347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44"/>
        <v>0</v>
      </c>
      <c r="C4998" s="57" t="str">
        <f t="shared" si="345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46"/>
        <v>0</v>
      </c>
      <c r="L4998" s="57">
        <f t="shared" si="347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44"/>
        <v>0</v>
      </c>
      <c r="C4999" s="57" t="str">
        <f t="shared" si="345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46"/>
        <v>0</v>
      </c>
      <c r="L4999" s="57">
        <f t="shared" si="347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44"/>
        <v>0</v>
      </c>
      <c r="C5000" s="57" t="str">
        <f t="shared" si="345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46"/>
        <v>0</v>
      </c>
      <c r="L5000" s="57">
        <f t="shared" si="347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44"/>
        <v>0</v>
      </c>
      <c r="C5001" s="57" t="str">
        <f t="shared" si="345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46"/>
        <v>0</v>
      </c>
      <c r="L5001" s="57">
        <f t="shared" si="347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44"/>
        <v>0</v>
      </c>
      <c r="C5002" s="57" t="str">
        <f t="shared" si="345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46"/>
        <v>0</v>
      </c>
      <c r="L5002" s="57">
        <f t="shared" si="347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44"/>
        <v>0</v>
      </c>
      <c r="C5003" s="57" t="str">
        <f t="shared" si="345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46"/>
        <v>0</v>
      </c>
      <c r="L5003" s="57">
        <f t="shared" si="347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44"/>
        <v>0</v>
      </c>
      <c r="C5004" s="57" t="str">
        <f t="shared" si="345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46"/>
        <v>0</v>
      </c>
      <c r="L5004" s="57">
        <f t="shared" si="347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44"/>
        <v>0</v>
      </c>
      <c r="C5005" s="57" t="str">
        <f t="shared" si="345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46"/>
        <v>0</v>
      </c>
      <c r="L5005" s="57">
        <f t="shared" si="347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44"/>
        <v>0</v>
      </c>
      <c r="C5006" s="57" t="str">
        <f t="shared" si="345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46"/>
        <v>0</v>
      </c>
      <c r="L5006" s="57">
        <f t="shared" si="347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44"/>
        <v>0</v>
      </c>
      <c r="C5007" s="57" t="str">
        <f t="shared" si="345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46"/>
        <v>0</v>
      </c>
      <c r="L5007" s="57">
        <f t="shared" si="347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44"/>
        <v>0</v>
      </c>
      <c r="C5008" s="57" t="str">
        <f t="shared" si="345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46"/>
        <v>0</v>
      </c>
      <c r="L5008" s="57">
        <f t="shared" si="347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44"/>
        <v>0</v>
      </c>
      <c r="C5009" s="57" t="str">
        <f t="shared" si="345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46"/>
        <v>0</v>
      </c>
      <c r="L5009" s="57">
        <f t="shared" si="347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44"/>
        <v>0</v>
      </c>
      <c r="C5010" s="57" t="str">
        <f t="shared" si="345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46"/>
        <v>0</v>
      </c>
      <c r="L5010" s="57">
        <f t="shared" si="347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44"/>
        <v>0</v>
      </c>
      <c r="C5011" s="57" t="str">
        <f t="shared" si="345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46"/>
        <v>0</v>
      </c>
      <c r="L5011" s="57">
        <f t="shared" si="347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44"/>
        <v>0</v>
      </c>
      <c r="C5012" s="57" t="str">
        <f t="shared" si="345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46"/>
        <v>0</v>
      </c>
      <c r="L5012" s="57">
        <f t="shared" si="347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44"/>
        <v>0</v>
      </c>
      <c r="C5013" s="57" t="str">
        <f t="shared" si="345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46"/>
        <v>0</v>
      </c>
      <c r="L5013" s="57">
        <f t="shared" si="347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44"/>
        <v>0</v>
      </c>
      <c r="C5014" s="57" t="str">
        <f t="shared" si="345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46"/>
        <v>0</v>
      </c>
      <c r="L5014" s="57">
        <f t="shared" si="347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44"/>
        <v>0</v>
      </c>
      <c r="C5015" s="57" t="str">
        <f t="shared" si="345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46"/>
        <v>0</v>
      </c>
      <c r="L5015" s="57">
        <f t="shared" si="347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ref="B5016:B5079" si="348">WEEKNUM(A5016)</f>
        <v>0</v>
      </c>
      <c r="C5016" s="57" t="str">
        <f t="shared" ref="C5016:C5079" si="349">TEXT(A5016,"Mmm")</f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46"/>
        <v>0</v>
      </c>
      <c r="L5016" s="57">
        <f t="shared" si="347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48"/>
        <v>0</v>
      </c>
      <c r="C5017" s="57" t="str">
        <f t="shared" si="34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46"/>
        <v>0</v>
      </c>
      <c r="L5017" s="57">
        <f t="shared" si="347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48"/>
        <v>0</v>
      </c>
      <c r="C5018" s="57" t="str">
        <f t="shared" si="34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46"/>
        <v>0</v>
      </c>
      <c r="L5018" s="57">
        <f t="shared" si="347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48"/>
        <v>0</v>
      </c>
      <c r="C5019" s="57" t="str">
        <f t="shared" si="349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46"/>
        <v>0</v>
      </c>
      <c r="L5019" s="57">
        <f t="shared" si="347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48"/>
        <v>0</v>
      </c>
      <c r="C5020" s="57" t="str">
        <f t="shared" si="349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46"/>
        <v>0</v>
      </c>
      <c r="L5020" s="57">
        <f t="shared" si="347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48"/>
        <v>0</v>
      </c>
      <c r="C5021" s="57" t="str">
        <f t="shared" si="349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46"/>
        <v>0</v>
      </c>
      <c r="L5021" s="57">
        <f t="shared" si="347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48"/>
        <v>0</v>
      </c>
      <c r="C5022" s="57" t="str">
        <f t="shared" si="349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46"/>
        <v>0</v>
      </c>
      <c r="L5022" s="57">
        <f t="shared" si="347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48"/>
        <v>0</v>
      </c>
      <c r="C5023" s="57" t="str">
        <f t="shared" si="349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46"/>
        <v>0</v>
      </c>
      <c r="L5023" s="57">
        <f t="shared" si="347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48"/>
        <v>0</v>
      </c>
      <c r="C5024" s="57" t="str">
        <f t="shared" si="349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46"/>
        <v>0</v>
      </c>
      <c r="L5024" s="57">
        <f t="shared" si="347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48"/>
        <v>0</v>
      </c>
      <c r="C5025" s="57" t="str">
        <f t="shared" si="349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46"/>
        <v>0</v>
      </c>
      <c r="L5025" s="57">
        <f t="shared" si="347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48"/>
        <v>0</v>
      </c>
      <c r="C5026" s="57" t="str">
        <f t="shared" si="349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46"/>
        <v>0</v>
      </c>
      <c r="L5026" s="57">
        <f t="shared" si="347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48"/>
        <v>0</v>
      </c>
      <c r="C5027" s="57" t="str">
        <f t="shared" si="349"/>
        <v>Jan</v>
      </c>
      <c r="D5027" s="4"/>
      <c r="E5027" s="57"/>
      <c r="F5027" s="57"/>
      <c r="G5027" s="57"/>
      <c r="H5027" s="57"/>
      <c r="I5027" s="57"/>
      <c r="J5027" s="57"/>
      <c r="K5027" s="57">
        <f t="shared" ref="K5027:K5090" si="350">I5027+J5027</f>
        <v>0</v>
      </c>
      <c r="L5027" s="57">
        <f t="shared" ref="L5027:L5090" si="351">H5027*K5027</f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48"/>
        <v>0</v>
      </c>
      <c r="C5028" s="57" t="str">
        <f t="shared" si="349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0"/>
        <v>0</v>
      </c>
      <c r="L5028" s="57">
        <f t="shared" si="35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48"/>
        <v>0</v>
      </c>
      <c r="C5029" s="57" t="str">
        <f t="shared" si="349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0"/>
        <v>0</v>
      </c>
      <c r="L5029" s="57">
        <f t="shared" si="35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48"/>
        <v>0</v>
      </c>
      <c r="C5030" s="57" t="str">
        <f t="shared" si="349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0"/>
        <v>0</v>
      </c>
      <c r="L5030" s="57">
        <f t="shared" si="351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48"/>
        <v>0</v>
      </c>
      <c r="C5031" s="57" t="str">
        <f t="shared" si="349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0"/>
        <v>0</v>
      </c>
      <c r="L5031" s="57">
        <f t="shared" si="351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48"/>
        <v>0</v>
      </c>
      <c r="C5032" s="57" t="str">
        <f t="shared" si="349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0"/>
        <v>0</v>
      </c>
      <c r="L5032" s="57">
        <f t="shared" si="351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48"/>
        <v>0</v>
      </c>
      <c r="C5033" s="57" t="str">
        <f t="shared" si="349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0"/>
        <v>0</v>
      </c>
      <c r="L5033" s="57">
        <f t="shared" si="351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48"/>
        <v>0</v>
      </c>
      <c r="C5034" s="57" t="str">
        <f t="shared" si="349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0"/>
        <v>0</v>
      </c>
      <c r="L5034" s="57">
        <f t="shared" si="351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48"/>
        <v>0</v>
      </c>
      <c r="C5035" s="57" t="str">
        <f t="shared" si="349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0"/>
        <v>0</v>
      </c>
      <c r="L5035" s="57">
        <f t="shared" si="351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48"/>
        <v>0</v>
      </c>
      <c r="C5036" s="57" t="str">
        <f t="shared" si="349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50"/>
        <v>0</v>
      </c>
      <c r="L5036" s="57">
        <f t="shared" si="351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48"/>
        <v>0</v>
      </c>
      <c r="C5037" s="57" t="str">
        <f t="shared" si="349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50"/>
        <v>0</v>
      </c>
      <c r="L5037" s="57">
        <f t="shared" si="351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48"/>
        <v>0</v>
      </c>
      <c r="C5038" s="57" t="str">
        <f t="shared" si="349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50"/>
        <v>0</v>
      </c>
      <c r="L5038" s="57">
        <f t="shared" si="351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48"/>
        <v>0</v>
      </c>
      <c r="C5039" s="57" t="str">
        <f t="shared" si="349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50"/>
        <v>0</v>
      </c>
      <c r="L5039" s="57">
        <f t="shared" si="351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48"/>
        <v>0</v>
      </c>
      <c r="C5040" s="57" t="str">
        <f t="shared" si="349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50"/>
        <v>0</v>
      </c>
      <c r="L5040" s="57">
        <f t="shared" si="351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48"/>
        <v>0</v>
      </c>
      <c r="C5041" s="57" t="str">
        <f t="shared" si="349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50"/>
        <v>0</v>
      </c>
      <c r="L5041" s="57">
        <f t="shared" si="351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48"/>
        <v>0</v>
      </c>
      <c r="C5042" s="57" t="str">
        <f t="shared" si="349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50"/>
        <v>0</v>
      </c>
      <c r="L5042" s="57">
        <f t="shared" si="351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48"/>
        <v>0</v>
      </c>
      <c r="C5043" s="57" t="str">
        <f t="shared" si="349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50"/>
        <v>0</v>
      </c>
      <c r="L5043" s="57">
        <f t="shared" si="351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48"/>
        <v>0</v>
      </c>
      <c r="C5044" s="57" t="str">
        <f t="shared" si="349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50"/>
        <v>0</v>
      </c>
      <c r="L5044" s="57">
        <f t="shared" si="351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48"/>
        <v>0</v>
      </c>
      <c r="C5045" s="57" t="str">
        <f t="shared" si="349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50"/>
        <v>0</v>
      </c>
      <c r="L5045" s="57">
        <f t="shared" si="351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48"/>
        <v>0</v>
      </c>
      <c r="C5046" s="57" t="str">
        <f t="shared" si="349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50"/>
        <v>0</v>
      </c>
      <c r="L5046" s="57">
        <f t="shared" si="351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48"/>
        <v>0</v>
      </c>
      <c r="C5047" s="57" t="str">
        <f t="shared" si="349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50"/>
        <v>0</v>
      </c>
      <c r="L5047" s="57">
        <f t="shared" si="351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48"/>
        <v>0</v>
      </c>
      <c r="C5048" s="57" t="str">
        <f t="shared" si="349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50"/>
        <v>0</v>
      </c>
      <c r="L5048" s="57">
        <f t="shared" si="351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48"/>
        <v>0</v>
      </c>
      <c r="C5049" s="57" t="str">
        <f t="shared" si="349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50"/>
        <v>0</v>
      </c>
      <c r="L5049" s="57">
        <f t="shared" si="351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48"/>
        <v>0</v>
      </c>
      <c r="C5050" s="57" t="str">
        <f t="shared" si="349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50"/>
        <v>0</v>
      </c>
      <c r="L5050" s="57">
        <f t="shared" si="351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48"/>
        <v>0</v>
      </c>
      <c r="C5051" s="57" t="str">
        <f t="shared" si="349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50"/>
        <v>0</v>
      </c>
      <c r="L5051" s="57">
        <f t="shared" si="351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48"/>
        <v>0</v>
      </c>
      <c r="C5052" s="57" t="str">
        <f t="shared" si="349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50"/>
        <v>0</v>
      </c>
      <c r="L5052" s="57">
        <f t="shared" si="351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48"/>
        <v>0</v>
      </c>
      <c r="C5053" s="57" t="str">
        <f t="shared" si="349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50"/>
        <v>0</v>
      </c>
      <c r="L5053" s="57">
        <f t="shared" si="351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48"/>
        <v>0</v>
      </c>
      <c r="C5054" s="57" t="str">
        <f t="shared" si="349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50"/>
        <v>0</v>
      </c>
      <c r="L5054" s="57">
        <f t="shared" si="351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48"/>
        <v>0</v>
      </c>
      <c r="C5055" s="57" t="str">
        <f t="shared" si="349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50"/>
        <v>0</v>
      </c>
      <c r="L5055" s="57">
        <f t="shared" si="351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48"/>
        <v>0</v>
      </c>
      <c r="C5056" s="57" t="str">
        <f t="shared" si="349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50"/>
        <v>0</v>
      </c>
      <c r="L5056" s="57">
        <f t="shared" si="351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48"/>
        <v>0</v>
      </c>
      <c r="C5057" s="57" t="str">
        <f t="shared" si="349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50"/>
        <v>0</v>
      </c>
      <c r="L5057" s="57">
        <f t="shared" si="351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48"/>
        <v>0</v>
      </c>
      <c r="C5058" s="57" t="str">
        <f t="shared" si="349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50"/>
        <v>0</v>
      </c>
      <c r="L5058" s="57">
        <f t="shared" si="351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48"/>
        <v>0</v>
      </c>
      <c r="C5059" s="57" t="str">
        <f t="shared" si="349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50"/>
        <v>0</v>
      </c>
      <c r="L5059" s="57">
        <f t="shared" si="351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48"/>
        <v>0</v>
      </c>
      <c r="C5060" s="57" t="str">
        <f t="shared" si="349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50"/>
        <v>0</v>
      </c>
      <c r="L5060" s="57">
        <f t="shared" si="351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48"/>
        <v>0</v>
      </c>
      <c r="C5061" s="57" t="str">
        <f t="shared" si="349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50"/>
        <v>0</v>
      </c>
      <c r="L5061" s="57">
        <f t="shared" si="351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48"/>
        <v>0</v>
      </c>
      <c r="C5062" s="57" t="str">
        <f t="shared" si="349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50"/>
        <v>0</v>
      </c>
      <c r="L5062" s="57">
        <f t="shared" si="351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48"/>
        <v>0</v>
      </c>
      <c r="C5063" s="57" t="str">
        <f t="shared" si="349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50"/>
        <v>0</v>
      </c>
      <c r="L5063" s="57">
        <f t="shared" si="351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48"/>
        <v>0</v>
      </c>
      <c r="C5064" s="57" t="str">
        <f t="shared" si="349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50"/>
        <v>0</v>
      </c>
      <c r="L5064" s="57">
        <f t="shared" si="351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48"/>
        <v>0</v>
      </c>
      <c r="C5065" s="57" t="str">
        <f t="shared" si="349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50"/>
        <v>0</v>
      </c>
      <c r="L5065" s="57">
        <f t="shared" si="351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48"/>
        <v>0</v>
      </c>
      <c r="C5066" s="57" t="str">
        <f t="shared" si="349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50"/>
        <v>0</v>
      </c>
      <c r="L5066" s="57">
        <f t="shared" si="351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48"/>
        <v>0</v>
      </c>
      <c r="C5067" s="57" t="str">
        <f t="shared" si="349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50"/>
        <v>0</v>
      </c>
      <c r="L5067" s="57">
        <f t="shared" si="351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48"/>
        <v>0</v>
      </c>
      <c r="C5068" s="57" t="str">
        <f t="shared" si="349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50"/>
        <v>0</v>
      </c>
      <c r="L5068" s="57">
        <f t="shared" si="351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48"/>
        <v>0</v>
      </c>
      <c r="C5069" s="57" t="str">
        <f t="shared" si="349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50"/>
        <v>0</v>
      </c>
      <c r="L5069" s="57">
        <f t="shared" si="351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48"/>
        <v>0</v>
      </c>
      <c r="C5070" s="57" t="str">
        <f t="shared" si="349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50"/>
        <v>0</v>
      </c>
      <c r="L5070" s="57">
        <f t="shared" si="351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48"/>
        <v>0</v>
      </c>
      <c r="C5071" s="57" t="str">
        <f t="shared" si="349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50"/>
        <v>0</v>
      </c>
      <c r="L5071" s="57">
        <f t="shared" si="351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48"/>
        <v>0</v>
      </c>
      <c r="C5072" s="57" t="str">
        <f t="shared" si="349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50"/>
        <v>0</v>
      </c>
      <c r="L5072" s="57">
        <f t="shared" si="351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48"/>
        <v>0</v>
      </c>
      <c r="C5073" s="57" t="str">
        <f t="shared" si="349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50"/>
        <v>0</v>
      </c>
      <c r="L5073" s="57">
        <f t="shared" si="351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48"/>
        <v>0</v>
      </c>
      <c r="C5074" s="57" t="str">
        <f t="shared" si="349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50"/>
        <v>0</v>
      </c>
      <c r="L5074" s="57">
        <f t="shared" si="351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48"/>
        <v>0</v>
      </c>
      <c r="C5075" s="57" t="str">
        <f t="shared" si="349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50"/>
        <v>0</v>
      </c>
      <c r="L5075" s="57">
        <f t="shared" si="351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48"/>
        <v>0</v>
      </c>
      <c r="C5076" s="57" t="str">
        <f t="shared" si="349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50"/>
        <v>0</v>
      </c>
      <c r="L5076" s="57">
        <f t="shared" si="351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48"/>
        <v>0</v>
      </c>
      <c r="C5077" s="57" t="str">
        <f t="shared" si="349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50"/>
        <v>0</v>
      </c>
      <c r="L5077" s="57">
        <f t="shared" si="351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48"/>
        <v>0</v>
      </c>
      <c r="C5078" s="57" t="str">
        <f t="shared" si="349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50"/>
        <v>0</v>
      </c>
      <c r="L5078" s="57">
        <f t="shared" si="351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48"/>
        <v>0</v>
      </c>
      <c r="C5079" s="57" t="str">
        <f t="shared" si="349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50"/>
        <v>0</v>
      </c>
      <c r="L5079" s="57">
        <f t="shared" si="351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ref="B5080:B5143" si="352">WEEKNUM(A5080)</f>
        <v>0</v>
      </c>
      <c r="C5080" s="57" t="str">
        <f t="shared" ref="C5080:C5143" si="353">TEXT(A5080,"Mmm")</f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50"/>
        <v>0</v>
      </c>
      <c r="L5080" s="57">
        <f t="shared" si="351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52"/>
        <v>0</v>
      </c>
      <c r="C5081" s="57" t="str">
        <f t="shared" si="35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50"/>
        <v>0</v>
      </c>
      <c r="L5081" s="57">
        <f t="shared" si="351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52"/>
        <v>0</v>
      </c>
      <c r="C5082" s="57" t="str">
        <f t="shared" si="35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50"/>
        <v>0</v>
      </c>
      <c r="L5082" s="57">
        <f t="shared" si="351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52"/>
        <v>0</v>
      </c>
      <c r="C5083" s="57" t="str">
        <f t="shared" si="353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50"/>
        <v>0</v>
      </c>
      <c r="L5083" s="57">
        <f t="shared" si="351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52"/>
        <v>0</v>
      </c>
      <c r="C5084" s="57" t="str">
        <f t="shared" si="353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50"/>
        <v>0</v>
      </c>
      <c r="L5084" s="57">
        <f t="shared" si="351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52"/>
        <v>0</v>
      </c>
      <c r="C5085" s="57" t="str">
        <f t="shared" si="353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50"/>
        <v>0</v>
      </c>
      <c r="L5085" s="57">
        <f t="shared" si="351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52"/>
        <v>0</v>
      </c>
      <c r="C5086" s="57" t="str">
        <f t="shared" si="353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50"/>
        <v>0</v>
      </c>
      <c r="L5086" s="57">
        <f t="shared" si="351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52"/>
        <v>0</v>
      </c>
      <c r="C5087" s="57" t="str">
        <f t="shared" si="353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50"/>
        <v>0</v>
      </c>
      <c r="L5087" s="57">
        <f t="shared" si="351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52"/>
        <v>0</v>
      </c>
      <c r="C5088" s="57" t="str">
        <f t="shared" si="353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50"/>
        <v>0</v>
      </c>
      <c r="L5088" s="57">
        <f t="shared" si="351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52"/>
        <v>0</v>
      </c>
      <c r="C5089" s="57" t="str">
        <f t="shared" si="353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50"/>
        <v>0</v>
      </c>
      <c r="L5089" s="57">
        <f t="shared" si="351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52"/>
        <v>0</v>
      </c>
      <c r="C5090" s="57" t="str">
        <f t="shared" si="353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50"/>
        <v>0</v>
      </c>
      <c r="L5090" s="57">
        <f t="shared" si="351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52"/>
        <v>0</v>
      </c>
      <c r="C5091" s="57" t="str">
        <f t="shared" si="353"/>
        <v>Jan</v>
      </c>
      <c r="D5091" s="4"/>
      <c r="E5091" s="57"/>
      <c r="F5091" s="57"/>
      <c r="G5091" s="57"/>
      <c r="H5091" s="57"/>
      <c r="I5091" s="57"/>
      <c r="J5091" s="57"/>
      <c r="K5091" s="57">
        <f t="shared" ref="K5091:K5154" si="354">I5091+J5091</f>
        <v>0</v>
      </c>
      <c r="L5091" s="57">
        <f t="shared" ref="L5091:L5154" si="355">H5091*K5091</f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52"/>
        <v>0</v>
      </c>
      <c r="C5092" s="57" t="str">
        <f t="shared" si="353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54"/>
        <v>0</v>
      </c>
      <c r="L5092" s="57">
        <f t="shared" si="35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52"/>
        <v>0</v>
      </c>
      <c r="C5093" s="57" t="str">
        <f t="shared" si="353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54"/>
        <v>0</v>
      </c>
      <c r="L5093" s="57">
        <f t="shared" si="35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52"/>
        <v>0</v>
      </c>
      <c r="C5094" s="57" t="str">
        <f t="shared" si="353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54"/>
        <v>0</v>
      </c>
      <c r="L5094" s="57">
        <f t="shared" si="355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52"/>
        <v>0</v>
      </c>
      <c r="C5095" s="57" t="str">
        <f t="shared" si="353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54"/>
        <v>0</v>
      </c>
      <c r="L5095" s="57">
        <f t="shared" si="355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52"/>
        <v>0</v>
      </c>
      <c r="C5096" s="57" t="str">
        <f t="shared" si="353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54"/>
        <v>0</v>
      </c>
      <c r="L5096" s="57">
        <f t="shared" si="355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52"/>
        <v>0</v>
      </c>
      <c r="C5097" s="57" t="str">
        <f t="shared" si="353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54"/>
        <v>0</v>
      </c>
      <c r="L5097" s="57">
        <f t="shared" si="355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52"/>
        <v>0</v>
      </c>
      <c r="C5098" s="57" t="str">
        <f t="shared" si="353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54"/>
        <v>0</v>
      </c>
      <c r="L5098" s="57">
        <f t="shared" si="355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52"/>
        <v>0</v>
      </c>
      <c r="C5099" s="57" t="str">
        <f t="shared" si="353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54"/>
        <v>0</v>
      </c>
      <c r="L5099" s="57">
        <f t="shared" si="355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52"/>
        <v>0</v>
      </c>
      <c r="C5100" s="57" t="str">
        <f t="shared" si="353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54"/>
        <v>0</v>
      </c>
      <c r="L5100" s="57">
        <f t="shared" si="355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52"/>
        <v>0</v>
      </c>
      <c r="C5101" s="57" t="str">
        <f t="shared" si="353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54"/>
        <v>0</v>
      </c>
      <c r="L5101" s="57">
        <f t="shared" si="355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52"/>
        <v>0</v>
      </c>
      <c r="C5102" s="57" t="str">
        <f t="shared" si="353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54"/>
        <v>0</v>
      </c>
      <c r="L5102" s="57">
        <f t="shared" si="355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52"/>
        <v>0</v>
      </c>
      <c r="C5103" s="57" t="str">
        <f t="shared" si="353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54"/>
        <v>0</v>
      </c>
      <c r="L5103" s="57">
        <f t="shared" si="355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52"/>
        <v>0</v>
      </c>
      <c r="C5104" s="57" t="str">
        <f t="shared" si="353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54"/>
        <v>0</v>
      </c>
      <c r="L5104" s="57">
        <f t="shared" si="355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52"/>
        <v>0</v>
      </c>
      <c r="C5105" s="57" t="str">
        <f t="shared" si="353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54"/>
        <v>0</v>
      </c>
      <c r="L5105" s="57">
        <f t="shared" si="355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52"/>
        <v>0</v>
      </c>
      <c r="C5106" s="57" t="str">
        <f t="shared" si="353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54"/>
        <v>0</v>
      </c>
      <c r="L5106" s="57">
        <f t="shared" si="355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52"/>
        <v>0</v>
      </c>
      <c r="C5107" s="57" t="str">
        <f t="shared" si="353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54"/>
        <v>0</v>
      </c>
      <c r="L5107" s="57">
        <f t="shared" si="355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52"/>
        <v>0</v>
      </c>
      <c r="C5108" s="57" t="str">
        <f t="shared" si="353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54"/>
        <v>0</v>
      </c>
      <c r="L5108" s="57">
        <f t="shared" si="355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52"/>
        <v>0</v>
      </c>
      <c r="C5109" s="57" t="str">
        <f t="shared" si="353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54"/>
        <v>0</v>
      </c>
      <c r="L5109" s="57">
        <f t="shared" si="355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52"/>
        <v>0</v>
      </c>
      <c r="C5110" s="57" t="str">
        <f t="shared" si="353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54"/>
        <v>0</v>
      </c>
      <c r="L5110" s="57">
        <f t="shared" si="355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52"/>
        <v>0</v>
      </c>
      <c r="C5111" s="57" t="str">
        <f t="shared" si="353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54"/>
        <v>0</v>
      </c>
      <c r="L5111" s="57">
        <f t="shared" si="355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52"/>
        <v>0</v>
      </c>
      <c r="C5112" s="57" t="str">
        <f t="shared" si="353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54"/>
        <v>0</v>
      </c>
      <c r="L5112" s="57">
        <f t="shared" si="355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52"/>
        <v>0</v>
      </c>
      <c r="C5113" s="57" t="str">
        <f t="shared" si="353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54"/>
        <v>0</v>
      </c>
      <c r="L5113" s="57">
        <f t="shared" si="355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52"/>
        <v>0</v>
      </c>
      <c r="C5114" s="57" t="str">
        <f t="shared" si="353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54"/>
        <v>0</v>
      </c>
      <c r="L5114" s="57">
        <f t="shared" si="355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52"/>
        <v>0</v>
      </c>
      <c r="C5115" s="57" t="str">
        <f t="shared" si="353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54"/>
        <v>0</v>
      </c>
      <c r="L5115" s="57">
        <f t="shared" si="355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52"/>
        <v>0</v>
      </c>
      <c r="C5116" s="57" t="str">
        <f t="shared" si="353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54"/>
        <v>0</v>
      </c>
      <c r="L5116" s="57">
        <f t="shared" si="355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52"/>
        <v>0</v>
      </c>
      <c r="C5117" s="57" t="str">
        <f t="shared" si="353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54"/>
        <v>0</v>
      </c>
      <c r="L5117" s="57">
        <f t="shared" si="355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52"/>
        <v>0</v>
      </c>
      <c r="C5118" s="57" t="str">
        <f t="shared" si="353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54"/>
        <v>0</v>
      </c>
      <c r="L5118" s="57">
        <f t="shared" si="355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52"/>
        <v>0</v>
      </c>
      <c r="C5119" s="57" t="str">
        <f t="shared" si="353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54"/>
        <v>0</v>
      </c>
      <c r="L5119" s="57">
        <f t="shared" si="355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52"/>
        <v>0</v>
      </c>
      <c r="C5120" s="57" t="str">
        <f t="shared" si="353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54"/>
        <v>0</v>
      </c>
      <c r="L5120" s="57">
        <f t="shared" si="355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52"/>
        <v>0</v>
      </c>
      <c r="C5121" s="57" t="str">
        <f t="shared" si="353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54"/>
        <v>0</v>
      </c>
      <c r="L5121" s="57">
        <f t="shared" si="355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52"/>
        <v>0</v>
      </c>
      <c r="C5122" s="57" t="str">
        <f t="shared" si="353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54"/>
        <v>0</v>
      </c>
      <c r="L5122" s="57">
        <f t="shared" si="355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52"/>
        <v>0</v>
      </c>
      <c r="C5123" s="57" t="str">
        <f t="shared" si="353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54"/>
        <v>0</v>
      </c>
      <c r="L5123" s="57">
        <f t="shared" si="355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52"/>
        <v>0</v>
      </c>
      <c r="C5124" s="57" t="str">
        <f t="shared" si="353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54"/>
        <v>0</v>
      </c>
      <c r="L5124" s="57">
        <f t="shared" si="355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52"/>
        <v>0</v>
      </c>
      <c r="C5125" s="57" t="str">
        <f t="shared" si="353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54"/>
        <v>0</v>
      </c>
      <c r="L5125" s="57">
        <f t="shared" si="355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52"/>
        <v>0</v>
      </c>
      <c r="C5126" s="57" t="str">
        <f t="shared" si="353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54"/>
        <v>0</v>
      </c>
      <c r="L5126" s="57">
        <f t="shared" si="355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52"/>
        <v>0</v>
      </c>
      <c r="C5127" s="57" t="str">
        <f t="shared" si="353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54"/>
        <v>0</v>
      </c>
      <c r="L5127" s="57">
        <f t="shared" si="355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52"/>
        <v>0</v>
      </c>
      <c r="C5128" s="57" t="str">
        <f t="shared" si="353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54"/>
        <v>0</v>
      </c>
      <c r="L5128" s="57">
        <f t="shared" si="355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52"/>
        <v>0</v>
      </c>
      <c r="C5129" s="57" t="str">
        <f t="shared" si="353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54"/>
        <v>0</v>
      </c>
      <c r="L5129" s="57">
        <f t="shared" si="355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52"/>
        <v>0</v>
      </c>
      <c r="C5130" s="57" t="str">
        <f t="shared" si="353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54"/>
        <v>0</v>
      </c>
      <c r="L5130" s="57">
        <f t="shared" si="355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52"/>
        <v>0</v>
      </c>
      <c r="C5131" s="57" t="str">
        <f t="shared" si="353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54"/>
        <v>0</v>
      </c>
      <c r="L5131" s="57">
        <f t="shared" si="355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52"/>
        <v>0</v>
      </c>
      <c r="C5132" s="57" t="str">
        <f t="shared" si="353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54"/>
        <v>0</v>
      </c>
      <c r="L5132" s="57">
        <f t="shared" si="355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52"/>
        <v>0</v>
      </c>
      <c r="C5133" s="57" t="str">
        <f t="shared" si="353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54"/>
        <v>0</v>
      </c>
      <c r="L5133" s="57">
        <f t="shared" si="355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52"/>
        <v>0</v>
      </c>
      <c r="C5134" s="57" t="str">
        <f t="shared" si="353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54"/>
        <v>0</v>
      </c>
      <c r="L5134" s="57">
        <f t="shared" si="355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52"/>
        <v>0</v>
      </c>
      <c r="C5135" s="57" t="str">
        <f t="shared" si="353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54"/>
        <v>0</v>
      </c>
      <c r="L5135" s="57">
        <f t="shared" si="355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52"/>
        <v>0</v>
      </c>
      <c r="C5136" s="57" t="str">
        <f t="shared" si="353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54"/>
        <v>0</v>
      </c>
      <c r="L5136" s="57">
        <f t="shared" si="355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52"/>
        <v>0</v>
      </c>
      <c r="C5137" s="57" t="str">
        <f t="shared" si="353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54"/>
        <v>0</v>
      </c>
      <c r="L5137" s="57">
        <f t="shared" si="355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52"/>
        <v>0</v>
      </c>
      <c r="C5138" s="57" t="str">
        <f t="shared" si="353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54"/>
        <v>0</v>
      </c>
      <c r="L5138" s="57">
        <f t="shared" si="355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52"/>
        <v>0</v>
      </c>
      <c r="C5139" s="57" t="str">
        <f t="shared" si="353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54"/>
        <v>0</v>
      </c>
      <c r="L5139" s="57">
        <f t="shared" si="355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52"/>
        <v>0</v>
      </c>
      <c r="C5140" s="57" t="str">
        <f t="shared" si="353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54"/>
        <v>0</v>
      </c>
      <c r="L5140" s="57">
        <f t="shared" si="355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52"/>
        <v>0</v>
      </c>
      <c r="C5141" s="57" t="str">
        <f t="shared" si="353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54"/>
        <v>0</v>
      </c>
      <c r="L5141" s="57">
        <f t="shared" si="355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52"/>
        <v>0</v>
      </c>
      <c r="C5142" s="57" t="str">
        <f t="shared" si="353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54"/>
        <v>0</v>
      </c>
      <c r="L5142" s="57">
        <f t="shared" si="355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52"/>
        <v>0</v>
      </c>
      <c r="C5143" s="57" t="str">
        <f t="shared" si="353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54"/>
        <v>0</v>
      </c>
      <c r="L5143" s="57">
        <f t="shared" si="355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ref="B5144:B5207" si="356">WEEKNUM(A5144)</f>
        <v>0</v>
      </c>
      <c r="C5144" s="57" t="str">
        <f t="shared" ref="C5144:C5207" si="357">TEXT(A5144,"Mmm")</f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54"/>
        <v>0</v>
      </c>
      <c r="L5144" s="57">
        <f t="shared" si="355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56"/>
        <v>0</v>
      </c>
      <c r="C5145" s="57" t="str">
        <f t="shared" si="35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54"/>
        <v>0</v>
      </c>
      <c r="L5145" s="57">
        <f t="shared" si="355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56"/>
        <v>0</v>
      </c>
      <c r="C5146" s="57" t="str">
        <f t="shared" si="35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54"/>
        <v>0</v>
      </c>
      <c r="L5146" s="57">
        <f t="shared" si="355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56"/>
        <v>0</v>
      </c>
      <c r="C5147" s="57" t="str">
        <f t="shared" si="357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54"/>
        <v>0</v>
      </c>
      <c r="L5147" s="57">
        <f t="shared" si="355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56"/>
        <v>0</v>
      </c>
      <c r="C5148" s="57" t="str">
        <f t="shared" si="357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54"/>
        <v>0</v>
      </c>
      <c r="L5148" s="57">
        <f t="shared" si="355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56"/>
        <v>0</v>
      </c>
      <c r="C5149" s="57" t="str">
        <f t="shared" si="357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54"/>
        <v>0</v>
      </c>
      <c r="L5149" s="57">
        <f t="shared" si="355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56"/>
        <v>0</v>
      </c>
      <c r="C5150" s="57" t="str">
        <f t="shared" si="357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54"/>
        <v>0</v>
      </c>
      <c r="L5150" s="57">
        <f t="shared" si="355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56"/>
        <v>0</v>
      </c>
      <c r="C5151" s="57" t="str">
        <f t="shared" si="357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54"/>
        <v>0</v>
      </c>
      <c r="L5151" s="57">
        <f t="shared" si="355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56"/>
        <v>0</v>
      </c>
      <c r="C5152" s="57" t="str">
        <f t="shared" si="357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54"/>
        <v>0</v>
      </c>
      <c r="L5152" s="57">
        <f t="shared" si="355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56"/>
        <v>0</v>
      </c>
      <c r="C5153" s="57" t="str">
        <f t="shared" si="357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54"/>
        <v>0</v>
      </c>
      <c r="L5153" s="57">
        <f t="shared" si="355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56"/>
        <v>0</v>
      </c>
      <c r="C5154" s="57" t="str">
        <f t="shared" si="357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54"/>
        <v>0</v>
      </c>
      <c r="L5154" s="57">
        <f t="shared" si="355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56"/>
        <v>0</v>
      </c>
      <c r="C5155" s="57" t="str">
        <f t="shared" si="357"/>
        <v>Jan</v>
      </c>
      <c r="D5155" s="4"/>
      <c r="E5155" s="57"/>
      <c r="F5155" s="57"/>
      <c r="G5155" s="57"/>
      <c r="H5155" s="57"/>
      <c r="I5155" s="57"/>
      <c r="J5155" s="57"/>
      <c r="K5155" s="57">
        <f t="shared" ref="K5155:K5218" si="358">I5155+J5155</f>
        <v>0</v>
      </c>
      <c r="L5155" s="57">
        <f t="shared" ref="L5155:L5218" si="359">H5155*K5155</f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56"/>
        <v>0</v>
      </c>
      <c r="C5156" s="57" t="str">
        <f t="shared" si="357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58"/>
        <v>0</v>
      </c>
      <c r="L5156" s="57">
        <f t="shared" si="35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56"/>
        <v>0</v>
      </c>
      <c r="C5157" s="57" t="str">
        <f t="shared" si="357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58"/>
        <v>0</v>
      </c>
      <c r="L5157" s="57">
        <f t="shared" si="35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56"/>
        <v>0</v>
      </c>
      <c r="C5158" s="57" t="str">
        <f t="shared" si="357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58"/>
        <v>0</v>
      </c>
      <c r="L5158" s="57">
        <f t="shared" si="359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56"/>
        <v>0</v>
      </c>
      <c r="C5159" s="57" t="str">
        <f t="shared" si="357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58"/>
        <v>0</v>
      </c>
      <c r="L5159" s="57">
        <f t="shared" si="359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56"/>
        <v>0</v>
      </c>
      <c r="C5160" s="57" t="str">
        <f t="shared" si="357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58"/>
        <v>0</v>
      </c>
      <c r="L5160" s="57">
        <f t="shared" si="359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56"/>
        <v>0</v>
      </c>
      <c r="C5161" s="57" t="str">
        <f t="shared" si="357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58"/>
        <v>0</v>
      </c>
      <c r="L5161" s="57">
        <f t="shared" si="359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56"/>
        <v>0</v>
      </c>
      <c r="C5162" s="57" t="str">
        <f t="shared" si="357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58"/>
        <v>0</v>
      </c>
      <c r="L5162" s="57">
        <f t="shared" si="359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56"/>
        <v>0</v>
      </c>
      <c r="C5163" s="57" t="str">
        <f t="shared" si="357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58"/>
        <v>0</v>
      </c>
      <c r="L5163" s="57">
        <f t="shared" si="359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56"/>
        <v>0</v>
      </c>
      <c r="C5164" s="57" t="str">
        <f t="shared" si="357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58"/>
        <v>0</v>
      </c>
      <c r="L5164" s="57">
        <f t="shared" si="359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56"/>
        <v>0</v>
      </c>
      <c r="C5165" s="57" t="str">
        <f t="shared" si="357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58"/>
        <v>0</v>
      </c>
      <c r="L5165" s="57">
        <f t="shared" si="359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56"/>
        <v>0</v>
      </c>
      <c r="C5166" s="57" t="str">
        <f t="shared" si="357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58"/>
        <v>0</v>
      </c>
      <c r="L5166" s="57">
        <f t="shared" si="359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56"/>
        <v>0</v>
      </c>
      <c r="C5167" s="57" t="str">
        <f t="shared" si="357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58"/>
        <v>0</v>
      </c>
      <c r="L5167" s="57">
        <f t="shared" si="359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56"/>
        <v>0</v>
      </c>
      <c r="C5168" s="57" t="str">
        <f t="shared" si="357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58"/>
        <v>0</v>
      </c>
      <c r="L5168" s="57">
        <f t="shared" si="359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56"/>
        <v>0</v>
      </c>
      <c r="C5169" s="57" t="str">
        <f t="shared" si="357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58"/>
        <v>0</v>
      </c>
      <c r="L5169" s="57">
        <f t="shared" si="359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56"/>
        <v>0</v>
      </c>
      <c r="C5170" s="57" t="str">
        <f t="shared" si="357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58"/>
        <v>0</v>
      </c>
      <c r="L5170" s="57">
        <f t="shared" si="359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56"/>
        <v>0</v>
      </c>
      <c r="C5171" s="57" t="str">
        <f t="shared" si="357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58"/>
        <v>0</v>
      </c>
      <c r="L5171" s="57">
        <f t="shared" si="359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56"/>
        <v>0</v>
      </c>
      <c r="C5172" s="57" t="str">
        <f t="shared" si="357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58"/>
        <v>0</v>
      </c>
      <c r="L5172" s="57">
        <f t="shared" si="359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56"/>
        <v>0</v>
      </c>
      <c r="C5173" s="57" t="str">
        <f t="shared" si="357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58"/>
        <v>0</v>
      </c>
      <c r="L5173" s="57">
        <f t="shared" si="359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56"/>
        <v>0</v>
      </c>
      <c r="C5174" s="57" t="str">
        <f t="shared" si="357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58"/>
        <v>0</v>
      </c>
      <c r="L5174" s="57">
        <f t="shared" si="359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56"/>
        <v>0</v>
      </c>
      <c r="C5175" s="57" t="str">
        <f t="shared" si="357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58"/>
        <v>0</v>
      </c>
      <c r="L5175" s="57">
        <f t="shared" si="359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56"/>
        <v>0</v>
      </c>
      <c r="C5176" s="57" t="str">
        <f t="shared" si="357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58"/>
        <v>0</v>
      </c>
      <c r="L5176" s="57">
        <f t="shared" si="359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56"/>
        <v>0</v>
      </c>
      <c r="C5177" s="57" t="str">
        <f t="shared" si="357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58"/>
        <v>0</v>
      </c>
      <c r="L5177" s="57">
        <f t="shared" si="359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56"/>
        <v>0</v>
      </c>
      <c r="C5178" s="57" t="str">
        <f t="shared" si="357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58"/>
        <v>0</v>
      </c>
      <c r="L5178" s="57">
        <f t="shared" si="359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56"/>
        <v>0</v>
      </c>
      <c r="C5179" s="57" t="str">
        <f t="shared" si="357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58"/>
        <v>0</v>
      </c>
      <c r="L5179" s="57">
        <f t="shared" si="359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56"/>
        <v>0</v>
      </c>
      <c r="C5180" s="57" t="str">
        <f t="shared" si="357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58"/>
        <v>0</v>
      </c>
      <c r="L5180" s="57">
        <f t="shared" si="359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56"/>
        <v>0</v>
      </c>
      <c r="C5181" s="57" t="str">
        <f t="shared" si="357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58"/>
        <v>0</v>
      </c>
      <c r="L5181" s="57">
        <f t="shared" si="359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56"/>
        <v>0</v>
      </c>
      <c r="C5182" s="57" t="str">
        <f t="shared" si="357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58"/>
        <v>0</v>
      </c>
      <c r="L5182" s="57">
        <f t="shared" si="359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56"/>
        <v>0</v>
      </c>
      <c r="C5183" s="57" t="str">
        <f t="shared" si="357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58"/>
        <v>0</v>
      </c>
      <c r="L5183" s="57">
        <f t="shared" si="359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56"/>
        <v>0</v>
      </c>
      <c r="C5184" s="57" t="str">
        <f t="shared" si="357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58"/>
        <v>0</v>
      </c>
      <c r="L5184" s="57">
        <f t="shared" si="359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56"/>
        <v>0</v>
      </c>
      <c r="C5185" s="57" t="str">
        <f t="shared" si="357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58"/>
        <v>0</v>
      </c>
      <c r="L5185" s="57">
        <f t="shared" si="359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56"/>
        <v>0</v>
      </c>
      <c r="C5186" s="57" t="str">
        <f t="shared" si="357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58"/>
        <v>0</v>
      </c>
      <c r="L5186" s="57">
        <f t="shared" si="359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56"/>
        <v>0</v>
      </c>
      <c r="C5187" s="57" t="str">
        <f t="shared" si="357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58"/>
        <v>0</v>
      </c>
      <c r="L5187" s="57">
        <f t="shared" si="359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56"/>
        <v>0</v>
      </c>
      <c r="C5188" s="57" t="str">
        <f t="shared" si="357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58"/>
        <v>0</v>
      </c>
      <c r="L5188" s="57">
        <f t="shared" si="359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56"/>
        <v>0</v>
      </c>
      <c r="C5189" s="57" t="str">
        <f t="shared" si="357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58"/>
        <v>0</v>
      </c>
      <c r="L5189" s="57">
        <f t="shared" si="359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56"/>
        <v>0</v>
      </c>
      <c r="C5190" s="57" t="str">
        <f t="shared" si="357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58"/>
        <v>0</v>
      </c>
      <c r="L5190" s="57">
        <f t="shared" si="359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56"/>
        <v>0</v>
      </c>
      <c r="C5191" s="57" t="str">
        <f t="shared" si="357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58"/>
        <v>0</v>
      </c>
      <c r="L5191" s="57">
        <f t="shared" si="359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56"/>
        <v>0</v>
      </c>
      <c r="C5192" s="57" t="str">
        <f t="shared" si="357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58"/>
        <v>0</v>
      </c>
      <c r="L5192" s="57">
        <f t="shared" si="359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56"/>
        <v>0</v>
      </c>
      <c r="C5193" s="57" t="str">
        <f t="shared" si="357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58"/>
        <v>0</v>
      </c>
      <c r="L5193" s="57">
        <f t="shared" si="359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56"/>
        <v>0</v>
      </c>
      <c r="C5194" s="57" t="str">
        <f t="shared" si="357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58"/>
        <v>0</v>
      </c>
      <c r="L5194" s="57">
        <f t="shared" si="359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56"/>
        <v>0</v>
      </c>
      <c r="C5195" s="57" t="str">
        <f t="shared" si="357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58"/>
        <v>0</v>
      </c>
      <c r="L5195" s="57">
        <f t="shared" si="359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56"/>
        <v>0</v>
      </c>
      <c r="C5196" s="57" t="str">
        <f t="shared" si="357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58"/>
        <v>0</v>
      </c>
      <c r="L5196" s="57">
        <f t="shared" si="359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56"/>
        <v>0</v>
      </c>
      <c r="C5197" s="57" t="str">
        <f t="shared" si="357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58"/>
        <v>0</v>
      </c>
      <c r="L5197" s="57">
        <f t="shared" si="359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56"/>
        <v>0</v>
      </c>
      <c r="C5198" s="57" t="str">
        <f t="shared" si="357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58"/>
        <v>0</v>
      </c>
      <c r="L5198" s="57">
        <f t="shared" si="359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56"/>
        <v>0</v>
      </c>
      <c r="C5199" s="57" t="str">
        <f t="shared" si="357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58"/>
        <v>0</v>
      </c>
      <c r="L5199" s="57">
        <f t="shared" si="359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56"/>
        <v>0</v>
      </c>
      <c r="C5200" s="57" t="str">
        <f t="shared" si="357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58"/>
        <v>0</v>
      </c>
      <c r="L5200" s="57">
        <f t="shared" si="359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56"/>
        <v>0</v>
      </c>
      <c r="C5201" s="57" t="str">
        <f t="shared" si="357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58"/>
        <v>0</v>
      </c>
      <c r="L5201" s="57">
        <f t="shared" si="359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56"/>
        <v>0</v>
      </c>
      <c r="C5202" s="57" t="str">
        <f t="shared" si="357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58"/>
        <v>0</v>
      </c>
      <c r="L5202" s="57">
        <f t="shared" si="359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56"/>
        <v>0</v>
      </c>
      <c r="C5203" s="57" t="str">
        <f t="shared" si="357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58"/>
        <v>0</v>
      </c>
      <c r="L5203" s="57">
        <f t="shared" si="359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56"/>
        <v>0</v>
      </c>
      <c r="C5204" s="57" t="str">
        <f t="shared" si="357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58"/>
        <v>0</v>
      </c>
      <c r="L5204" s="57">
        <f t="shared" si="359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56"/>
        <v>0</v>
      </c>
      <c r="C5205" s="57" t="str">
        <f t="shared" si="357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58"/>
        <v>0</v>
      </c>
      <c r="L5205" s="57">
        <f t="shared" si="359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56"/>
        <v>0</v>
      </c>
      <c r="C5206" s="57" t="str">
        <f t="shared" si="357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58"/>
        <v>0</v>
      </c>
      <c r="L5206" s="57">
        <f t="shared" si="359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56"/>
        <v>0</v>
      </c>
      <c r="C5207" s="57" t="str">
        <f t="shared" si="357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58"/>
        <v>0</v>
      </c>
      <c r="L5207" s="57">
        <f t="shared" si="359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ref="B5208:B5271" si="360">WEEKNUM(A5208)</f>
        <v>0</v>
      </c>
      <c r="C5208" s="57" t="str">
        <f t="shared" ref="C5208:C5271" si="361">TEXT(A5208,"Mmm")</f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58"/>
        <v>0</v>
      </c>
      <c r="L5208" s="57">
        <f t="shared" si="359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60"/>
        <v>0</v>
      </c>
      <c r="C5209" s="57" t="str">
        <f t="shared" si="36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58"/>
        <v>0</v>
      </c>
      <c r="L5209" s="57">
        <f t="shared" si="359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60"/>
        <v>0</v>
      </c>
      <c r="C5210" s="57" t="str">
        <f t="shared" si="36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58"/>
        <v>0</v>
      </c>
      <c r="L5210" s="57">
        <f t="shared" si="359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60"/>
        <v>0</v>
      </c>
      <c r="C5211" s="57" t="str">
        <f t="shared" si="361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58"/>
        <v>0</v>
      </c>
      <c r="L5211" s="57">
        <f t="shared" si="359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60"/>
        <v>0</v>
      </c>
      <c r="C5212" s="57" t="str">
        <f t="shared" si="361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58"/>
        <v>0</v>
      </c>
      <c r="L5212" s="57">
        <f t="shared" si="359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60"/>
        <v>0</v>
      </c>
      <c r="C5213" s="57" t="str">
        <f t="shared" si="361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58"/>
        <v>0</v>
      </c>
      <c r="L5213" s="57">
        <f t="shared" si="359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60"/>
        <v>0</v>
      </c>
      <c r="C5214" s="57" t="str">
        <f t="shared" si="361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58"/>
        <v>0</v>
      </c>
      <c r="L5214" s="57">
        <f t="shared" si="359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60"/>
        <v>0</v>
      </c>
      <c r="C5215" s="57" t="str">
        <f t="shared" si="361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58"/>
        <v>0</v>
      </c>
      <c r="L5215" s="57">
        <f t="shared" si="359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60"/>
        <v>0</v>
      </c>
      <c r="C5216" s="57" t="str">
        <f t="shared" si="361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58"/>
        <v>0</v>
      </c>
      <c r="L5216" s="57">
        <f t="shared" si="359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60"/>
        <v>0</v>
      </c>
      <c r="C5217" s="57" t="str">
        <f t="shared" si="361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58"/>
        <v>0</v>
      </c>
      <c r="L5217" s="57">
        <f t="shared" si="359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60"/>
        <v>0</v>
      </c>
      <c r="C5218" s="57" t="str">
        <f t="shared" si="361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58"/>
        <v>0</v>
      </c>
      <c r="L5218" s="57">
        <f t="shared" si="359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60"/>
        <v>0</v>
      </c>
      <c r="C5219" s="57" t="str">
        <f t="shared" si="361"/>
        <v>Jan</v>
      </c>
      <c r="D5219" s="4"/>
      <c r="E5219" s="57"/>
      <c r="F5219" s="57"/>
      <c r="G5219" s="57"/>
      <c r="H5219" s="57"/>
      <c r="I5219" s="57"/>
      <c r="J5219" s="57"/>
      <c r="K5219" s="57">
        <f t="shared" ref="K5219:K5282" si="362">I5219+J5219</f>
        <v>0</v>
      </c>
      <c r="L5219" s="57">
        <f t="shared" ref="L5219:L5282" si="363">H5219*K5219</f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60"/>
        <v>0</v>
      </c>
      <c r="C5220" s="57" t="str">
        <f t="shared" si="361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2"/>
        <v>0</v>
      </c>
      <c r="L5220" s="57">
        <f t="shared" si="36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60"/>
        <v>0</v>
      </c>
      <c r="C5221" s="57" t="str">
        <f t="shared" si="361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2"/>
        <v>0</v>
      </c>
      <c r="L5221" s="57">
        <f t="shared" si="36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60"/>
        <v>0</v>
      </c>
      <c r="C5222" s="57" t="str">
        <f t="shared" si="361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2"/>
        <v>0</v>
      </c>
      <c r="L5222" s="57">
        <f t="shared" si="363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60"/>
        <v>0</v>
      </c>
      <c r="C5223" s="57" t="str">
        <f t="shared" si="361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2"/>
        <v>0</v>
      </c>
      <c r="L5223" s="57">
        <f t="shared" si="363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60"/>
        <v>0</v>
      </c>
      <c r="C5224" s="57" t="str">
        <f t="shared" si="361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2"/>
        <v>0</v>
      </c>
      <c r="L5224" s="57">
        <f t="shared" si="363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60"/>
        <v>0</v>
      </c>
      <c r="C5225" s="57" t="str">
        <f t="shared" si="361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2"/>
        <v>0</v>
      </c>
      <c r="L5225" s="57">
        <f t="shared" si="363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60"/>
        <v>0</v>
      </c>
      <c r="C5226" s="57" t="str">
        <f t="shared" si="361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2"/>
        <v>0</v>
      </c>
      <c r="L5226" s="57">
        <f t="shared" si="363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60"/>
        <v>0</v>
      </c>
      <c r="C5227" s="57" t="str">
        <f t="shared" si="361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2"/>
        <v>0</v>
      </c>
      <c r="L5227" s="57">
        <f t="shared" si="363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60"/>
        <v>0</v>
      </c>
      <c r="C5228" s="57" t="str">
        <f t="shared" si="361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62"/>
        <v>0</v>
      </c>
      <c r="L5228" s="57">
        <f t="shared" si="363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60"/>
        <v>0</v>
      </c>
      <c r="C5229" s="57" t="str">
        <f t="shared" si="361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62"/>
        <v>0</v>
      </c>
      <c r="L5229" s="57">
        <f t="shared" si="363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60"/>
        <v>0</v>
      </c>
      <c r="C5230" s="57" t="str">
        <f t="shared" si="361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62"/>
        <v>0</v>
      </c>
      <c r="L5230" s="57">
        <f t="shared" si="363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60"/>
        <v>0</v>
      </c>
      <c r="C5231" s="57" t="str">
        <f t="shared" si="361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62"/>
        <v>0</v>
      </c>
      <c r="L5231" s="57">
        <f t="shared" si="363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60"/>
        <v>0</v>
      </c>
      <c r="C5232" s="57" t="str">
        <f t="shared" si="361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62"/>
        <v>0</v>
      </c>
      <c r="L5232" s="57">
        <f t="shared" si="363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60"/>
        <v>0</v>
      </c>
      <c r="C5233" s="57" t="str">
        <f t="shared" si="361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62"/>
        <v>0</v>
      </c>
      <c r="L5233" s="57">
        <f t="shared" si="363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60"/>
        <v>0</v>
      </c>
      <c r="C5234" s="57" t="str">
        <f t="shared" si="361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62"/>
        <v>0</v>
      </c>
      <c r="L5234" s="57">
        <f t="shared" si="363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60"/>
        <v>0</v>
      </c>
      <c r="C5235" s="57" t="str">
        <f t="shared" si="361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62"/>
        <v>0</v>
      </c>
      <c r="L5235" s="57">
        <f t="shared" si="363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60"/>
        <v>0</v>
      </c>
      <c r="C5236" s="57" t="str">
        <f t="shared" si="361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62"/>
        <v>0</v>
      </c>
      <c r="L5236" s="57">
        <f t="shared" si="363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60"/>
        <v>0</v>
      </c>
      <c r="C5237" s="57" t="str">
        <f t="shared" si="361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62"/>
        <v>0</v>
      </c>
      <c r="L5237" s="57">
        <f t="shared" si="363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60"/>
        <v>0</v>
      </c>
      <c r="C5238" s="57" t="str">
        <f t="shared" si="361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62"/>
        <v>0</v>
      </c>
      <c r="L5238" s="57">
        <f t="shared" si="363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60"/>
        <v>0</v>
      </c>
      <c r="C5239" s="57" t="str">
        <f t="shared" si="361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62"/>
        <v>0</v>
      </c>
      <c r="L5239" s="57">
        <f t="shared" si="363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60"/>
        <v>0</v>
      </c>
      <c r="C5240" s="57" t="str">
        <f t="shared" si="361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62"/>
        <v>0</v>
      </c>
      <c r="L5240" s="57">
        <f t="shared" si="363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60"/>
        <v>0</v>
      </c>
      <c r="C5241" s="57" t="str">
        <f t="shared" si="361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62"/>
        <v>0</v>
      </c>
      <c r="L5241" s="57">
        <f t="shared" si="363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60"/>
        <v>0</v>
      </c>
      <c r="C5242" s="57" t="str">
        <f t="shared" si="361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62"/>
        <v>0</v>
      </c>
      <c r="L5242" s="57">
        <f t="shared" si="363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60"/>
        <v>0</v>
      </c>
      <c r="C5243" s="57" t="str">
        <f t="shared" si="361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62"/>
        <v>0</v>
      </c>
      <c r="L5243" s="57">
        <f t="shared" si="363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60"/>
        <v>0</v>
      </c>
      <c r="C5244" s="57" t="str">
        <f t="shared" si="361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62"/>
        <v>0</v>
      </c>
      <c r="L5244" s="57">
        <f t="shared" si="363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60"/>
        <v>0</v>
      </c>
      <c r="C5245" s="57" t="str">
        <f t="shared" si="361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62"/>
        <v>0</v>
      </c>
      <c r="L5245" s="57">
        <f t="shared" si="363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60"/>
        <v>0</v>
      </c>
      <c r="C5246" s="57" t="str">
        <f t="shared" si="361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62"/>
        <v>0</v>
      </c>
      <c r="L5246" s="57">
        <f t="shared" si="363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60"/>
        <v>0</v>
      </c>
      <c r="C5247" s="57" t="str">
        <f t="shared" si="361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62"/>
        <v>0</v>
      </c>
      <c r="L5247" s="57">
        <f t="shared" si="363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60"/>
        <v>0</v>
      </c>
      <c r="C5248" s="57" t="str">
        <f t="shared" si="361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62"/>
        <v>0</v>
      </c>
      <c r="L5248" s="57">
        <f t="shared" si="363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60"/>
        <v>0</v>
      </c>
      <c r="C5249" s="57" t="str">
        <f t="shared" si="361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62"/>
        <v>0</v>
      </c>
      <c r="L5249" s="57">
        <f t="shared" si="363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60"/>
        <v>0</v>
      </c>
      <c r="C5250" s="57" t="str">
        <f t="shared" si="361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62"/>
        <v>0</v>
      </c>
      <c r="L5250" s="57">
        <f t="shared" si="363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60"/>
        <v>0</v>
      </c>
      <c r="C5251" s="57" t="str">
        <f t="shared" si="361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62"/>
        <v>0</v>
      </c>
      <c r="L5251" s="57">
        <f t="shared" si="363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60"/>
        <v>0</v>
      </c>
      <c r="C5252" s="57" t="str">
        <f t="shared" si="361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62"/>
        <v>0</v>
      </c>
      <c r="L5252" s="57">
        <f t="shared" si="363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60"/>
        <v>0</v>
      </c>
      <c r="C5253" s="57" t="str">
        <f t="shared" si="361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62"/>
        <v>0</v>
      </c>
      <c r="L5253" s="57">
        <f t="shared" si="363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60"/>
        <v>0</v>
      </c>
      <c r="C5254" s="57" t="str">
        <f t="shared" si="361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62"/>
        <v>0</v>
      </c>
      <c r="L5254" s="57">
        <f t="shared" si="363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60"/>
        <v>0</v>
      </c>
      <c r="C5255" s="57" t="str">
        <f t="shared" si="361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62"/>
        <v>0</v>
      </c>
      <c r="L5255" s="57">
        <f t="shared" si="363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60"/>
        <v>0</v>
      </c>
      <c r="C5256" s="57" t="str">
        <f t="shared" si="361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62"/>
        <v>0</v>
      </c>
      <c r="L5256" s="57">
        <f t="shared" si="363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60"/>
        <v>0</v>
      </c>
      <c r="C5257" s="57" t="str">
        <f t="shared" si="361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62"/>
        <v>0</v>
      </c>
      <c r="L5257" s="57">
        <f t="shared" si="363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60"/>
        <v>0</v>
      </c>
      <c r="C5258" s="57" t="str">
        <f t="shared" si="361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62"/>
        <v>0</v>
      </c>
      <c r="L5258" s="57">
        <f t="shared" si="363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60"/>
        <v>0</v>
      </c>
      <c r="C5259" s="57" t="str">
        <f t="shared" si="361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62"/>
        <v>0</v>
      </c>
      <c r="L5259" s="57">
        <f t="shared" si="363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60"/>
        <v>0</v>
      </c>
      <c r="C5260" s="57" t="str">
        <f t="shared" si="361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62"/>
        <v>0</v>
      </c>
      <c r="L5260" s="57">
        <f t="shared" si="363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60"/>
        <v>0</v>
      </c>
      <c r="C5261" s="57" t="str">
        <f t="shared" si="361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62"/>
        <v>0</v>
      </c>
      <c r="L5261" s="57">
        <f t="shared" si="363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60"/>
        <v>0</v>
      </c>
      <c r="C5262" s="57" t="str">
        <f t="shared" si="361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62"/>
        <v>0</v>
      </c>
      <c r="L5262" s="57">
        <f t="shared" si="363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60"/>
        <v>0</v>
      </c>
      <c r="C5263" s="57" t="str">
        <f t="shared" si="361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62"/>
        <v>0</v>
      </c>
      <c r="L5263" s="57">
        <f t="shared" si="363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60"/>
        <v>0</v>
      </c>
      <c r="C5264" s="57" t="str">
        <f t="shared" si="361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62"/>
        <v>0</v>
      </c>
      <c r="L5264" s="57">
        <f t="shared" si="363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60"/>
        <v>0</v>
      </c>
      <c r="C5265" s="57" t="str">
        <f t="shared" si="361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62"/>
        <v>0</v>
      </c>
      <c r="L5265" s="57">
        <f t="shared" si="363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60"/>
        <v>0</v>
      </c>
      <c r="C5266" s="57" t="str">
        <f t="shared" si="361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62"/>
        <v>0</v>
      </c>
      <c r="L5266" s="57">
        <f t="shared" si="363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60"/>
        <v>0</v>
      </c>
      <c r="C5267" s="57" t="str">
        <f t="shared" si="361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62"/>
        <v>0</v>
      </c>
      <c r="L5267" s="57">
        <f t="shared" si="363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60"/>
        <v>0</v>
      </c>
      <c r="C5268" s="57" t="str">
        <f t="shared" si="361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62"/>
        <v>0</v>
      </c>
      <c r="L5268" s="57">
        <f t="shared" si="363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60"/>
        <v>0</v>
      </c>
      <c r="C5269" s="57" t="str">
        <f t="shared" si="361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62"/>
        <v>0</v>
      </c>
      <c r="L5269" s="57">
        <f t="shared" si="363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60"/>
        <v>0</v>
      </c>
      <c r="C5270" s="57" t="str">
        <f t="shared" si="361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62"/>
        <v>0</v>
      </c>
      <c r="L5270" s="57">
        <f t="shared" si="363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60"/>
        <v>0</v>
      </c>
      <c r="C5271" s="57" t="str">
        <f t="shared" si="361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62"/>
        <v>0</v>
      </c>
      <c r="L5271" s="57">
        <f t="shared" si="363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ref="B5272:B5335" si="364">WEEKNUM(A5272)</f>
        <v>0</v>
      </c>
      <c r="C5272" s="57" t="str">
        <f t="shared" ref="C5272:C5335" si="365">TEXT(A5272,"Mmm")</f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62"/>
        <v>0</v>
      </c>
      <c r="L5272" s="57">
        <f t="shared" si="363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64"/>
        <v>0</v>
      </c>
      <c r="C5273" s="57" t="str">
        <f t="shared" si="36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62"/>
        <v>0</v>
      </c>
      <c r="L5273" s="57">
        <f t="shared" si="363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64"/>
        <v>0</v>
      </c>
      <c r="C5274" s="57" t="str">
        <f t="shared" si="36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62"/>
        <v>0</v>
      </c>
      <c r="L5274" s="57">
        <f t="shared" si="363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64"/>
        <v>0</v>
      </c>
      <c r="C5275" s="57" t="str">
        <f t="shared" si="365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62"/>
        <v>0</v>
      </c>
      <c r="L5275" s="57">
        <f t="shared" si="363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64"/>
        <v>0</v>
      </c>
      <c r="C5276" s="57" t="str">
        <f t="shared" si="365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62"/>
        <v>0</v>
      </c>
      <c r="L5276" s="57">
        <f t="shared" si="363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64"/>
        <v>0</v>
      </c>
      <c r="C5277" s="57" t="str">
        <f t="shared" si="365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62"/>
        <v>0</v>
      </c>
      <c r="L5277" s="57">
        <f t="shared" si="363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64"/>
        <v>0</v>
      </c>
      <c r="C5278" s="57" t="str">
        <f t="shared" si="365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62"/>
        <v>0</v>
      </c>
      <c r="L5278" s="57">
        <f t="shared" si="363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64"/>
        <v>0</v>
      </c>
      <c r="C5279" s="57" t="str">
        <f t="shared" si="365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62"/>
        <v>0</v>
      </c>
      <c r="L5279" s="57">
        <f t="shared" si="363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64"/>
        <v>0</v>
      </c>
      <c r="C5280" s="57" t="str">
        <f t="shared" si="365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62"/>
        <v>0</v>
      </c>
      <c r="L5280" s="57">
        <f t="shared" si="363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64"/>
        <v>0</v>
      </c>
      <c r="C5281" s="57" t="str">
        <f t="shared" si="365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62"/>
        <v>0</v>
      </c>
      <c r="L5281" s="57">
        <f t="shared" si="363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64"/>
        <v>0</v>
      </c>
      <c r="C5282" s="57" t="str">
        <f t="shared" si="365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62"/>
        <v>0</v>
      </c>
      <c r="L5282" s="57">
        <f t="shared" si="363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64"/>
        <v>0</v>
      </c>
      <c r="C5283" s="57" t="str">
        <f t="shared" si="365"/>
        <v>Jan</v>
      </c>
      <c r="D5283" s="4"/>
      <c r="E5283" s="57"/>
      <c r="F5283" s="57"/>
      <c r="G5283" s="57"/>
      <c r="H5283" s="57"/>
      <c r="I5283" s="57"/>
      <c r="J5283" s="57"/>
      <c r="K5283" s="57">
        <f t="shared" ref="K5283:K5346" si="366">I5283+J5283</f>
        <v>0</v>
      </c>
      <c r="L5283" s="57">
        <f t="shared" ref="L5283:L5346" si="367">H5283*K5283</f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64"/>
        <v>0</v>
      </c>
      <c r="C5284" s="57" t="str">
        <f t="shared" si="365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66"/>
        <v>0</v>
      </c>
      <c r="L5284" s="57">
        <f t="shared" si="36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64"/>
        <v>0</v>
      </c>
      <c r="C5285" s="57" t="str">
        <f t="shared" si="365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66"/>
        <v>0</v>
      </c>
      <c r="L5285" s="57">
        <f t="shared" si="36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64"/>
        <v>0</v>
      </c>
      <c r="C5286" s="57" t="str">
        <f t="shared" si="365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66"/>
        <v>0</v>
      </c>
      <c r="L5286" s="57">
        <f t="shared" si="367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64"/>
        <v>0</v>
      </c>
      <c r="C5287" s="57" t="str">
        <f t="shared" si="365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66"/>
        <v>0</v>
      </c>
      <c r="L5287" s="57">
        <f t="shared" si="367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64"/>
        <v>0</v>
      </c>
      <c r="C5288" s="57" t="str">
        <f t="shared" si="365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66"/>
        <v>0</v>
      </c>
      <c r="L5288" s="57">
        <f t="shared" si="367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64"/>
        <v>0</v>
      </c>
      <c r="C5289" s="57" t="str">
        <f t="shared" si="365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66"/>
        <v>0</v>
      </c>
      <c r="L5289" s="57">
        <f t="shared" si="367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64"/>
        <v>0</v>
      </c>
      <c r="C5290" s="57" t="str">
        <f t="shared" si="365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66"/>
        <v>0</v>
      </c>
      <c r="L5290" s="57">
        <f t="shared" si="367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64"/>
        <v>0</v>
      </c>
      <c r="C5291" s="57" t="str">
        <f t="shared" si="365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66"/>
        <v>0</v>
      </c>
      <c r="L5291" s="57">
        <f t="shared" si="367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64"/>
        <v>0</v>
      </c>
      <c r="C5292" s="57" t="str">
        <f t="shared" si="365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66"/>
        <v>0</v>
      </c>
      <c r="L5292" s="57">
        <f t="shared" si="367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64"/>
        <v>0</v>
      </c>
      <c r="C5293" s="57" t="str">
        <f t="shared" si="365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66"/>
        <v>0</v>
      </c>
      <c r="L5293" s="57">
        <f t="shared" si="367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64"/>
        <v>0</v>
      </c>
      <c r="C5294" s="57" t="str">
        <f t="shared" si="365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66"/>
        <v>0</v>
      </c>
      <c r="L5294" s="57">
        <f t="shared" si="367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64"/>
        <v>0</v>
      </c>
      <c r="C5295" s="57" t="str">
        <f t="shared" si="365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66"/>
        <v>0</v>
      </c>
      <c r="L5295" s="57">
        <f t="shared" si="367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64"/>
        <v>0</v>
      </c>
      <c r="C5296" s="57" t="str">
        <f t="shared" si="365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66"/>
        <v>0</v>
      </c>
      <c r="L5296" s="57">
        <f t="shared" si="367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64"/>
        <v>0</v>
      </c>
      <c r="C5297" s="57" t="str">
        <f t="shared" si="365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66"/>
        <v>0</v>
      </c>
      <c r="L5297" s="57">
        <f t="shared" si="367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64"/>
        <v>0</v>
      </c>
      <c r="C5298" s="57" t="str">
        <f t="shared" si="365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66"/>
        <v>0</v>
      </c>
      <c r="L5298" s="57">
        <f t="shared" si="367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64"/>
        <v>0</v>
      </c>
      <c r="C5299" s="57" t="str">
        <f t="shared" si="365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66"/>
        <v>0</v>
      </c>
      <c r="L5299" s="57">
        <f t="shared" si="367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64"/>
        <v>0</v>
      </c>
      <c r="C5300" s="57" t="str">
        <f t="shared" si="365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66"/>
        <v>0</v>
      </c>
      <c r="L5300" s="57">
        <f t="shared" si="367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64"/>
        <v>0</v>
      </c>
      <c r="C5301" s="57" t="str">
        <f t="shared" si="365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66"/>
        <v>0</v>
      </c>
      <c r="L5301" s="57">
        <f t="shared" si="367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64"/>
        <v>0</v>
      </c>
      <c r="C5302" s="57" t="str">
        <f t="shared" si="365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66"/>
        <v>0</v>
      </c>
      <c r="L5302" s="57">
        <f t="shared" si="367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64"/>
        <v>0</v>
      </c>
      <c r="C5303" s="57" t="str">
        <f t="shared" si="365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66"/>
        <v>0</v>
      </c>
      <c r="L5303" s="57">
        <f t="shared" si="367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64"/>
        <v>0</v>
      </c>
      <c r="C5304" s="57" t="str">
        <f t="shared" si="365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66"/>
        <v>0</v>
      </c>
      <c r="L5304" s="57">
        <f t="shared" si="367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64"/>
        <v>0</v>
      </c>
      <c r="C5305" s="57" t="str">
        <f t="shared" si="365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66"/>
        <v>0</v>
      </c>
      <c r="L5305" s="57">
        <f t="shared" si="367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64"/>
        <v>0</v>
      </c>
      <c r="C5306" s="57" t="str">
        <f t="shared" si="365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66"/>
        <v>0</v>
      </c>
      <c r="L5306" s="57">
        <f t="shared" si="367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64"/>
        <v>0</v>
      </c>
      <c r="C5307" s="57" t="str">
        <f t="shared" si="365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66"/>
        <v>0</v>
      </c>
      <c r="L5307" s="57">
        <f t="shared" si="367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64"/>
        <v>0</v>
      </c>
      <c r="C5308" s="57" t="str">
        <f t="shared" si="365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66"/>
        <v>0</v>
      </c>
      <c r="L5308" s="57">
        <f t="shared" si="367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64"/>
        <v>0</v>
      </c>
      <c r="C5309" s="57" t="str">
        <f t="shared" si="365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66"/>
        <v>0</v>
      </c>
      <c r="L5309" s="57">
        <f t="shared" si="367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64"/>
        <v>0</v>
      </c>
      <c r="C5310" s="57" t="str">
        <f t="shared" si="365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66"/>
        <v>0</v>
      </c>
      <c r="L5310" s="57">
        <f t="shared" si="367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64"/>
        <v>0</v>
      </c>
      <c r="C5311" s="57" t="str">
        <f t="shared" si="365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66"/>
        <v>0</v>
      </c>
      <c r="L5311" s="57">
        <f t="shared" si="367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64"/>
        <v>0</v>
      </c>
      <c r="C5312" s="57" t="str">
        <f t="shared" si="365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66"/>
        <v>0</v>
      </c>
      <c r="L5312" s="57">
        <f t="shared" si="367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64"/>
        <v>0</v>
      </c>
      <c r="C5313" s="57" t="str">
        <f t="shared" si="365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66"/>
        <v>0</v>
      </c>
      <c r="L5313" s="57">
        <f t="shared" si="367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64"/>
        <v>0</v>
      </c>
      <c r="C5314" s="57" t="str">
        <f t="shared" si="365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66"/>
        <v>0</v>
      </c>
      <c r="L5314" s="57">
        <f t="shared" si="367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64"/>
        <v>0</v>
      </c>
      <c r="C5315" s="57" t="str">
        <f t="shared" si="365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66"/>
        <v>0</v>
      </c>
      <c r="L5315" s="57">
        <f t="shared" si="367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64"/>
        <v>0</v>
      </c>
      <c r="C5316" s="57" t="str">
        <f t="shared" si="365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66"/>
        <v>0</v>
      </c>
      <c r="L5316" s="57">
        <f t="shared" si="367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64"/>
        <v>0</v>
      </c>
      <c r="C5317" s="57" t="str">
        <f t="shared" si="365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66"/>
        <v>0</v>
      </c>
      <c r="L5317" s="57">
        <f t="shared" si="367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64"/>
        <v>0</v>
      </c>
      <c r="C5318" s="57" t="str">
        <f t="shared" si="365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66"/>
        <v>0</v>
      </c>
      <c r="L5318" s="57">
        <f t="shared" si="367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64"/>
        <v>0</v>
      </c>
      <c r="C5319" s="57" t="str">
        <f t="shared" si="365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66"/>
        <v>0</v>
      </c>
      <c r="L5319" s="57">
        <f t="shared" si="367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64"/>
        <v>0</v>
      </c>
      <c r="C5320" s="57" t="str">
        <f t="shared" si="365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66"/>
        <v>0</v>
      </c>
      <c r="L5320" s="57">
        <f t="shared" si="367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64"/>
        <v>0</v>
      </c>
      <c r="C5321" s="57" t="str">
        <f t="shared" si="365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66"/>
        <v>0</v>
      </c>
      <c r="L5321" s="57">
        <f t="shared" si="367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64"/>
        <v>0</v>
      </c>
      <c r="C5322" s="57" t="str">
        <f t="shared" si="365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66"/>
        <v>0</v>
      </c>
      <c r="L5322" s="57">
        <f t="shared" si="367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64"/>
        <v>0</v>
      </c>
      <c r="C5323" s="57" t="str">
        <f t="shared" si="365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66"/>
        <v>0</v>
      </c>
      <c r="L5323" s="57">
        <f t="shared" si="367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64"/>
        <v>0</v>
      </c>
      <c r="C5324" s="57" t="str">
        <f t="shared" si="365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66"/>
        <v>0</v>
      </c>
      <c r="L5324" s="57">
        <f t="shared" si="367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64"/>
        <v>0</v>
      </c>
      <c r="C5325" s="57" t="str">
        <f t="shared" si="365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66"/>
        <v>0</v>
      </c>
      <c r="L5325" s="57">
        <f t="shared" si="367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64"/>
        <v>0</v>
      </c>
      <c r="C5326" s="57" t="str">
        <f t="shared" si="365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66"/>
        <v>0</v>
      </c>
      <c r="L5326" s="57">
        <f t="shared" si="367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64"/>
        <v>0</v>
      </c>
      <c r="C5327" s="57" t="str">
        <f t="shared" si="365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66"/>
        <v>0</v>
      </c>
      <c r="L5327" s="57">
        <f t="shared" si="367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64"/>
        <v>0</v>
      </c>
      <c r="C5328" s="57" t="str">
        <f t="shared" si="365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66"/>
        <v>0</v>
      </c>
      <c r="L5328" s="57">
        <f t="shared" si="367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64"/>
        <v>0</v>
      </c>
      <c r="C5329" s="57" t="str">
        <f t="shared" si="365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66"/>
        <v>0</v>
      </c>
      <c r="L5329" s="57">
        <f t="shared" si="367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64"/>
        <v>0</v>
      </c>
      <c r="C5330" s="57" t="str">
        <f t="shared" si="365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66"/>
        <v>0</v>
      </c>
      <c r="L5330" s="57">
        <f t="shared" si="367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64"/>
        <v>0</v>
      </c>
      <c r="C5331" s="57" t="str">
        <f t="shared" si="365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66"/>
        <v>0</v>
      </c>
      <c r="L5331" s="57">
        <f t="shared" si="367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64"/>
        <v>0</v>
      </c>
      <c r="C5332" s="57" t="str">
        <f t="shared" si="365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66"/>
        <v>0</v>
      </c>
      <c r="L5332" s="57">
        <f t="shared" si="367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64"/>
        <v>0</v>
      </c>
      <c r="C5333" s="57" t="str">
        <f t="shared" si="365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66"/>
        <v>0</v>
      </c>
      <c r="L5333" s="57">
        <f t="shared" si="367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64"/>
        <v>0</v>
      </c>
      <c r="C5334" s="57" t="str">
        <f t="shared" si="365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66"/>
        <v>0</v>
      </c>
      <c r="L5334" s="57">
        <f t="shared" si="367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64"/>
        <v>0</v>
      </c>
      <c r="C5335" s="57" t="str">
        <f t="shared" si="365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66"/>
        <v>0</v>
      </c>
      <c r="L5335" s="57">
        <f t="shared" si="367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ref="B5336:B5399" si="368">WEEKNUM(A5336)</f>
        <v>0</v>
      </c>
      <c r="C5336" s="57" t="str">
        <f t="shared" ref="C5336:C5399" si="369">TEXT(A5336,"Mmm")</f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66"/>
        <v>0</v>
      </c>
      <c r="L5336" s="57">
        <f t="shared" si="367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68"/>
        <v>0</v>
      </c>
      <c r="C5337" s="57" t="str">
        <f t="shared" si="36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66"/>
        <v>0</v>
      </c>
      <c r="L5337" s="57">
        <f t="shared" si="367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68"/>
        <v>0</v>
      </c>
      <c r="C5338" s="57" t="str">
        <f t="shared" si="36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66"/>
        <v>0</v>
      </c>
      <c r="L5338" s="57">
        <f t="shared" si="367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68"/>
        <v>0</v>
      </c>
      <c r="C5339" s="57" t="str">
        <f t="shared" si="369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66"/>
        <v>0</v>
      </c>
      <c r="L5339" s="57">
        <f t="shared" si="367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68"/>
        <v>0</v>
      </c>
      <c r="C5340" s="57" t="str">
        <f t="shared" si="369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66"/>
        <v>0</v>
      </c>
      <c r="L5340" s="57">
        <f t="shared" si="367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68"/>
        <v>0</v>
      </c>
      <c r="C5341" s="57" t="str">
        <f t="shared" si="369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66"/>
        <v>0</v>
      </c>
      <c r="L5341" s="57">
        <f t="shared" si="367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68"/>
        <v>0</v>
      </c>
      <c r="C5342" s="57" t="str">
        <f t="shared" si="369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66"/>
        <v>0</v>
      </c>
      <c r="L5342" s="57">
        <f t="shared" si="367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68"/>
        <v>0</v>
      </c>
      <c r="C5343" s="57" t="str">
        <f t="shared" si="369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66"/>
        <v>0</v>
      </c>
      <c r="L5343" s="57">
        <f t="shared" si="367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68"/>
        <v>0</v>
      </c>
      <c r="C5344" s="57" t="str">
        <f t="shared" si="369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66"/>
        <v>0</v>
      </c>
      <c r="L5344" s="57">
        <f t="shared" si="367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68"/>
        <v>0</v>
      </c>
      <c r="C5345" s="57" t="str">
        <f t="shared" si="369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66"/>
        <v>0</v>
      </c>
      <c r="L5345" s="57">
        <f t="shared" si="367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68"/>
        <v>0</v>
      </c>
      <c r="C5346" s="57" t="str">
        <f t="shared" si="369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66"/>
        <v>0</v>
      </c>
      <c r="L5346" s="57">
        <f t="shared" si="367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68"/>
        <v>0</v>
      </c>
      <c r="C5347" s="57" t="str">
        <f t="shared" si="369"/>
        <v>Jan</v>
      </c>
      <c r="D5347" s="4"/>
      <c r="E5347" s="57"/>
      <c r="F5347" s="57"/>
      <c r="G5347" s="57"/>
      <c r="H5347" s="57"/>
      <c r="I5347" s="57"/>
      <c r="J5347" s="57"/>
      <c r="K5347" s="57">
        <f t="shared" ref="K5347:K5410" si="370">I5347+J5347</f>
        <v>0</v>
      </c>
      <c r="L5347" s="57">
        <f t="shared" ref="L5347:L5410" si="371">H5347*K5347</f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68"/>
        <v>0</v>
      </c>
      <c r="C5348" s="57" t="str">
        <f t="shared" si="369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0"/>
        <v>0</v>
      </c>
      <c r="L5348" s="57">
        <f t="shared" si="37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68"/>
        <v>0</v>
      </c>
      <c r="C5349" s="57" t="str">
        <f t="shared" si="369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0"/>
        <v>0</v>
      </c>
      <c r="L5349" s="57">
        <f t="shared" si="37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68"/>
        <v>0</v>
      </c>
      <c r="C5350" s="57" t="str">
        <f t="shared" si="369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0"/>
        <v>0</v>
      </c>
      <c r="L5350" s="57">
        <f t="shared" si="371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68"/>
        <v>0</v>
      </c>
      <c r="C5351" s="57" t="str">
        <f t="shared" si="369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0"/>
        <v>0</v>
      </c>
      <c r="L5351" s="57">
        <f t="shared" si="371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68"/>
        <v>0</v>
      </c>
      <c r="C5352" s="57" t="str">
        <f t="shared" si="369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0"/>
        <v>0</v>
      </c>
      <c r="L5352" s="57">
        <f t="shared" si="371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68"/>
        <v>0</v>
      </c>
      <c r="C5353" s="57" t="str">
        <f t="shared" si="369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0"/>
        <v>0</v>
      </c>
      <c r="L5353" s="57">
        <f t="shared" si="371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68"/>
        <v>0</v>
      </c>
      <c r="C5354" s="57" t="str">
        <f t="shared" si="369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0"/>
        <v>0</v>
      </c>
      <c r="L5354" s="57">
        <f t="shared" si="371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68"/>
        <v>0</v>
      </c>
      <c r="C5355" s="57" t="str">
        <f t="shared" si="369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0"/>
        <v>0</v>
      </c>
      <c r="L5355" s="57">
        <f t="shared" si="371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68"/>
        <v>0</v>
      </c>
      <c r="C5356" s="57" t="str">
        <f t="shared" si="369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70"/>
        <v>0</v>
      </c>
      <c r="L5356" s="57">
        <f t="shared" si="371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68"/>
        <v>0</v>
      </c>
      <c r="C5357" s="57" t="str">
        <f t="shared" si="369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70"/>
        <v>0</v>
      </c>
      <c r="L5357" s="57">
        <f t="shared" si="371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68"/>
        <v>0</v>
      </c>
      <c r="C5358" s="57" t="str">
        <f t="shared" si="369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70"/>
        <v>0</v>
      </c>
      <c r="L5358" s="57">
        <f t="shared" si="371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68"/>
        <v>0</v>
      </c>
      <c r="C5359" s="57" t="str">
        <f t="shared" si="369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70"/>
        <v>0</v>
      </c>
      <c r="L5359" s="57">
        <f t="shared" si="371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68"/>
        <v>0</v>
      </c>
      <c r="C5360" s="57" t="str">
        <f t="shared" si="369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70"/>
        <v>0</v>
      </c>
      <c r="L5360" s="57">
        <f t="shared" si="371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68"/>
        <v>0</v>
      </c>
      <c r="C5361" s="57" t="str">
        <f t="shared" si="369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70"/>
        <v>0</v>
      </c>
      <c r="L5361" s="57">
        <f t="shared" si="371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68"/>
        <v>0</v>
      </c>
      <c r="C5362" s="57" t="str">
        <f t="shared" si="369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70"/>
        <v>0</v>
      </c>
      <c r="L5362" s="57">
        <f t="shared" si="371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68"/>
        <v>0</v>
      </c>
      <c r="C5363" s="57" t="str">
        <f t="shared" si="369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70"/>
        <v>0</v>
      </c>
      <c r="L5363" s="57">
        <f t="shared" si="371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68"/>
        <v>0</v>
      </c>
      <c r="C5364" s="57" t="str">
        <f t="shared" si="369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70"/>
        <v>0</v>
      </c>
      <c r="L5364" s="57">
        <f t="shared" si="371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68"/>
        <v>0</v>
      </c>
      <c r="C5365" s="57" t="str">
        <f t="shared" si="369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70"/>
        <v>0</v>
      </c>
      <c r="L5365" s="57">
        <f t="shared" si="371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68"/>
        <v>0</v>
      </c>
      <c r="C5366" s="57" t="str">
        <f t="shared" si="369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70"/>
        <v>0</v>
      </c>
      <c r="L5366" s="57">
        <f t="shared" si="371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68"/>
        <v>0</v>
      </c>
      <c r="C5367" s="57" t="str">
        <f t="shared" si="369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70"/>
        <v>0</v>
      </c>
      <c r="L5367" s="57">
        <f t="shared" si="371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68"/>
        <v>0</v>
      </c>
      <c r="C5368" s="57" t="str">
        <f t="shared" si="369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70"/>
        <v>0</v>
      </c>
      <c r="L5368" s="57">
        <f t="shared" si="371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68"/>
        <v>0</v>
      </c>
      <c r="C5369" s="57" t="str">
        <f t="shared" si="369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70"/>
        <v>0</v>
      </c>
      <c r="L5369" s="57">
        <f t="shared" si="371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68"/>
        <v>0</v>
      </c>
      <c r="C5370" s="57" t="str">
        <f t="shared" si="369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70"/>
        <v>0</v>
      </c>
      <c r="L5370" s="57">
        <f t="shared" si="371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68"/>
        <v>0</v>
      </c>
      <c r="C5371" s="57" t="str">
        <f t="shared" si="369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70"/>
        <v>0</v>
      </c>
      <c r="L5371" s="57">
        <f t="shared" si="371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68"/>
        <v>0</v>
      </c>
      <c r="C5372" s="57" t="str">
        <f t="shared" si="369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70"/>
        <v>0</v>
      </c>
      <c r="L5372" s="57">
        <f t="shared" si="371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68"/>
        <v>0</v>
      </c>
      <c r="C5373" s="57" t="str">
        <f t="shared" si="369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70"/>
        <v>0</v>
      </c>
      <c r="L5373" s="57">
        <f t="shared" si="371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68"/>
        <v>0</v>
      </c>
      <c r="C5374" s="57" t="str">
        <f t="shared" si="369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70"/>
        <v>0</v>
      </c>
      <c r="L5374" s="57">
        <f t="shared" si="371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68"/>
        <v>0</v>
      </c>
      <c r="C5375" s="57" t="str">
        <f t="shared" si="369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70"/>
        <v>0</v>
      </c>
      <c r="L5375" s="57">
        <f t="shared" si="371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68"/>
        <v>0</v>
      </c>
      <c r="C5376" s="57" t="str">
        <f t="shared" si="369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70"/>
        <v>0</v>
      </c>
      <c r="L5376" s="57">
        <f t="shared" si="371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68"/>
        <v>0</v>
      </c>
      <c r="C5377" s="57" t="str">
        <f t="shared" si="369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70"/>
        <v>0</v>
      </c>
      <c r="L5377" s="57">
        <f t="shared" si="371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68"/>
        <v>0</v>
      </c>
      <c r="C5378" s="57" t="str">
        <f t="shared" si="369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70"/>
        <v>0</v>
      </c>
      <c r="L5378" s="57">
        <f t="shared" si="371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68"/>
        <v>0</v>
      </c>
      <c r="C5379" s="57" t="str">
        <f t="shared" si="369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70"/>
        <v>0</v>
      </c>
      <c r="L5379" s="57">
        <f t="shared" si="371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68"/>
        <v>0</v>
      </c>
      <c r="C5380" s="57" t="str">
        <f t="shared" si="369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70"/>
        <v>0</v>
      </c>
      <c r="L5380" s="57">
        <f t="shared" si="371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68"/>
        <v>0</v>
      </c>
      <c r="C5381" s="57" t="str">
        <f t="shared" si="369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70"/>
        <v>0</v>
      </c>
      <c r="L5381" s="57">
        <f t="shared" si="371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68"/>
        <v>0</v>
      </c>
      <c r="C5382" s="57" t="str">
        <f t="shared" si="369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70"/>
        <v>0</v>
      </c>
      <c r="L5382" s="57">
        <f t="shared" si="371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68"/>
        <v>0</v>
      </c>
      <c r="C5383" s="57" t="str">
        <f t="shared" si="369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70"/>
        <v>0</v>
      </c>
      <c r="L5383" s="57">
        <f t="shared" si="371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68"/>
        <v>0</v>
      </c>
      <c r="C5384" s="57" t="str">
        <f t="shared" si="369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70"/>
        <v>0</v>
      </c>
      <c r="L5384" s="57">
        <f t="shared" si="371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68"/>
        <v>0</v>
      </c>
      <c r="C5385" s="57" t="str">
        <f t="shared" si="369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70"/>
        <v>0</v>
      </c>
      <c r="L5385" s="57">
        <f t="shared" si="371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68"/>
        <v>0</v>
      </c>
      <c r="C5386" s="57" t="str">
        <f t="shared" si="369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70"/>
        <v>0</v>
      </c>
      <c r="L5386" s="57">
        <f t="shared" si="371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68"/>
        <v>0</v>
      </c>
      <c r="C5387" s="57" t="str">
        <f t="shared" si="369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70"/>
        <v>0</v>
      </c>
      <c r="L5387" s="57">
        <f t="shared" si="371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68"/>
        <v>0</v>
      </c>
      <c r="C5388" s="57" t="str">
        <f t="shared" si="369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70"/>
        <v>0</v>
      </c>
      <c r="L5388" s="57">
        <f t="shared" si="371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68"/>
        <v>0</v>
      </c>
      <c r="C5389" s="57" t="str">
        <f t="shared" si="369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70"/>
        <v>0</v>
      </c>
      <c r="L5389" s="57">
        <f t="shared" si="371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68"/>
        <v>0</v>
      </c>
      <c r="C5390" s="57" t="str">
        <f t="shared" si="369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70"/>
        <v>0</v>
      </c>
      <c r="L5390" s="57">
        <f t="shared" si="371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68"/>
        <v>0</v>
      </c>
      <c r="C5391" s="57" t="str">
        <f t="shared" si="369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70"/>
        <v>0</v>
      </c>
      <c r="L5391" s="57">
        <f t="shared" si="371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68"/>
        <v>0</v>
      </c>
      <c r="C5392" s="57" t="str">
        <f t="shared" si="369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70"/>
        <v>0</v>
      </c>
      <c r="L5392" s="57">
        <f t="shared" si="371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68"/>
        <v>0</v>
      </c>
      <c r="C5393" s="57" t="str">
        <f t="shared" si="369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70"/>
        <v>0</v>
      </c>
      <c r="L5393" s="57">
        <f t="shared" si="371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68"/>
        <v>0</v>
      </c>
      <c r="C5394" s="57" t="str">
        <f t="shared" si="369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70"/>
        <v>0</v>
      </c>
      <c r="L5394" s="57">
        <f t="shared" si="371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68"/>
        <v>0</v>
      </c>
      <c r="C5395" s="57" t="str">
        <f t="shared" si="369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70"/>
        <v>0</v>
      </c>
      <c r="L5395" s="57">
        <f t="shared" si="371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68"/>
        <v>0</v>
      </c>
      <c r="C5396" s="57" t="str">
        <f t="shared" si="369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70"/>
        <v>0</v>
      </c>
      <c r="L5396" s="57">
        <f t="shared" si="371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68"/>
        <v>0</v>
      </c>
      <c r="C5397" s="57" t="str">
        <f t="shared" si="369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70"/>
        <v>0</v>
      </c>
      <c r="L5397" s="57">
        <f t="shared" si="371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68"/>
        <v>0</v>
      </c>
      <c r="C5398" s="57" t="str">
        <f t="shared" si="369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70"/>
        <v>0</v>
      </c>
      <c r="L5398" s="57">
        <f t="shared" si="371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68"/>
        <v>0</v>
      </c>
      <c r="C5399" s="57" t="str">
        <f t="shared" si="369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70"/>
        <v>0</v>
      </c>
      <c r="L5399" s="57">
        <f t="shared" si="371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ref="B5400:B5463" si="372">WEEKNUM(A5400)</f>
        <v>0</v>
      </c>
      <c r="C5400" s="57" t="str">
        <f t="shared" ref="C5400:C5463" si="373">TEXT(A5400,"Mmm")</f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70"/>
        <v>0</v>
      </c>
      <c r="L5400" s="57">
        <f t="shared" si="371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72"/>
        <v>0</v>
      </c>
      <c r="C5401" s="57" t="str">
        <f t="shared" si="37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70"/>
        <v>0</v>
      </c>
      <c r="L5401" s="57">
        <f t="shared" si="371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72"/>
        <v>0</v>
      </c>
      <c r="C5402" s="57" t="str">
        <f t="shared" si="37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70"/>
        <v>0</v>
      </c>
      <c r="L5402" s="57">
        <f t="shared" si="371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72"/>
        <v>0</v>
      </c>
      <c r="C5403" s="57" t="str">
        <f t="shared" si="373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70"/>
        <v>0</v>
      </c>
      <c r="L5403" s="57">
        <f t="shared" si="371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72"/>
        <v>0</v>
      </c>
      <c r="C5404" s="57" t="str">
        <f t="shared" si="373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70"/>
        <v>0</v>
      </c>
      <c r="L5404" s="57">
        <f t="shared" si="371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72"/>
        <v>0</v>
      </c>
      <c r="C5405" s="57" t="str">
        <f t="shared" si="373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70"/>
        <v>0</v>
      </c>
      <c r="L5405" s="57">
        <f t="shared" si="371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72"/>
        <v>0</v>
      </c>
      <c r="C5406" s="57" t="str">
        <f t="shared" si="373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70"/>
        <v>0</v>
      </c>
      <c r="L5406" s="57">
        <f t="shared" si="371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72"/>
        <v>0</v>
      </c>
      <c r="C5407" s="57" t="str">
        <f t="shared" si="373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70"/>
        <v>0</v>
      </c>
      <c r="L5407" s="57">
        <f t="shared" si="371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72"/>
        <v>0</v>
      </c>
      <c r="C5408" s="57" t="str">
        <f t="shared" si="373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70"/>
        <v>0</v>
      </c>
      <c r="L5408" s="57">
        <f t="shared" si="371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72"/>
        <v>0</v>
      </c>
      <c r="C5409" s="57" t="str">
        <f t="shared" si="373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70"/>
        <v>0</v>
      </c>
      <c r="L5409" s="57">
        <f t="shared" si="371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72"/>
        <v>0</v>
      </c>
      <c r="C5410" s="57" t="str">
        <f t="shared" si="373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70"/>
        <v>0</v>
      </c>
      <c r="L5410" s="57">
        <f t="shared" si="371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72"/>
        <v>0</v>
      </c>
      <c r="C5411" s="57" t="str">
        <f t="shared" si="373"/>
        <v>Jan</v>
      </c>
      <c r="D5411" s="4"/>
      <c r="E5411" s="57"/>
      <c r="F5411" s="57"/>
      <c r="G5411" s="57"/>
      <c r="H5411" s="57"/>
      <c r="I5411" s="57"/>
      <c r="J5411" s="57"/>
      <c r="K5411" s="57">
        <f t="shared" ref="K5411:K5474" si="374">I5411+J5411</f>
        <v>0</v>
      </c>
      <c r="L5411" s="57">
        <f t="shared" ref="L5411:L5474" si="375">H5411*K5411</f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72"/>
        <v>0</v>
      </c>
      <c r="C5412" s="57" t="str">
        <f t="shared" si="373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74"/>
        <v>0</v>
      </c>
      <c r="L5412" s="57">
        <f t="shared" si="37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72"/>
        <v>0</v>
      </c>
      <c r="C5413" s="57" t="str">
        <f t="shared" si="373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74"/>
        <v>0</v>
      </c>
      <c r="L5413" s="57">
        <f t="shared" si="37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72"/>
        <v>0</v>
      </c>
      <c r="C5414" s="57" t="str">
        <f t="shared" si="373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74"/>
        <v>0</v>
      </c>
      <c r="L5414" s="57">
        <f t="shared" si="375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72"/>
        <v>0</v>
      </c>
      <c r="C5415" s="57" t="str">
        <f t="shared" si="373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74"/>
        <v>0</v>
      </c>
      <c r="L5415" s="57">
        <f t="shared" si="375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72"/>
        <v>0</v>
      </c>
      <c r="C5416" s="57" t="str">
        <f t="shared" si="373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74"/>
        <v>0</v>
      </c>
      <c r="L5416" s="57">
        <f t="shared" si="375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72"/>
        <v>0</v>
      </c>
      <c r="C5417" s="57" t="str">
        <f t="shared" si="373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74"/>
        <v>0</v>
      </c>
      <c r="L5417" s="57">
        <f t="shared" si="375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72"/>
        <v>0</v>
      </c>
      <c r="C5418" s="57" t="str">
        <f t="shared" si="373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74"/>
        <v>0</v>
      </c>
      <c r="L5418" s="57">
        <f t="shared" si="375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72"/>
        <v>0</v>
      </c>
      <c r="C5419" s="57" t="str">
        <f t="shared" si="373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74"/>
        <v>0</v>
      </c>
      <c r="L5419" s="57">
        <f t="shared" si="375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72"/>
        <v>0</v>
      </c>
      <c r="C5420" s="57" t="str">
        <f t="shared" si="373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74"/>
        <v>0</v>
      </c>
      <c r="L5420" s="57">
        <f t="shared" si="375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72"/>
        <v>0</v>
      </c>
      <c r="C5421" s="57" t="str">
        <f t="shared" si="373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74"/>
        <v>0</v>
      </c>
      <c r="L5421" s="57">
        <f t="shared" si="375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72"/>
        <v>0</v>
      </c>
      <c r="C5422" s="57" t="str">
        <f t="shared" si="373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74"/>
        <v>0</v>
      </c>
      <c r="L5422" s="57">
        <f t="shared" si="375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72"/>
        <v>0</v>
      </c>
      <c r="C5423" s="57" t="str">
        <f t="shared" si="373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74"/>
        <v>0</v>
      </c>
      <c r="L5423" s="57">
        <f t="shared" si="375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72"/>
        <v>0</v>
      </c>
      <c r="C5424" s="57" t="str">
        <f t="shared" si="373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74"/>
        <v>0</v>
      </c>
      <c r="L5424" s="57">
        <f t="shared" si="375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72"/>
        <v>0</v>
      </c>
      <c r="C5425" s="57" t="str">
        <f t="shared" si="373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74"/>
        <v>0</v>
      </c>
      <c r="L5425" s="57">
        <f t="shared" si="375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72"/>
        <v>0</v>
      </c>
      <c r="C5426" s="57" t="str">
        <f t="shared" si="373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74"/>
        <v>0</v>
      </c>
      <c r="L5426" s="57">
        <f t="shared" si="375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72"/>
        <v>0</v>
      </c>
      <c r="C5427" s="57" t="str">
        <f t="shared" si="373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74"/>
        <v>0</v>
      </c>
      <c r="L5427" s="57">
        <f t="shared" si="375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72"/>
        <v>0</v>
      </c>
      <c r="C5428" s="57" t="str">
        <f t="shared" si="373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74"/>
        <v>0</v>
      </c>
      <c r="L5428" s="57">
        <f t="shared" si="375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72"/>
        <v>0</v>
      </c>
      <c r="C5429" s="57" t="str">
        <f t="shared" si="373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74"/>
        <v>0</v>
      </c>
      <c r="L5429" s="57">
        <f t="shared" si="375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72"/>
        <v>0</v>
      </c>
      <c r="C5430" s="57" t="str">
        <f t="shared" si="373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74"/>
        <v>0</v>
      </c>
      <c r="L5430" s="57">
        <f t="shared" si="375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72"/>
        <v>0</v>
      </c>
      <c r="C5431" s="57" t="str">
        <f t="shared" si="373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74"/>
        <v>0</v>
      </c>
      <c r="L5431" s="57">
        <f t="shared" si="375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72"/>
        <v>0</v>
      </c>
      <c r="C5432" s="57" t="str">
        <f t="shared" si="373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74"/>
        <v>0</v>
      </c>
      <c r="L5432" s="57">
        <f t="shared" si="375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72"/>
        <v>0</v>
      </c>
      <c r="C5433" s="57" t="str">
        <f t="shared" si="373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74"/>
        <v>0</v>
      </c>
      <c r="L5433" s="57">
        <f t="shared" si="375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72"/>
        <v>0</v>
      </c>
      <c r="C5434" s="57" t="str">
        <f t="shared" si="373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74"/>
        <v>0</v>
      </c>
      <c r="L5434" s="57">
        <f t="shared" si="375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72"/>
        <v>0</v>
      </c>
      <c r="C5435" s="57" t="str">
        <f t="shared" si="373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74"/>
        <v>0</v>
      </c>
      <c r="L5435" s="57">
        <f t="shared" si="375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72"/>
        <v>0</v>
      </c>
      <c r="C5436" s="57" t="str">
        <f t="shared" si="373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74"/>
        <v>0</v>
      </c>
      <c r="L5436" s="57">
        <f t="shared" si="375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72"/>
        <v>0</v>
      </c>
      <c r="C5437" s="57" t="str">
        <f t="shared" si="373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74"/>
        <v>0</v>
      </c>
      <c r="L5437" s="57">
        <f t="shared" si="375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72"/>
        <v>0</v>
      </c>
      <c r="C5438" s="57" t="str">
        <f t="shared" si="373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74"/>
        <v>0</v>
      </c>
      <c r="L5438" s="57">
        <f t="shared" si="375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72"/>
        <v>0</v>
      </c>
      <c r="C5439" s="57" t="str">
        <f t="shared" si="373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74"/>
        <v>0</v>
      </c>
      <c r="L5439" s="57">
        <f t="shared" si="375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72"/>
        <v>0</v>
      </c>
      <c r="C5440" s="57" t="str">
        <f t="shared" si="373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74"/>
        <v>0</v>
      </c>
      <c r="L5440" s="57">
        <f t="shared" si="375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72"/>
        <v>0</v>
      </c>
      <c r="C5441" s="57" t="str">
        <f t="shared" si="373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74"/>
        <v>0</v>
      </c>
      <c r="L5441" s="57">
        <f t="shared" si="375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72"/>
        <v>0</v>
      </c>
      <c r="C5442" s="57" t="str">
        <f t="shared" si="373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74"/>
        <v>0</v>
      </c>
      <c r="L5442" s="57">
        <f t="shared" si="375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72"/>
        <v>0</v>
      </c>
      <c r="C5443" s="57" t="str">
        <f t="shared" si="373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74"/>
        <v>0</v>
      </c>
      <c r="L5443" s="57">
        <f t="shared" si="375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72"/>
        <v>0</v>
      </c>
      <c r="C5444" s="57" t="str">
        <f t="shared" si="373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74"/>
        <v>0</v>
      </c>
      <c r="L5444" s="57">
        <f t="shared" si="375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72"/>
        <v>0</v>
      </c>
      <c r="C5445" s="57" t="str">
        <f t="shared" si="373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74"/>
        <v>0</v>
      </c>
      <c r="L5445" s="57">
        <f t="shared" si="375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72"/>
        <v>0</v>
      </c>
      <c r="C5446" s="57" t="str">
        <f t="shared" si="373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74"/>
        <v>0</v>
      </c>
      <c r="L5446" s="57">
        <f t="shared" si="375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72"/>
        <v>0</v>
      </c>
      <c r="C5447" s="57" t="str">
        <f t="shared" si="373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74"/>
        <v>0</v>
      </c>
      <c r="L5447" s="57">
        <f t="shared" si="375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72"/>
        <v>0</v>
      </c>
      <c r="C5448" s="57" t="str">
        <f t="shared" si="373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74"/>
        <v>0</v>
      </c>
      <c r="L5448" s="57">
        <f t="shared" si="375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72"/>
        <v>0</v>
      </c>
      <c r="C5449" s="57" t="str">
        <f t="shared" si="373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74"/>
        <v>0</v>
      </c>
      <c r="L5449" s="57">
        <f t="shared" si="375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72"/>
        <v>0</v>
      </c>
      <c r="C5450" s="57" t="str">
        <f t="shared" si="373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74"/>
        <v>0</v>
      </c>
      <c r="L5450" s="57">
        <f t="shared" si="375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72"/>
        <v>0</v>
      </c>
      <c r="C5451" s="57" t="str">
        <f t="shared" si="373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74"/>
        <v>0</v>
      </c>
      <c r="L5451" s="57">
        <f t="shared" si="375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72"/>
        <v>0</v>
      </c>
      <c r="C5452" s="57" t="str">
        <f t="shared" si="373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74"/>
        <v>0</v>
      </c>
      <c r="L5452" s="57">
        <f t="shared" si="375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72"/>
        <v>0</v>
      </c>
      <c r="C5453" s="57" t="str">
        <f t="shared" si="373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74"/>
        <v>0</v>
      </c>
      <c r="L5453" s="57">
        <f t="shared" si="375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72"/>
        <v>0</v>
      </c>
      <c r="C5454" s="57" t="str">
        <f t="shared" si="373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74"/>
        <v>0</v>
      </c>
      <c r="L5454" s="57">
        <f t="shared" si="375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72"/>
        <v>0</v>
      </c>
      <c r="C5455" s="57" t="str">
        <f t="shared" si="373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74"/>
        <v>0</v>
      </c>
      <c r="L5455" s="57">
        <f t="shared" si="375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72"/>
        <v>0</v>
      </c>
      <c r="C5456" s="57" t="str">
        <f t="shared" si="373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74"/>
        <v>0</v>
      </c>
      <c r="L5456" s="57">
        <f t="shared" si="375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72"/>
        <v>0</v>
      </c>
      <c r="C5457" s="57" t="str">
        <f t="shared" si="373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74"/>
        <v>0</v>
      </c>
      <c r="L5457" s="57">
        <f t="shared" si="375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72"/>
        <v>0</v>
      </c>
      <c r="C5458" s="57" t="str">
        <f t="shared" si="373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74"/>
        <v>0</v>
      </c>
      <c r="L5458" s="57">
        <f t="shared" si="375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72"/>
        <v>0</v>
      </c>
      <c r="C5459" s="57" t="str">
        <f t="shared" si="373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74"/>
        <v>0</v>
      </c>
      <c r="L5459" s="57">
        <f t="shared" si="375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72"/>
        <v>0</v>
      </c>
      <c r="C5460" s="57" t="str">
        <f t="shared" si="373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74"/>
        <v>0</v>
      </c>
      <c r="L5460" s="57">
        <f t="shared" si="375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72"/>
        <v>0</v>
      </c>
      <c r="C5461" s="57" t="str">
        <f t="shared" si="373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74"/>
        <v>0</v>
      </c>
      <c r="L5461" s="57">
        <f t="shared" si="375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72"/>
        <v>0</v>
      </c>
      <c r="C5462" s="57" t="str">
        <f t="shared" si="373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74"/>
        <v>0</v>
      </c>
      <c r="L5462" s="57">
        <f t="shared" si="375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72"/>
        <v>0</v>
      </c>
      <c r="C5463" s="57" t="str">
        <f t="shared" si="373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74"/>
        <v>0</v>
      </c>
      <c r="L5463" s="57">
        <f t="shared" si="375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ref="B5464:B5527" si="376">WEEKNUM(A5464)</f>
        <v>0</v>
      </c>
      <c r="C5464" s="57" t="str">
        <f t="shared" ref="C5464:C5527" si="377">TEXT(A5464,"Mmm")</f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74"/>
        <v>0</v>
      </c>
      <c r="L5464" s="57">
        <f t="shared" si="375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76"/>
        <v>0</v>
      </c>
      <c r="C5465" s="57" t="str">
        <f t="shared" si="37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74"/>
        <v>0</v>
      </c>
      <c r="L5465" s="57">
        <f t="shared" si="375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76"/>
        <v>0</v>
      </c>
      <c r="C5466" s="57" t="str">
        <f t="shared" si="37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74"/>
        <v>0</v>
      </c>
      <c r="L5466" s="57">
        <f t="shared" si="375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76"/>
        <v>0</v>
      </c>
      <c r="C5467" s="57" t="str">
        <f t="shared" si="377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74"/>
        <v>0</v>
      </c>
      <c r="L5467" s="57">
        <f t="shared" si="375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76"/>
        <v>0</v>
      </c>
      <c r="C5468" s="57" t="str">
        <f t="shared" si="377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74"/>
        <v>0</v>
      </c>
      <c r="L5468" s="57">
        <f t="shared" si="375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76"/>
        <v>0</v>
      </c>
      <c r="C5469" s="57" t="str">
        <f t="shared" si="377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74"/>
        <v>0</v>
      </c>
      <c r="L5469" s="57">
        <f t="shared" si="375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76"/>
        <v>0</v>
      </c>
      <c r="C5470" s="57" t="str">
        <f t="shared" si="377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74"/>
        <v>0</v>
      </c>
      <c r="L5470" s="57">
        <f t="shared" si="375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76"/>
        <v>0</v>
      </c>
      <c r="C5471" s="57" t="str">
        <f t="shared" si="377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74"/>
        <v>0</v>
      </c>
      <c r="L5471" s="57">
        <f t="shared" si="375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76"/>
        <v>0</v>
      </c>
      <c r="C5472" s="57" t="str">
        <f t="shared" si="377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74"/>
        <v>0</v>
      </c>
      <c r="L5472" s="57">
        <f t="shared" si="375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76"/>
        <v>0</v>
      </c>
      <c r="C5473" s="57" t="str">
        <f t="shared" si="377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74"/>
        <v>0</v>
      </c>
      <c r="L5473" s="57">
        <f t="shared" si="375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76"/>
        <v>0</v>
      </c>
      <c r="C5474" s="57" t="str">
        <f t="shared" si="377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74"/>
        <v>0</v>
      </c>
      <c r="L5474" s="57">
        <f t="shared" si="375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76"/>
        <v>0</v>
      </c>
      <c r="C5475" s="57" t="str">
        <f t="shared" si="377"/>
        <v>Jan</v>
      </c>
      <c r="D5475" s="4"/>
      <c r="E5475" s="57"/>
      <c r="F5475" s="57"/>
      <c r="G5475" s="57"/>
      <c r="H5475" s="57"/>
      <c r="I5475" s="57"/>
      <c r="J5475" s="57"/>
      <c r="K5475" s="57">
        <f t="shared" ref="K5475:K5538" si="378">I5475+J5475</f>
        <v>0</v>
      </c>
      <c r="L5475" s="57">
        <f t="shared" ref="L5475:L5538" si="379">H5475*K5475</f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76"/>
        <v>0</v>
      </c>
      <c r="C5476" s="57" t="str">
        <f t="shared" si="377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78"/>
        <v>0</v>
      </c>
      <c r="L5476" s="57">
        <f t="shared" si="37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76"/>
        <v>0</v>
      </c>
      <c r="C5477" s="57" t="str">
        <f t="shared" si="377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78"/>
        <v>0</v>
      </c>
      <c r="L5477" s="57">
        <f t="shared" si="37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76"/>
        <v>0</v>
      </c>
      <c r="C5478" s="57" t="str">
        <f t="shared" si="377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78"/>
        <v>0</v>
      </c>
      <c r="L5478" s="57">
        <f t="shared" si="379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76"/>
        <v>0</v>
      </c>
      <c r="C5479" s="57" t="str">
        <f t="shared" si="377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78"/>
        <v>0</v>
      </c>
      <c r="L5479" s="57">
        <f t="shared" si="379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76"/>
        <v>0</v>
      </c>
      <c r="C5480" s="57" t="str">
        <f t="shared" si="377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78"/>
        <v>0</v>
      </c>
      <c r="L5480" s="57">
        <f t="shared" si="379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76"/>
        <v>0</v>
      </c>
      <c r="C5481" s="57" t="str">
        <f t="shared" si="377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78"/>
        <v>0</v>
      </c>
      <c r="L5481" s="57">
        <f t="shared" si="379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76"/>
        <v>0</v>
      </c>
      <c r="C5482" s="57" t="str">
        <f t="shared" si="377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78"/>
        <v>0</v>
      </c>
      <c r="L5482" s="57">
        <f t="shared" si="379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76"/>
        <v>0</v>
      </c>
      <c r="C5483" s="57" t="str">
        <f t="shared" si="377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78"/>
        <v>0</v>
      </c>
      <c r="L5483" s="57">
        <f t="shared" si="379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76"/>
        <v>0</v>
      </c>
      <c r="C5484" s="57" t="str">
        <f t="shared" si="377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378"/>
        <v>0</v>
      </c>
      <c r="L5484" s="57">
        <f t="shared" si="379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76"/>
        <v>0</v>
      </c>
      <c r="C5485" s="57" t="str">
        <f t="shared" si="377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78"/>
        <v>0</v>
      </c>
      <c r="L5485" s="57">
        <f t="shared" si="379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76"/>
        <v>0</v>
      </c>
      <c r="C5486" s="57" t="str">
        <f t="shared" si="377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78"/>
        <v>0</v>
      </c>
      <c r="L5486" s="57">
        <f t="shared" si="379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76"/>
        <v>0</v>
      </c>
      <c r="C5487" s="57" t="str">
        <f t="shared" si="377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78"/>
        <v>0</v>
      </c>
      <c r="L5487" s="57">
        <f t="shared" si="379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76"/>
        <v>0</v>
      </c>
      <c r="C5488" s="57" t="str">
        <f t="shared" si="377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78"/>
        <v>0</v>
      </c>
      <c r="L5488" s="57">
        <f t="shared" si="379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76"/>
        <v>0</v>
      </c>
      <c r="C5489" s="57" t="str">
        <f t="shared" si="377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78"/>
        <v>0</v>
      </c>
      <c r="L5489" s="57">
        <f t="shared" si="379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76"/>
        <v>0</v>
      </c>
      <c r="C5490" s="57" t="str">
        <f t="shared" si="377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78"/>
        <v>0</v>
      </c>
      <c r="L5490" s="57">
        <f t="shared" si="379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76"/>
        <v>0</v>
      </c>
      <c r="C5491" s="57" t="str">
        <f t="shared" si="377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78"/>
        <v>0</v>
      </c>
      <c r="L5491" s="57">
        <f t="shared" si="379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76"/>
        <v>0</v>
      </c>
      <c r="C5492" s="57" t="str">
        <f t="shared" si="377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78"/>
        <v>0</v>
      </c>
      <c r="L5492" s="57">
        <f t="shared" si="379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76"/>
        <v>0</v>
      </c>
      <c r="C5493" s="57" t="str">
        <f t="shared" si="377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78"/>
        <v>0</v>
      </c>
      <c r="L5493" s="57">
        <f t="shared" si="379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76"/>
        <v>0</v>
      </c>
      <c r="C5494" s="57" t="str">
        <f t="shared" si="377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78"/>
        <v>0</v>
      </c>
      <c r="L5494" s="57">
        <f t="shared" si="379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76"/>
        <v>0</v>
      </c>
      <c r="C5495" s="57" t="str">
        <f t="shared" si="377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78"/>
        <v>0</v>
      </c>
      <c r="L5495" s="57">
        <f t="shared" si="379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76"/>
        <v>0</v>
      </c>
      <c r="C5496" s="57" t="str">
        <f t="shared" si="377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78"/>
        <v>0</v>
      </c>
      <c r="L5496" s="57">
        <f t="shared" si="379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76"/>
        <v>0</v>
      </c>
      <c r="C5497" s="57" t="str">
        <f t="shared" si="377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78"/>
        <v>0</v>
      </c>
      <c r="L5497" s="57">
        <f t="shared" si="379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76"/>
        <v>0</v>
      </c>
      <c r="C5498" s="57" t="str">
        <f t="shared" si="377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78"/>
        <v>0</v>
      </c>
      <c r="L5498" s="57">
        <f t="shared" si="379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76"/>
        <v>0</v>
      </c>
      <c r="C5499" s="57" t="str">
        <f t="shared" si="377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78"/>
        <v>0</v>
      </c>
      <c r="L5499" s="57">
        <f t="shared" si="379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76"/>
        <v>0</v>
      </c>
      <c r="C5500" s="57" t="str">
        <f t="shared" si="377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78"/>
        <v>0</v>
      </c>
      <c r="L5500" s="57">
        <f t="shared" si="379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76"/>
        <v>0</v>
      </c>
      <c r="C5501" s="57" t="str">
        <f t="shared" si="377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78"/>
        <v>0</v>
      </c>
      <c r="L5501" s="57">
        <f t="shared" si="379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76"/>
        <v>0</v>
      </c>
      <c r="C5502" s="57" t="str">
        <f t="shared" si="377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78"/>
        <v>0</v>
      </c>
      <c r="L5502" s="57">
        <f t="shared" si="379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76"/>
        <v>0</v>
      </c>
      <c r="C5503" s="57" t="str">
        <f t="shared" si="377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78"/>
        <v>0</v>
      </c>
      <c r="L5503" s="57">
        <f t="shared" si="379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76"/>
        <v>0</v>
      </c>
      <c r="C5504" s="57" t="str">
        <f t="shared" si="377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78"/>
        <v>0</v>
      </c>
      <c r="L5504" s="57">
        <f t="shared" si="379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76"/>
        <v>0</v>
      </c>
      <c r="C5505" s="57" t="str">
        <f t="shared" si="377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78"/>
        <v>0</v>
      </c>
      <c r="L5505" s="57">
        <f t="shared" si="379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76"/>
        <v>0</v>
      </c>
      <c r="C5506" s="57" t="str">
        <f t="shared" si="377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78"/>
        <v>0</v>
      </c>
      <c r="L5506" s="57">
        <f t="shared" si="379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76"/>
        <v>0</v>
      </c>
      <c r="C5507" s="57" t="str">
        <f t="shared" si="377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78"/>
        <v>0</v>
      </c>
      <c r="L5507" s="57">
        <f t="shared" si="379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76"/>
        <v>0</v>
      </c>
      <c r="C5508" s="57" t="str">
        <f t="shared" si="377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78"/>
        <v>0</v>
      </c>
      <c r="L5508" s="57">
        <f t="shared" si="379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76"/>
        <v>0</v>
      </c>
      <c r="C5509" s="57" t="str">
        <f t="shared" si="377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78"/>
        <v>0</v>
      </c>
      <c r="L5509" s="57">
        <f t="shared" si="379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76"/>
        <v>0</v>
      </c>
      <c r="C5510" s="57" t="str">
        <f t="shared" si="377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78"/>
        <v>0</v>
      </c>
      <c r="L5510" s="57">
        <f t="shared" si="379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76"/>
        <v>0</v>
      </c>
      <c r="C5511" s="57" t="str">
        <f t="shared" si="377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78"/>
        <v>0</v>
      </c>
      <c r="L5511" s="57">
        <f t="shared" si="379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76"/>
        <v>0</v>
      </c>
      <c r="C5512" s="57" t="str">
        <f t="shared" si="377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78"/>
        <v>0</v>
      </c>
      <c r="L5512" s="57">
        <f t="shared" si="379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76"/>
        <v>0</v>
      </c>
      <c r="C5513" s="57" t="str">
        <f t="shared" si="377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78"/>
        <v>0</v>
      </c>
      <c r="L5513" s="57">
        <f t="shared" si="379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76"/>
        <v>0</v>
      </c>
      <c r="C5514" s="57" t="str">
        <f t="shared" si="377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78"/>
        <v>0</v>
      </c>
      <c r="L5514" s="57">
        <f t="shared" si="379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76"/>
        <v>0</v>
      </c>
      <c r="C5515" s="57" t="str">
        <f t="shared" si="377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78"/>
        <v>0</v>
      </c>
      <c r="L5515" s="57">
        <f t="shared" si="379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76"/>
        <v>0</v>
      </c>
      <c r="C5516" s="57" t="str">
        <f t="shared" si="377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78"/>
        <v>0</v>
      </c>
      <c r="L5516" s="57">
        <f t="shared" si="379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76"/>
        <v>0</v>
      </c>
      <c r="C5517" s="57" t="str">
        <f t="shared" si="377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78"/>
        <v>0</v>
      </c>
      <c r="L5517" s="57">
        <f t="shared" si="379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76"/>
        <v>0</v>
      </c>
      <c r="C5518" s="57" t="str">
        <f t="shared" si="377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78"/>
        <v>0</v>
      </c>
      <c r="L5518" s="57">
        <f t="shared" si="379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76"/>
        <v>0</v>
      </c>
      <c r="C5519" s="57" t="str">
        <f t="shared" si="377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78"/>
        <v>0</v>
      </c>
      <c r="L5519" s="57">
        <f t="shared" si="379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76"/>
        <v>0</v>
      </c>
      <c r="C5520" s="57" t="str">
        <f t="shared" si="377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78"/>
        <v>0</v>
      </c>
      <c r="L5520" s="57">
        <f t="shared" si="379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76"/>
        <v>0</v>
      </c>
      <c r="C5521" s="57" t="str">
        <f t="shared" si="377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78"/>
        <v>0</v>
      </c>
      <c r="L5521" s="57">
        <f t="shared" si="379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76"/>
        <v>0</v>
      </c>
      <c r="C5522" s="57" t="str">
        <f t="shared" si="377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78"/>
        <v>0</v>
      </c>
      <c r="L5522" s="57">
        <f t="shared" si="379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76"/>
        <v>0</v>
      </c>
      <c r="C5523" s="57" t="str">
        <f t="shared" si="377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78"/>
        <v>0</v>
      </c>
      <c r="L5523" s="57">
        <f t="shared" si="379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76"/>
        <v>0</v>
      </c>
      <c r="C5524" s="57" t="str">
        <f t="shared" si="377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78"/>
        <v>0</v>
      </c>
      <c r="L5524" s="57">
        <f t="shared" si="379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76"/>
        <v>0</v>
      </c>
      <c r="C5525" s="57" t="str">
        <f t="shared" si="377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78"/>
        <v>0</v>
      </c>
      <c r="L5525" s="57">
        <f t="shared" si="379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76"/>
        <v>0</v>
      </c>
      <c r="C5526" s="57" t="str">
        <f t="shared" si="377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78"/>
        <v>0</v>
      </c>
      <c r="L5526" s="57">
        <f t="shared" si="379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76"/>
        <v>0</v>
      </c>
      <c r="C5527" s="57" t="str">
        <f t="shared" si="377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78"/>
        <v>0</v>
      </c>
      <c r="L5527" s="57">
        <f t="shared" si="379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ref="B5528:B5591" si="380">WEEKNUM(A5528)</f>
        <v>0</v>
      </c>
      <c r="C5528" s="57" t="str">
        <f t="shared" ref="C5528:C5591" si="381">TEXT(A5528,"Mmm")</f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78"/>
        <v>0</v>
      </c>
      <c r="L5528" s="57">
        <f t="shared" si="379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80"/>
        <v>0</v>
      </c>
      <c r="C5529" s="57" t="str">
        <f t="shared" si="38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78"/>
        <v>0</v>
      </c>
      <c r="L5529" s="57">
        <f t="shared" si="379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80"/>
        <v>0</v>
      </c>
      <c r="C5530" s="57" t="str">
        <f t="shared" si="38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78"/>
        <v>0</v>
      </c>
      <c r="L5530" s="57">
        <f t="shared" si="379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80"/>
        <v>0</v>
      </c>
      <c r="C5531" s="57" t="str">
        <f t="shared" si="381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78"/>
        <v>0</v>
      </c>
      <c r="L5531" s="57">
        <f t="shared" si="379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80"/>
        <v>0</v>
      </c>
      <c r="C5532" s="57" t="str">
        <f t="shared" si="381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78"/>
        <v>0</v>
      </c>
      <c r="L5532" s="57">
        <f t="shared" si="379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80"/>
        <v>0</v>
      </c>
      <c r="C5533" s="57" t="str">
        <f t="shared" si="381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78"/>
        <v>0</v>
      </c>
      <c r="L5533" s="57">
        <f t="shared" si="379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80"/>
        <v>0</v>
      </c>
      <c r="C5534" s="57" t="str">
        <f t="shared" si="381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78"/>
        <v>0</v>
      </c>
      <c r="L5534" s="57">
        <f t="shared" si="379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80"/>
        <v>0</v>
      </c>
      <c r="C5535" s="57" t="str">
        <f t="shared" si="381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78"/>
        <v>0</v>
      </c>
      <c r="L5535" s="57">
        <f t="shared" si="379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80"/>
        <v>0</v>
      </c>
      <c r="C5536" s="57" t="str">
        <f t="shared" si="381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78"/>
        <v>0</v>
      </c>
      <c r="L5536" s="57">
        <f t="shared" si="379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380"/>
        <v>0</v>
      </c>
      <c r="C5537" s="57" t="str">
        <f t="shared" si="381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78"/>
        <v>0</v>
      </c>
      <c r="L5537" s="57">
        <f t="shared" si="379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80"/>
        <v>0</v>
      </c>
      <c r="C5538" s="57" t="str">
        <f t="shared" si="381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78"/>
        <v>0</v>
      </c>
      <c r="L5538" s="57">
        <f t="shared" si="379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80"/>
        <v>0</v>
      </c>
      <c r="C5539" s="57" t="str">
        <f t="shared" si="381"/>
        <v>Jan</v>
      </c>
      <c r="D5539" s="4"/>
      <c r="E5539" s="57"/>
      <c r="F5539" s="57"/>
      <c r="G5539" s="57"/>
      <c r="H5539" s="57"/>
      <c r="I5539" s="57"/>
      <c r="J5539" s="57"/>
      <c r="K5539" s="57">
        <f t="shared" ref="K5539:K5602" si="382">I5539+J5539</f>
        <v>0</v>
      </c>
      <c r="L5539" s="57">
        <f t="shared" ref="L5539:L5602" si="383">H5539*K5539</f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80"/>
        <v>0</v>
      </c>
      <c r="C5540" s="57" t="str">
        <f t="shared" si="381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2"/>
        <v>0</v>
      </c>
      <c r="L5540" s="57">
        <f t="shared" si="38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80"/>
        <v>0</v>
      </c>
      <c r="C5541" s="57" t="str">
        <f t="shared" si="381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2"/>
        <v>0</v>
      </c>
      <c r="L5541" s="57">
        <f t="shared" si="38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80"/>
        <v>0</v>
      </c>
      <c r="C5542" s="57" t="str">
        <f t="shared" si="381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2"/>
        <v>0</v>
      </c>
      <c r="L5542" s="57">
        <f t="shared" si="383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80"/>
        <v>0</v>
      </c>
      <c r="C5543" s="57" t="str">
        <f t="shared" si="381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2"/>
        <v>0</v>
      </c>
      <c r="L5543" s="57">
        <f t="shared" si="383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80"/>
        <v>0</v>
      </c>
      <c r="C5544" s="57" t="str">
        <f t="shared" si="381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2"/>
        <v>0</v>
      </c>
      <c r="L5544" s="57">
        <f t="shared" si="383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80"/>
        <v>0</v>
      </c>
      <c r="C5545" s="57" t="str">
        <f t="shared" si="381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2"/>
        <v>0</v>
      </c>
      <c r="L5545" s="57">
        <f t="shared" si="383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80"/>
        <v>0</v>
      </c>
      <c r="C5546" s="57" t="str">
        <f t="shared" si="381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2"/>
        <v>0</v>
      </c>
      <c r="L5546" s="57">
        <f t="shared" si="383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80"/>
        <v>0</v>
      </c>
      <c r="C5547" s="57" t="str">
        <f t="shared" si="381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2"/>
        <v>0</v>
      </c>
      <c r="L5547" s="57">
        <f t="shared" si="383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80"/>
        <v>0</v>
      </c>
      <c r="C5548" s="57" t="str">
        <f t="shared" si="381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382"/>
        <v>0</v>
      </c>
      <c r="L5548" s="57">
        <f t="shared" si="383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80"/>
        <v>0</v>
      </c>
      <c r="C5549" s="57" t="str">
        <f t="shared" si="381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382"/>
        <v>0</v>
      </c>
      <c r="L5549" s="57">
        <f t="shared" si="383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80"/>
        <v>0</v>
      </c>
      <c r="C5550" s="57" t="str">
        <f t="shared" si="381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82"/>
        <v>0</v>
      </c>
      <c r="L5550" s="57">
        <f t="shared" si="383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80"/>
        <v>0</v>
      </c>
      <c r="C5551" s="57" t="str">
        <f t="shared" si="381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82"/>
        <v>0</v>
      </c>
      <c r="L5551" s="57">
        <f t="shared" si="383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80"/>
        <v>0</v>
      </c>
      <c r="C5552" s="57" t="str">
        <f t="shared" si="381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82"/>
        <v>0</v>
      </c>
      <c r="L5552" s="57">
        <f t="shared" si="383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80"/>
        <v>0</v>
      </c>
      <c r="C5553" s="57" t="str">
        <f t="shared" si="381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82"/>
        <v>0</v>
      </c>
      <c r="L5553" s="57">
        <f t="shared" si="383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80"/>
        <v>0</v>
      </c>
      <c r="C5554" s="57" t="str">
        <f t="shared" si="381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82"/>
        <v>0</v>
      </c>
      <c r="L5554" s="57">
        <f t="shared" si="383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80"/>
        <v>0</v>
      </c>
      <c r="C5555" s="57" t="str">
        <f t="shared" si="381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82"/>
        <v>0</v>
      </c>
      <c r="L5555" s="57">
        <f t="shared" si="383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80"/>
        <v>0</v>
      </c>
      <c r="C5556" s="57" t="str">
        <f t="shared" si="381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82"/>
        <v>0</v>
      </c>
      <c r="L5556" s="57">
        <f t="shared" si="383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80"/>
        <v>0</v>
      </c>
      <c r="C5557" s="57" t="str">
        <f t="shared" si="381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82"/>
        <v>0</v>
      </c>
      <c r="L5557" s="57">
        <f t="shared" si="383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80"/>
        <v>0</v>
      </c>
      <c r="C5558" s="57" t="str">
        <f t="shared" si="381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82"/>
        <v>0</v>
      </c>
      <c r="L5558" s="57">
        <f t="shared" si="383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80"/>
        <v>0</v>
      </c>
      <c r="C5559" s="57" t="str">
        <f t="shared" si="381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82"/>
        <v>0</v>
      </c>
      <c r="L5559" s="57">
        <f t="shared" si="383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80"/>
        <v>0</v>
      </c>
      <c r="C5560" s="57" t="str">
        <f t="shared" si="381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82"/>
        <v>0</v>
      </c>
      <c r="L5560" s="57">
        <f t="shared" si="383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80"/>
        <v>0</v>
      </c>
      <c r="C5561" s="57" t="str">
        <f t="shared" si="381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82"/>
        <v>0</v>
      </c>
      <c r="L5561" s="57">
        <f t="shared" si="383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80"/>
        <v>0</v>
      </c>
      <c r="C5562" s="57" t="str">
        <f t="shared" si="381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82"/>
        <v>0</v>
      </c>
      <c r="L5562" s="57">
        <f t="shared" si="383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80"/>
        <v>0</v>
      </c>
      <c r="C5563" s="57" t="str">
        <f t="shared" si="381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82"/>
        <v>0</v>
      </c>
      <c r="L5563" s="57">
        <f t="shared" si="383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80"/>
        <v>0</v>
      </c>
      <c r="C5564" s="57" t="str">
        <f t="shared" si="381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82"/>
        <v>0</v>
      </c>
      <c r="L5564" s="57">
        <f t="shared" si="383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80"/>
        <v>0</v>
      </c>
      <c r="C5565" s="57" t="str">
        <f t="shared" si="381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82"/>
        <v>0</v>
      </c>
      <c r="L5565" s="57">
        <f t="shared" si="383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80"/>
        <v>0</v>
      </c>
      <c r="C5566" s="57" t="str">
        <f t="shared" si="381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82"/>
        <v>0</v>
      </c>
      <c r="L5566" s="57">
        <f t="shared" si="383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80"/>
        <v>0</v>
      </c>
      <c r="C5567" s="57" t="str">
        <f t="shared" si="381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82"/>
        <v>0</v>
      </c>
      <c r="L5567" s="57">
        <f t="shared" si="383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80"/>
        <v>0</v>
      </c>
      <c r="C5568" s="57" t="str">
        <f t="shared" si="381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82"/>
        <v>0</v>
      </c>
      <c r="L5568" s="57">
        <f t="shared" si="383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80"/>
        <v>0</v>
      </c>
      <c r="C5569" s="57" t="str">
        <f t="shared" si="381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82"/>
        <v>0</v>
      </c>
      <c r="L5569" s="57">
        <f t="shared" si="383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80"/>
        <v>0</v>
      </c>
      <c r="C5570" s="57" t="str">
        <f t="shared" si="381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82"/>
        <v>0</v>
      </c>
      <c r="L5570" s="57">
        <f t="shared" si="383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80"/>
        <v>0</v>
      </c>
      <c r="C5571" s="57" t="str">
        <f t="shared" si="381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82"/>
        <v>0</v>
      </c>
      <c r="L5571" s="57">
        <f t="shared" si="383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80"/>
        <v>0</v>
      </c>
      <c r="C5572" s="57" t="str">
        <f t="shared" si="381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82"/>
        <v>0</v>
      </c>
      <c r="L5572" s="57">
        <f t="shared" si="383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80"/>
        <v>0</v>
      </c>
      <c r="C5573" s="57" t="str">
        <f t="shared" si="381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82"/>
        <v>0</v>
      </c>
      <c r="L5573" s="57">
        <f t="shared" si="383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80"/>
        <v>0</v>
      </c>
      <c r="C5574" s="57" t="str">
        <f t="shared" si="381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82"/>
        <v>0</v>
      </c>
      <c r="L5574" s="57">
        <f t="shared" si="383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80"/>
        <v>0</v>
      </c>
      <c r="C5575" s="57" t="str">
        <f t="shared" si="381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82"/>
        <v>0</v>
      </c>
      <c r="L5575" s="57">
        <f t="shared" si="383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80"/>
        <v>0</v>
      </c>
      <c r="C5576" s="57" t="str">
        <f t="shared" si="381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82"/>
        <v>0</v>
      </c>
      <c r="L5576" s="57">
        <f t="shared" si="383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80"/>
        <v>0</v>
      </c>
      <c r="C5577" s="57" t="str">
        <f t="shared" si="381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82"/>
        <v>0</v>
      </c>
      <c r="L5577" s="57">
        <f t="shared" si="383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80"/>
        <v>0</v>
      </c>
      <c r="C5578" s="57" t="str">
        <f t="shared" si="381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82"/>
        <v>0</v>
      </c>
      <c r="L5578" s="57">
        <f t="shared" si="383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80"/>
        <v>0</v>
      </c>
      <c r="C5579" s="57" t="str">
        <f t="shared" si="381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82"/>
        <v>0</v>
      </c>
      <c r="L5579" s="57">
        <f t="shared" si="383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80"/>
        <v>0</v>
      </c>
      <c r="C5580" s="57" t="str">
        <f t="shared" si="381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82"/>
        <v>0</v>
      </c>
      <c r="L5580" s="57">
        <f t="shared" si="383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80"/>
        <v>0</v>
      </c>
      <c r="C5581" s="57" t="str">
        <f t="shared" si="381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82"/>
        <v>0</v>
      </c>
      <c r="L5581" s="57">
        <f t="shared" si="383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80"/>
        <v>0</v>
      </c>
      <c r="C5582" s="57" t="str">
        <f t="shared" si="381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82"/>
        <v>0</v>
      </c>
      <c r="L5582" s="57">
        <f t="shared" si="383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80"/>
        <v>0</v>
      </c>
      <c r="C5583" s="57" t="str">
        <f t="shared" si="381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82"/>
        <v>0</v>
      </c>
      <c r="L5583" s="57">
        <f t="shared" si="383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80"/>
        <v>0</v>
      </c>
      <c r="C5584" s="57" t="str">
        <f t="shared" si="381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82"/>
        <v>0</v>
      </c>
      <c r="L5584" s="57">
        <f t="shared" si="383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80"/>
        <v>0</v>
      </c>
      <c r="C5585" s="57" t="str">
        <f t="shared" si="381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82"/>
        <v>0</v>
      </c>
      <c r="L5585" s="57">
        <f t="shared" si="383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80"/>
        <v>0</v>
      </c>
      <c r="C5586" s="57" t="str">
        <f t="shared" si="381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82"/>
        <v>0</v>
      </c>
      <c r="L5586" s="57">
        <f t="shared" si="383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80"/>
        <v>0</v>
      </c>
      <c r="C5587" s="57" t="str">
        <f t="shared" si="381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82"/>
        <v>0</v>
      </c>
      <c r="L5587" s="57">
        <f t="shared" si="383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80"/>
        <v>0</v>
      </c>
      <c r="C5588" s="57" t="str">
        <f t="shared" si="381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82"/>
        <v>0</v>
      </c>
      <c r="L5588" s="57">
        <f t="shared" si="383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80"/>
        <v>0</v>
      </c>
      <c r="C5589" s="57" t="str">
        <f t="shared" si="381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82"/>
        <v>0</v>
      </c>
      <c r="L5589" s="57">
        <f t="shared" si="383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80"/>
        <v>0</v>
      </c>
      <c r="C5590" s="57" t="str">
        <f t="shared" si="381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82"/>
        <v>0</v>
      </c>
      <c r="L5590" s="57">
        <f t="shared" si="383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80"/>
        <v>0</v>
      </c>
      <c r="C5591" s="57" t="str">
        <f t="shared" si="381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82"/>
        <v>0</v>
      </c>
      <c r="L5591" s="57">
        <f t="shared" si="383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ref="B5592:B5655" si="384">WEEKNUM(A5592)</f>
        <v>0</v>
      </c>
      <c r="C5592" s="57" t="str">
        <f t="shared" ref="C5592:C5655" si="385">TEXT(A5592,"Mmm")</f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82"/>
        <v>0</v>
      </c>
      <c r="L5592" s="57">
        <f t="shared" si="383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84"/>
        <v>0</v>
      </c>
      <c r="C5593" s="57" t="str">
        <f t="shared" si="38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82"/>
        <v>0</v>
      </c>
      <c r="L5593" s="57">
        <f t="shared" si="383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84"/>
        <v>0</v>
      </c>
      <c r="C5594" s="57" t="str">
        <f t="shared" si="38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82"/>
        <v>0</v>
      </c>
      <c r="L5594" s="57">
        <f t="shared" si="383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84"/>
        <v>0</v>
      </c>
      <c r="C5595" s="57" t="str">
        <f t="shared" si="385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82"/>
        <v>0</v>
      </c>
      <c r="L5595" s="57">
        <f t="shared" si="383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84"/>
        <v>0</v>
      </c>
      <c r="C5596" s="57" t="str">
        <f t="shared" si="385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82"/>
        <v>0</v>
      </c>
      <c r="L5596" s="57">
        <f t="shared" si="383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84"/>
        <v>0</v>
      </c>
      <c r="C5597" s="57" t="str">
        <f t="shared" si="385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82"/>
        <v>0</v>
      </c>
      <c r="L5597" s="57">
        <f t="shared" si="383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84"/>
        <v>0</v>
      </c>
      <c r="C5598" s="57" t="str">
        <f t="shared" si="385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82"/>
        <v>0</v>
      </c>
      <c r="L5598" s="57">
        <f t="shared" si="383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84"/>
        <v>0</v>
      </c>
      <c r="C5599" s="57" t="str">
        <f t="shared" si="385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82"/>
        <v>0</v>
      </c>
      <c r="L5599" s="57">
        <f t="shared" si="383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84"/>
        <v>0</v>
      </c>
      <c r="C5600" s="57" t="str">
        <f t="shared" si="385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82"/>
        <v>0</v>
      </c>
      <c r="L5600" s="57">
        <f t="shared" si="383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384"/>
        <v>0</v>
      </c>
      <c r="C5601" s="57" t="str">
        <f t="shared" si="385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82"/>
        <v>0</v>
      </c>
      <c r="L5601" s="57">
        <f t="shared" si="383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384"/>
        <v>0</v>
      </c>
      <c r="C5602" s="57" t="str">
        <f t="shared" si="385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82"/>
        <v>0</v>
      </c>
      <c r="L5602" s="57">
        <f t="shared" si="383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384"/>
        <v>0</v>
      </c>
      <c r="C5603" s="57" t="str">
        <f t="shared" si="385"/>
        <v>Jan</v>
      </c>
      <c r="D5603" s="4"/>
      <c r="E5603" s="57"/>
      <c r="F5603" s="57"/>
      <c r="G5603" s="57"/>
      <c r="H5603" s="57"/>
      <c r="I5603" s="57"/>
      <c r="J5603" s="57"/>
      <c r="K5603" s="57">
        <f t="shared" ref="K5603:K5666" si="386">I5603+J5603</f>
        <v>0</v>
      </c>
      <c r="L5603" s="57">
        <f t="shared" ref="L5603:L5666" si="387">H5603*K5603</f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384"/>
        <v>0</v>
      </c>
      <c r="C5604" s="57" t="str">
        <f t="shared" si="385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86"/>
        <v>0</v>
      </c>
      <c r="L5604" s="57">
        <f t="shared" si="38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384"/>
        <v>0</v>
      </c>
      <c r="C5605" s="57" t="str">
        <f t="shared" si="385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86"/>
        <v>0</v>
      </c>
      <c r="L5605" s="57">
        <f t="shared" si="38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384"/>
        <v>0</v>
      </c>
      <c r="C5606" s="57" t="str">
        <f t="shared" si="385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86"/>
        <v>0</v>
      </c>
      <c r="L5606" s="57">
        <f t="shared" si="387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384"/>
        <v>0</v>
      </c>
      <c r="C5607" s="57" t="str">
        <f t="shared" si="385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86"/>
        <v>0</v>
      </c>
      <c r="L5607" s="57">
        <f t="shared" si="387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384"/>
        <v>0</v>
      </c>
      <c r="C5608" s="57" t="str">
        <f t="shared" si="385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86"/>
        <v>0</v>
      </c>
      <c r="L5608" s="57">
        <f t="shared" si="387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384"/>
        <v>0</v>
      </c>
      <c r="C5609" s="57" t="str">
        <f t="shared" si="385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86"/>
        <v>0</v>
      </c>
      <c r="L5609" s="57">
        <f t="shared" si="387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384"/>
        <v>0</v>
      </c>
      <c r="C5610" s="57" t="str">
        <f t="shared" si="385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86"/>
        <v>0</v>
      </c>
      <c r="L5610" s="57">
        <f t="shared" si="387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384"/>
        <v>0</v>
      </c>
      <c r="C5611" s="57" t="str">
        <f t="shared" si="385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86"/>
        <v>0</v>
      </c>
      <c r="L5611" s="57">
        <f t="shared" si="387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384"/>
        <v>0</v>
      </c>
      <c r="C5612" s="57" t="str">
        <f t="shared" si="385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386"/>
        <v>0</v>
      </c>
      <c r="L5612" s="57">
        <f t="shared" si="387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384"/>
        <v>0</v>
      </c>
      <c r="C5613" s="57" t="str">
        <f t="shared" si="385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386"/>
        <v>0</v>
      </c>
      <c r="L5613" s="57">
        <f t="shared" si="387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384"/>
        <v>0</v>
      </c>
      <c r="C5614" s="57" t="str">
        <f t="shared" si="385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86"/>
        <v>0</v>
      </c>
      <c r="L5614" s="57">
        <f t="shared" si="387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384"/>
        <v>0</v>
      </c>
      <c r="C5615" s="57" t="str">
        <f t="shared" si="385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86"/>
        <v>0</v>
      </c>
      <c r="L5615" s="57">
        <f t="shared" si="387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384"/>
        <v>0</v>
      </c>
      <c r="C5616" s="57" t="str">
        <f t="shared" si="385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86"/>
        <v>0</v>
      </c>
      <c r="L5616" s="57">
        <f t="shared" si="387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384"/>
        <v>0</v>
      </c>
      <c r="C5617" s="57" t="str">
        <f t="shared" si="385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86"/>
        <v>0</v>
      </c>
      <c r="L5617" s="57">
        <f t="shared" si="387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384"/>
        <v>0</v>
      </c>
      <c r="C5618" s="57" t="str">
        <f t="shared" si="385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86"/>
        <v>0</v>
      </c>
      <c r="L5618" s="57">
        <f t="shared" si="387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384"/>
        <v>0</v>
      </c>
      <c r="C5619" s="57" t="str">
        <f t="shared" si="385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86"/>
        <v>0</v>
      </c>
      <c r="L5619" s="57">
        <f t="shared" si="387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384"/>
        <v>0</v>
      </c>
      <c r="C5620" s="57" t="str">
        <f t="shared" si="385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86"/>
        <v>0</v>
      </c>
      <c r="L5620" s="57">
        <f t="shared" si="387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384"/>
        <v>0</v>
      </c>
      <c r="C5621" s="57" t="str">
        <f t="shared" si="385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86"/>
        <v>0</v>
      </c>
      <c r="L5621" s="57">
        <f t="shared" si="387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384"/>
        <v>0</v>
      </c>
      <c r="C5622" s="57" t="str">
        <f t="shared" si="385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86"/>
        <v>0</v>
      </c>
      <c r="L5622" s="57">
        <f t="shared" si="387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384"/>
        <v>0</v>
      </c>
      <c r="C5623" s="57" t="str">
        <f t="shared" si="385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86"/>
        <v>0</v>
      </c>
      <c r="L5623" s="57">
        <f t="shared" si="387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384"/>
        <v>0</v>
      </c>
      <c r="C5624" s="57" t="str">
        <f t="shared" si="385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86"/>
        <v>0</v>
      </c>
      <c r="L5624" s="57">
        <f t="shared" si="387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384"/>
        <v>0</v>
      </c>
      <c r="C5625" s="57" t="str">
        <f t="shared" si="385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86"/>
        <v>0</v>
      </c>
      <c r="L5625" s="57">
        <f t="shared" si="387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384"/>
        <v>0</v>
      </c>
      <c r="C5626" s="57" t="str">
        <f t="shared" si="385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86"/>
        <v>0</v>
      </c>
      <c r="L5626" s="57">
        <f t="shared" si="387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384"/>
        <v>0</v>
      </c>
      <c r="C5627" s="57" t="str">
        <f t="shared" si="385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86"/>
        <v>0</v>
      </c>
      <c r="L5627" s="57">
        <f t="shared" si="387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384"/>
        <v>0</v>
      </c>
      <c r="C5628" s="57" t="str">
        <f t="shared" si="385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86"/>
        <v>0</v>
      </c>
      <c r="L5628" s="57">
        <f t="shared" si="387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384"/>
        <v>0</v>
      </c>
      <c r="C5629" s="57" t="str">
        <f t="shared" si="385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86"/>
        <v>0</v>
      </c>
      <c r="L5629" s="57">
        <f t="shared" si="387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384"/>
        <v>0</v>
      </c>
      <c r="C5630" s="57" t="str">
        <f t="shared" si="385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86"/>
        <v>0</v>
      </c>
      <c r="L5630" s="57">
        <f t="shared" si="387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384"/>
        <v>0</v>
      </c>
      <c r="C5631" s="57" t="str">
        <f t="shared" si="385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86"/>
        <v>0</v>
      </c>
      <c r="L5631" s="57">
        <f t="shared" si="387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384"/>
        <v>0</v>
      </c>
      <c r="C5632" s="57" t="str">
        <f t="shared" si="385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86"/>
        <v>0</v>
      </c>
      <c r="L5632" s="57">
        <f t="shared" si="387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384"/>
        <v>0</v>
      </c>
      <c r="C5633" s="57" t="str">
        <f t="shared" si="385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86"/>
        <v>0</v>
      </c>
      <c r="L5633" s="57">
        <f t="shared" si="387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384"/>
        <v>0</v>
      </c>
      <c r="C5634" s="57" t="str">
        <f t="shared" si="385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86"/>
        <v>0</v>
      </c>
      <c r="L5634" s="57">
        <f t="shared" si="387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384"/>
        <v>0</v>
      </c>
      <c r="C5635" s="57" t="str">
        <f t="shared" si="385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86"/>
        <v>0</v>
      </c>
      <c r="L5635" s="57">
        <f t="shared" si="387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384"/>
        <v>0</v>
      </c>
      <c r="C5636" s="57" t="str">
        <f t="shared" si="385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86"/>
        <v>0</v>
      </c>
      <c r="L5636" s="57">
        <f t="shared" si="387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384"/>
        <v>0</v>
      </c>
      <c r="C5637" s="57" t="str">
        <f t="shared" si="385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86"/>
        <v>0</v>
      </c>
      <c r="L5637" s="57">
        <f t="shared" si="387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384"/>
        <v>0</v>
      </c>
      <c r="C5638" s="57" t="str">
        <f t="shared" si="385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86"/>
        <v>0</v>
      </c>
      <c r="L5638" s="57">
        <f t="shared" si="387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384"/>
        <v>0</v>
      </c>
      <c r="C5639" s="57" t="str">
        <f t="shared" si="385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86"/>
        <v>0</v>
      </c>
      <c r="L5639" s="57">
        <f t="shared" si="387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384"/>
        <v>0</v>
      </c>
      <c r="C5640" s="57" t="str">
        <f t="shared" si="385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86"/>
        <v>0</v>
      </c>
      <c r="L5640" s="57">
        <f t="shared" si="387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384"/>
        <v>0</v>
      </c>
      <c r="C5641" s="57" t="str">
        <f t="shared" si="385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86"/>
        <v>0</v>
      </c>
      <c r="L5641" s="57">
        <f t="shared" si="387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384"/>
        <v>0</v>
      </c>
      <c r="C5642" s="57" t="str">
        <f t="shared" si="385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86"/>
        <v>0</v>
      </c>
      <c r="L5642" s="57">
        <f t="shared" si="387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384"/>
        <v>0</v>
      </c>
      <c r="C5643" s="57" t="str">
        <f t="shared" si="385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86"/>
        <v>0</v>
      </c>
      <c r="L5643" s="57">
        <f t="shared" si="387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384"/>
        <v>0</v>
      </c>
      <c r="C5644" s="57" t="str">
        <f t="shared" si="385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86"/>
        <v>0</v>
      </c>
      <c r="L5644" s="57">
        <f t="shared" si="387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384"/>
        <v>0</v>
      </c>
      <c r="C5645" s="57" t="str">
        <f t="shared" si="385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86"/>
        <v>0</v>
      </c>
      <c r="L5645" s="57">
        <f t="shared" si="387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384"/>
        <v>0</v>
      </c>
      <c r="C5646" s="57" t="str">
        <f t="shared" si="385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86"/>
        <v>0</v>
      </c>
      <c r="L5646" s="57">
        <f t="shared" si="387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384"/>
        <v>0</v>
      </c>
      <c r="C5647" s="57" t="str">
        <f t="shared" si="385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86"/>
        <v>0</v>
      </c>
      <c r="L5647" s="57">
        <f t="shared" si="387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384"/>
        <v>0</v>
      </c>
      <c r="C5648" s="57" t="str">
        <f t="shared" si="385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86"/>
        <v>0</v>
      </c>
      <c r="L5648" s="57">
        <f t="shared" si="387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384"/>
        <v>0</v>
      </c>
      <c r="C5649" s="57" t="str">
        <f t="shared" si="385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86"/>
        <v>0</v>
      </c>
      <c r="L5649" s="57">
        <f t="shared" si="387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384"/>
        <v>0</v>
      </c>
      <c r="C5650" s="57" t="str">
        <f t="shared" si="385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86"/>
        <v>0</v>
      </c>
      <c r="L5650" s="57">
        <f t="shared" si="387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384"/>
        <v>0</v>
      </c>
      <c r="C5651" s="57" t="str">
        <f t="shared" si="385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86"/>
        <v>0</v>
      </c>
      <c r="L5651" s="57">
        <f t="shared" si="387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384"/>
        <v>0</v>
      </c>
      <c r="C5652" s="57" t="str">
        <f t="shared" si="385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86"/>
        <v>0</v>
      </c>
      <c r="L5652" s="57">
        <f t="shared" si="387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384"/>
        <v>0</v>
      </c>
      <c r="C5653" s="57" t="str">
        <f t="shared" si="385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86"/>
        <v>0</v>
      </c>
      <c r="L5653" s="57">
        <f t="shared" si="387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384"/>
        <v>0</v>
      </c>
      <c r="C5654" s="57" t="str">
        <f t="shared" si="385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86"/>
        <v>0</v>
      </c>
      <c r="L5654" s="57">
        <f t="shared" si="387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384"/>
        <v>0</v>
      </c>
      <c r="C5655" s="57" t="str">
        <f t="shared" si="385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86"/>
        <v>0</v>
      </c>
      <c r="L5655" s="57">
        <f t="shared" si="387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ref="B5656:B5719" si="388">WEEKNUM(A5656)</f>
        <v>0</v>
      </c>
      <c r="C5656" s="57" t="str">
        <f t="shared" ref="C5656:C5719" si="389">TEXT(A5656,"Mmm")</f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86"/>
        <v>0</v>
      </c>
      <c r="L5656" s="57">
        <f t="shared" si="387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388"/>
        <v>0</v>
      </c>
      <c r="C5657" s="57" t="str">
        <f t="shared" si="38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86"/>
        <v>0</v>
      </c>
      <c r="L5657" s="57">
        <f t="shared" si="387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388"/>
        <v>0</v>
      </c>
      <c r="C5658" s="57" t="str">
        <f t="shared" si="38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86"/>
        <v>0</v>
      </c>
      <c r="L5658" s="57">
        <f t="shared" si="387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388"/>
        <v>0</v>
      </c>
      <c r="C5659" s="57" t="str">
        <f t="shared" si="389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86"/>
        <v>0</v>
      </c>
      <c r="L5659" s="57">
        <f t="shared" si="387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388"/>
        <v>0</v>
      </c>
      <c r="C5660" s="57" t="str">
        <f t="shared" si="389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86"/>
        <v>0</v>
      </c>
      <c r="L5660" s="57">
        <f t="shared" si="387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388"/>
        <v>0</v>
      </c>
      <c r="C5661" s="57" t="str">
        <f t="shared" si="389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86"/>
        <v>0</v>
      </c>
      <c r="L5661" s="57">
        <f t="shared" si="387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388"/>
        <v>0</v>
      </c>
      <c r="C5662" s="57" t="str">
        <f t="shared" si="389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86"/>
        <v>0</v>
      </c>
      <c r="L5662" s="57">
        <f t="shared" si="387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388"/>
        <v>0</v>
      </c>
      <c r="C5663" s="57" t="str">
        <f t="shared" si="389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86"/>
        <v>0</v>
      </c>
      <c r="L5663" s="57">
        <f t="shared" si="387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388"/>
        <v>0</v>
      </c>
      <c r="C5664" s="57" t="str">
        <f t="shared" si="389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86"/>
        <v>0</v>
      </c>
      <c r="L5664" s="57">
        <f t="shared" si="387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388"/>
        <v>0</v>
      </c>
      <c r="C5665" s="57" t="str">
        <f t="shared" si="389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86"/>
        <v>0</v>
      </c>
      <c r="L5665" s="57">
        <f t="shared" si="387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388"/>
        <v>0</v>
      </c>
      <c r="C5666" s="57" t="str">
        <f t="shared" si="389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86"/>
        <v>0</v>
      </c>
      <c r="L5666" s="57">
        <f t="shared" si="387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388"/>
        <v>0</v>
      </c>
      <c r="C5667" s="57" t="str">
        <f t="shared" si="389"/>
        <v>Jan</v>
      </c>
      <c r="D5667" s="4"/>
      <c r="E5667" s="57"/>
      <c r="F5667" s="57"/>
      <c r="G5667" s="57"/>
      <c r="H5667" s="57"/>
      <c r="I5667" s="57"/>
      <c r="J5667" s="57"/>
      <c r="K5667" s="57">
        <f t="shared" ref="K5667:K5730" si="390">I5667+J5667</f>
        <v>0</v>
      </c>
      <c r="L5667" s="57">
        <f t="shared" ref="L5667:L5730" si="391">H5667*K5667</f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388"/>
        <v>0</v>
      </c>
      <c r="C5668" s="57" t="str">
        <f t="shared" si="389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0"/>
        <v>0</v>
      </c>
      <c r="L5668" s="57">
        <f t="shared" si="39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388"/>
        <v>0</v>
      </c>
      <c r="C5669" s="57" t="str">
        <f t="shared" si="389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0"/>
        <v>0</v>
      </c>
      <c r="L5669" s="57">
        <f t="shared" si="39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388"/>
        <v>0</v>
      </c>
      <c r="C5670" s="57" t="str">
        <f t="shared" si="389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0"/>
        <v>0</v>
      </c>
      <c r="L5670" s="57">
        <f t="shared" si="391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388"/>
        <v>0</v>
      </c>
      <c r="C5671" s="57" t="str">
        <f t="shared" si="389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0"/>
        <v>0</v>
      </c>
      <c r="L5671" s="57">
        <f t="shared" si="391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388"/>
        <v>0</v>
      </c>
      <c r="C5672" s="57" t="str">
        <f t="shared" si="389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0"/>
        <v>0</v>
      </c>
      <c r="L5672" s="57">
        <f t="shared" si="391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388"/>
        <v>0</v>
      </c>
      <c r="C5673" s="57" t="str">
        <f t="shared" si="389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0"/>
        <v>0</v>
      </c>
      <c r="L5673" s="57">
        <f t="shared" si="391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388"/>
        <v>0</v>
      </c>
      <c r="C5674" s="57" t="str">
        <f t="shared" si="389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0"/>
        <v>0</v>
      </c>
      <c r="L5674" s="57">
        <f t="shared" si="391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388"/>
        <v>0</v>
      </c>
      <c r="C5675" s="57" t="str">
        <f t="shared" si="389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0"/>
        <v>0</v>
      </c>
      <c r="L5675" s="57">
        <f t="shared" si="391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388"/>
        <v>0</v>
      </c>
      <c r="C5676" s="57" t="str">
        <f t="shared" si="389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390"/>
        <v>0</v>
      </c>
      <c r="L5676" s="57">
        <f t="shared" si="391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388"/>
        <v>0</v>
      </c>
      <c r="C5677" s="57" t="str">
        <f t="shared" si="389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390"/>
        <v>0</v>
      </c>
      <c r="L5677" s="57">
        <f t="shared" si="391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388"/>
        <v>0</v>
      </c>
      <c r="C5678" s="57" t="str">
        <f t="shared" si="389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390"/>
        <v>0</v>
      </c>
      <c r="L5678" s="57">
        <f t="shared" si="391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388"/>
        <v>0</v>
      </c>
      <c r="C5679" s="57" t="str">
        <f t="shared" si="389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390"/>
        <v>0</v>
      </c>
      <c r="L5679" s="57">
        <f t="shared" si="391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388"/>
        <v>0</v>
      </c>
      <c r="C5680" s="57" t="str">
        <f t="shared" si="389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390"/>
        <v>0</v>
      </c>
      <c r="L5680" s="57">
        <f t="shared" si="391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388"/>
        <v>0</v>
      </c>
      <c r="C5681" s="57" t="str">
        <f t="shared" si="389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390"/>
        <v>0</v>
      </c>
      <c r="L5681" s="57">
        <f t="shared" si="391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388"/>
        <v>0</v>
      </c>
      <c r="C5682" s="57" t="str">
        <f t="shared" si="389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390"/>
        <v>0</v>
      </c>
      <c r="L5682" s="57">
        <f t="shared" si="391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388"/>
        <v>0</v>
      </c>
      <c r="C5683" s="57" t="str">
        <f t="shared" si="389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390"/>
        <v>0</v>
      </c>
      <c r="L5683" s="57">
        <f t="shared" si="391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388"/>
        <v>0</v>
      </c>
      <c r="C5684" s="57" t="str">
        <f t="shared" si="389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390"/>
        <v>0</v>
      </c>
      <c r="L5684" s="57">
        <f t="shared" si="391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388"/>
        <v>0</v>
      </c>
      <c r="C5685" s="57" t="str">
        <f t="shared" si="389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390"/>
        <v>0</v>
      </c>
      <c r="L5685" s="57">
        <f t="shared" si="391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388"/>
        <v>0</v>
      </c>
      <c r="C5686" s="57" t="str">
        <f t="shared" si="389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390"/>
        <v>0</v>
      </c>
      <c r="L5686" s="57">
        <f t="shared" si="391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388"/>
        <v>0</v>
      </c>
      <c r="C5687" s="57" t="str">
        <f t="shared" si="389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390"/>
        <v>0</v>
      </c>
      <c r="L5687" s="57">
        <f t="shared" si="391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388"/>
        <v>0</v>
      </c>
      <c r="C5688" s="57" t="str">
        <f t="shared" si="389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390"/>
        <v>0</v>
      </c>
      <c r="L5688" s="57">
        <f t="shared" si="391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388"/>
        <v>0</v>
      </c>
      <c r="C5689" s="57" t="str">
        <f t="shared" si="389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390"/>
        <v>0</v>
      </c>
      <c r="L5689" s="57">
        <f t="shared" si="391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388"/>
        <v>0</v>
      </c>
      <c r="C5690" s="57" t="str">
        <f t="shared" si="389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390"/>
        <v>0</v>
      </c>
      <c r="L5690" s="57">
        <f t="shared" si="391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388"/>
        <v>0</v>
      </c>
      <c r="C5691" s="57" t="str">
        <f t="shared" si="389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390"/>
        <v>0</v>
      </c>
      <c r="L5691" s="57">
        <f t="shared" si="391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388"/>
        <v>0</v>
      </c>
      <c r="C5692" s="57" t="str">
        <f t="shared" si="389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390"/>
        <v>0</v>
      </c>
      <c r="L5692" s="57">
        <f t="shared" si="391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388"/>
        <v>0</v>
      </c>
      <c r="C5693" s="57" t="str">
        <f t="shared" si="389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390"/>
        <v>0</v>
      </c>
      <c r="L5693" s="57">
        <f t="shared" si="391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388"/>
        <v>0</v>
      </c>
      <c r="C5694" s="57" t="str">
        <f t="shared" si="389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390"/>
        <v>0</v>
      </c>
      <c r="L5694" s="57">
        <f t="shared" si="391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388"/>
        <v>0</v>
      </c>
      <c r="C5695" s="57" t="str">
        <f t="shared" si="389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390"/>
        <v>0</v>
      </c>
      <c r="L5695" s="57">
        <f t="shared" si="391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388"/>
        <v>0</v>
      </c>
      <c r="C5696" s="57" t="str">
        <f t="shared" si="389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390"/>
        <v>0</v>
      </c>
      <c r="L5696" s="57">
        <f t="shared" si="391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388"/>
        <v>0</v>
      </c>
      <c r="C5697" s="57" t="str">
        <f t="shared" si="389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390"/>
        <v>0</v>
      </c>
      <c r="L5697" s="57">
        <f t="shared" si="391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388"/>
        <v>0</v>
      </c>
      <c r="C5698" s="57" t="str">
        <f t="shared" si="389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390"/>
        <v>0</v>
      </c>
      <c r="L5698" s="57">
        <f t="shared" si="391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388"/>
        <v>0</v>
      </c>
      <c r="C5699" s="57" t="str">
        <f t="shared" si="389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390"/>
        <v>0</v>
      </c>
      <c r="L5699" s="57">
        <f t="shared" si="391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388"/>
        <v>0</v>
      </c>
      <c r="C5700" s="57" t="str">
        <f t="shared" si="389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390"/>
        <v>0</v>
      </c>
      <c r="L5700" s="57">
        <f t="shared" si="391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388"/>
        <v>0</v>
      </c>
      <c r="C5701" s="57" t="str">
        <f t="shared" si="389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390"/>
        <v>0</v>
      </c>
      <c r="L5701" s="57">
        <f t="shared" si="391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388"/>
        <v>0</v>
      </c>
      <c r="C5702" s="57" t="str">
        <f t="shared" si="389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390"/>
        <v>0</v>
      </c>
      <c r="L5702" s="57">
        <f t="shared" si="391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388"/>
        <v>0</v>
      </c>
      <c r="C5703" s="57" t="str">
        <f t="shared" si="389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390"/>
        <v>0</v>
      </c>
      <c r="L5703" s="57">
        <f t="shared" si="391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388"/>
        <v>0</v>
      </c>
      <c r="C5704" s="57" t="str">
        <f t="shared" si="389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390"/>
        <v>0</v>
      </c>
      <c r="L5704" s="57">
        <f t="shared" si="391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388"/>
        <v>0</v>
      </c>
      <c r="C5705" s="57" t="str">
        <f t="shared" si="389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390"/>
        <v>0</v>
      </c>
      <c r="L5705" s="57">
        <f t="shared" si="391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388"/>
        <v>0</v>
      </c>
      <c r="C5706" s="57" t="str">
        <f t="shared" si="389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390"/>
        <v>0</v>
      </c>
      <c r="L5706" s="57">
        <f t="shared" si="391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388"/>
        <v>0</v>
      </c>
      <c r="C5707" s="57" t="str">
        <f t="shared" si="389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390"/>
        <v>0</v>
      </c>
      <c r="L5707" s="57">
        <f t="shared" si="391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388"/>
        <v>0</v>
      </c>
      <c r="C5708" s="57" t="str">
        <f t="shared" si="389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390"/>
        <v>0</v>
      </c>
      <c r="L5708" s="57">
        <f t="shared" si="391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388"/>
        <v>0</v>
      </c>
      <c r="C5709" s="57" t="str">
        <f t="shared" si="389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390"/>
        <v>0</v>
      </c>
      <c r="L5709" s="57">
        <f t="shared" si="391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388"/>
        <v>0</v>
      </c>
      <c r="C5710" s="57" t="str">
        <f t="shared" si="389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390"/>
        <v>0</v>
      </c>
      <c r="L5710" s="57">
        <f t="shared" si="391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388"/>
        <v>0</v>
      </c>
      <c r="C5711" s="57" t="str">
        <f t="shared" si="389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390"/>
        <v>0</v>
      </c>
      <c r="L5711" s="57">
        <f t="shared" si="391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388"/>
        <v>0</v>
      </c>
      <c r="C5712" s="57" t="str">
        <f t="shared" si="389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390"/>
        <v>0</v>
      </c>
      <c r="L5712" s="57">
        <f t="shared" si="391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388"/>
        <v>0</v>
      </c>
      <c r="C5713" s="57" t="str">
        <f t="shared" si="389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390"/>
        <v>0</v>
      </c>
      <c r="L5713" s="57">
        <f t="shared" si="391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388"/>
        <v>0</v>
      </c>
      <c r="C5714" s="57" t="str">
        <f t="shared" si="389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390"/>
        <v>0</v>
      </c>
      <c r="L5714" s="57">
        <f t="shared" si="391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388"/>
        <v>0</v>
      </c>
      <c r="C5715" s="57" t="str">
        <f t="shared" si="389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390"/>
        <v>0</v>
      </c>
      <c r="L5715" s="57">
        <f t="shared" si="391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388"/>
        <v>0</v>
      </c>
      <c r="C5716" s="57" t="str">
        <f t="shared" si="389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390"/>
        <v>0</v>
      </c>
      <c r="L5716" s="57">
        <f t="shared" si="391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388"/>
        <v>0</v>
      </c>
      <c r="C5717" s="57" t="str">
        <f t="shared" si="389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390"/>
        <v>0</v>
      </c>
      <c r="L5717" s="57">
        <f t="shared" si="391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388"/>
        <v>0</v>
      </c>
      <c r="C5718" s="57" t="str">
        <f t="shared" si="389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390"/>
        <v>0</v>
      </c>
      <c r="L5718" s="57">
        <f t="shared" si="391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388"/>
        <v>0</v>
      </c>
      <c r="C5719" s="57" t="str">
        <f t="shared" si="389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390"/>
        <v>0</v>
      </c>
      <c r="L5719" s="57">
        <f t="shared" si="391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ref="B5720:B5783" si="392">WEEKNUM(A5720)</f>
        <v>0</v>
      </c>
      <c r="C5720" s="57" t="str">
        <f t="shared" ref="C5720:C5783" si="393">TEXT(A5720,"Mmm")</f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390"/>
        <v>0</v>
      </c>
      <c r="L5720" s="57">
        <f t="shared" si="391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392"/>
        <v>0</v>
      </c>
      <c r="C5721" s="57" t="str">
        <f t="shared" si="39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390"/>
        <v>0</v>
      </c>
      <c r="L5721" s="57">
        <f t="shared" si="391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392"/>
        <v>0</v>
      </c>
      <c r="C5722" s="57" t="str">
        <f t="shared" si="39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390"/>
        <v>0</v>
      </c>
      <c r="L5722" s="57">
        <f t="shared" si="391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392"/>
        <v>0</v>
      </c>
      <c r="C5723" s="57" t="str">
        <f t="shared" si="393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390"/>
        <v>0</v>
      </c>
      <c r="L5723" s="57">
        <f t="shared" si="391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392"/>
        <v>0</v>
      </c>
      <c r="C5724" s="57" t="str">
        <f t="shared" si="393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390"/>
        <v>0</v>
      </c>
      <c r="L5724" s="57">
        <f t="shared" si="391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392"/>
        <v>0</v>
      </c>
      <c r="C5725" s="57" t="str">
        <f t="shared" si="393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390"/>
        <v>0</v>
      </c>
      <c r="L5725" s="57">
        <f t="shared" si="391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392"/>
        <v>0</v>
      </c>
      <c r="C5726" s="57" t="str">
        <f t="shared" si="393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390"/>
        <v>0</v>
      </c>
      <c r="L5726" s="57">
        <f t="shared" si="391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392"/>
        <v>0</v>
      </c>
      <c r="C5727" s="57" t="str">
        <f t="shared" si="393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390"/>
        <v>0</v>
      </c>
      <c r="L5727" s="57">
        <f t="shared" si="391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392"/>
        <v>0</v>
      </c>
      <c r="C5728" s="57" t="str">
        <f t="shared" si="393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390"/>
        <v>0</v>
      </c>
      <c r="L5728" s="57">
        <f t="shared" si="391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392"/>
        <v>0</v>
      </c>
      <c r="C5729" s="57" t="str">
        <f t="shared" si="393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390"/>
        <v>0</v>
      </c>
      <c r="L5729" s="57">
        <f t="shared" si="391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392"/>
        <v>0</v>
      </c>
      <c r="C5730" s="57" t="str">
        <f t="shared" si="393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390"/>
        <v>0</v>
      </c>
      <c r="L5730" s="57">
        <f t="shared" si="391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392"/>
        <v>0</v>
      </c>
      <c r="C5731" s="57" t="str">
        <f t="shared" si="393"/>
        <v>Jan</v>
      </c>
      <c r="D5731" s="4"/>
      <c r="E5731" s="57"/>
      <c r="F5731" s="57"/>
      <c r="G5731" s="57"/>
      <c r="H5731" s="57"/>
      <c r="I5731" s="57"/>
      <c r="J5731" s="57"/>
      <c r="K5731" s="57">
        <f t="shared" ref="K5731:K5794" si="394">I5731+J5731</f>
        <v>0</v>
      </c>
      <c r="L5731" s="57">
        <f t="shared" ref="L5731:L5794" si="395">H5731*K5731</f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392"/>
        <v>0</v>
      </c>
      <c r="C5732" s="57" t="str">
        <f t="shared" si="393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394"/>
        <v>0</v>
      </c>
      <c r="L5732" s="57">
        <f t="shared" si="39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392"/>
        <v>0</v>
      </c>
      <c r="C5733" s="57" t="str">
        <f t="shared" si="393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394"/>
        <v>0</v>
      </c>
      <c r="L5733" s="57">
        <f t="shared" si="39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392"/>
        <v>0</v>
      </c>
      <c r="C5734" s="57" t="str">
        <f t="shared" si="393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394"/>
        <v>0</v>
      </c>
      <c r="L5734" s="57">
        <f t="shared" si="395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392"/>
        <v>0</v>
      </c>
      <c r="C5735" s="57" t="str">
        <f t="shared" si="393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394"/>
        <v>0</v>
      </c>
      <c r="L5735" s="57">
        <f t="shared" si="395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392"/>
        <v>0</v>
      </c>
      <c r="C5736" s="57" t="str">
        <f t="shared" si="393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394"/>
        <v>0</v>
      </c>
      <c r="L5736" s="57">
        <f t="shared" si="395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392"/>
        <v>0</v>
      </c>
      <c r="C5737" s="57" t="str">
        <f t="shared" si="393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394"/>
        <v>0</v>
      </c>
      <c r="L5737" s="57">
        <f t="shared" si="395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392"/>
        <v>0</v>
      </c>
      <c r="C5738" s="57" t="str">
        <f t="shared" si="393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394"/>
        <v>0</v>
      </c>
      <c r="L5738" s="57">
        <f t="shared" si="395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392"/>
        <v>0</v>
      </c>
      <c r="C5739" s="57" t="str">
        <f t="shared" si="393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394"/>
        <v>0</v>
      </c>
      <c r="L5739" s="57">
        <f t="shared" si="395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392"/>
        <v>0</v>
      </c>
      <c r="C5740" s="57" t="str">
        <f t="shared" si="393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394"/>
        <v>0</v>
      </c>
      <c r="L5740" s="57">
        <f t="shared" si="395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392"/>
        <v>0</v>
      </c>
      <c r="C5741" s="57" t="str">
        <f t="shared" si="393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394"/>
        <v>0</v>
      </c>
      <c r="L5741" s="57">
        <f t="shared" si="395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392"/>
        <v>0</v>
      </c>
      <c r="C5742" s="57" t="str">
        <f t="shared" si="393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394"/>
        <v>0</v>
      </c>
      <c r="L5742" s="57">
        <f t="shared" si="395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392"/>
        <v>0</v>
      </c>
      <c r="C5743" s="57" t="str">
        <f t="shared" si="393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394"/>
        <v>0</v>
      </c>
      <c r="L5743" s="57">
        <f t="shared" si="395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392"/>
        <v>0</v>
      </c>
      <c r="C5744" s="57" t="str">
        <f t="shared" si="393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394"/>
        <v>0</v>
      </c>
      <c r="L5744" s="57">
        <f t="shared" si="395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392"/>
        <v>0</v>
      </c>
      <c r="C5745" s="57" t="str">
        <f t="shared" si="393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394"/>
        <v>0</v>
      </c>
      <c r="L5745" s="57">
        <f t="shared" si="395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392"/>
        <v>0</v>
      </c>
      <c r="C5746" s="57" t="str">
        <f t="shared" si="393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394"/>
        <v>0</v>
      </c>
      <c r="L5746" s="57">
        <f t="shared" si="395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392"/>
        <v>0</v>
      </c>
      <c r="C5747" s="57" t="str">
        <f t="shared" si="393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394"/>
        <v>0</v>
      </c>
      <c r="L5747" s="57">
        <f t="shared" si="395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392"/>
        <v>0</v>
      </c>
      <c r="C5748" s="57" t="str">
        <f t="shared" si="393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394"/>
        <v>0</v>
      </c>
      <c r="L5748" s="57">
        <f t="shared" si="395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392"/>
        <v>0</v>
      </c>
      <c r="C5749" s="57" t="str">
        <f t="shared" si="393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394"/>
        <v>0</v>
      </c>
      <c r="L5749" s="57">
        <f t="shared" si="395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392"/>
        <v>0</v>
      </c>
      <c r="C5750" s="57" t="str">
        <f t="shared" si="393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394"/>
        <v>0</v>
      </c>
      <c r="L5750" s="57">
        <f t="shared" si="395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392"/>
        <v>0</v>
      </c>
      <c r="C5751" s="57" t="str">
        <f t="shared" si="393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394"/>
        <v>0</v>
      </c>
      <c r="L5751" s="57">
        <f t="shared" si="395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392"/>
        <v>0</v>
      </c>
      <c r="C5752" s="57" t="str">
        <f t="shared" si="393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394"/>
        <v>0</v>
      </c>
      <c r="L5752" s="57">
        <f t="shared" si="395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392"/>
        <v>0</v>
      </c>
      <c r="C5753" s="57" t="str">
        <f t="shared" si="393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394"/>
        <v>0</v>
      </c>
      <c r="L5753" s="57">
        <f t="shared" si="395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392"/>
        <v>0</v>
      </c>
      <c r="C5754" s="57" t="str">
        <f t="shared" si="393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394"/>
        <v>0</v>
      </c>
      <c r="L5754" s="57">
        <f t="shared" si="395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392"/>
        <v>0</v>
      </c>
      <c r="C5755" s="57" t="str">
        <f t="shared" si="393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394"/>
        <v>0</v>
      </c>
      <c r="L5755" s="57">
        <f t="shared" si="395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392"/>
        <v>0</v>
      </c>
      <c r="C5756" s="57" t="str">
        <f t="shared" si="393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394"/>
        <v>0</v>
      </c>
      <c r="L5756" s="57">
        <f t="shared" si="395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392"/>
        <v>0</v>
      </c>
      <c r="C5757" s="57" t="str">
        <f t="shared" si="393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394"/>
        <v>0</v>
      </c>
      <c r="L5757" s="57">
        <f t="shared" si="395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392"/>
        <v>0</v>
      </c>
      <c r="C5758" s="57" t="str">
        <f t="shared" si="393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394"/>
        <v>0</v>
      </c>
      <c r="L5758" s="57">
        <f t="shared" si="395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392"/>
        <v>0</v>
      </c>
      <c r="C5759" s="57" t="str">
        <f t="shared" si="393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394"/>
        <v>0</v>
      </c>
      <c r="L5759" s="57">
        <f t="shared" si="395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392"/>
        <v>0</v>
      </c>
      <c r="C5760" s="57" t="str">
        <f t="shared" si="393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394"/>
        <v>0</v>
      </c>
      <c r="L5760" s="57">
        <f t="shared" si="395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392"/>
        <v>0</v>
      </c>
      <c r="C5761" s="57" t="str">
        <f t="shared" si="393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394"/>
        <v>0</v>
      </c>
      <c r="L5761" s="57">
        <f t="shared" si="395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392"/>
        <v>0</v>
      </c>
      <c r="C5762" s="57" t="str">
        <f t="shared" si="393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394"/>
        <v>0</v>
      </c>
      <c r="L5762" s="57">
        <f t="shared" si="395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392"/>
        <v>0</v>
      </c>
      <c r="C5763" s="57" t="str">
        <f t="shared" si="393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394"/>
        <v>0</v>
      </c>
      <c r="L5763" s="57">
        <f t="shared" si="395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392"/>
        <v>0</v>
      </c>
      <c r="C5764" s="57" t="str">
        <f t="shared" si="393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394"/>
        <v>0</v>
      </c>
      <c r="L5764" s="57">
        <f t="shared" si="395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392"/>
        <v>0</v>
      </c>
      <c r="C5765" s="57" t="str">
        <f t="shared" si="393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394"/>
        <v>0</v>
      </c>
      <c r="L5765" s="57">
        <f t="shared" si="395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392"/>
        <v>0</v>
      </c>
      <c r="C5766" s="57" t="str">
        <f t="shared" si="393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394"/>
        <v>0</v>
      </c>
      <c r="L5766" s="57">
        <f t="shared" si="395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392"/>
        <v>0</v>
      </c>
      <c r="C5767" s="57" t="str">
        <f t="shared" si="393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394"/>
        <v>0</v>
      </c>
      <c r="L5767" s="57">
        <f t="shared" si="395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392"/>
        <v>0</v>
      </c>
      <c r="C5768" s="57" t="str">
        <f t="shared" si="393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394"/>
        <v>0</v>
      </c>
      <c r="L5768" s="57">
        <f t="shared" si="395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392"/>
        <v>0</v>
      </c>
      <c r="C5769" s="57" t="str">
        <f t="shared" si="393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394"/>
        <v>0</v>
      </c>
      <c r="L5769" s="57">
        <f t="shared" si="395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392"/>
        <v>0</v>
      </c>
      <c r="C5770" s="57" t="str">
        <f t="shared" si="393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394"/>
        <v>0</v>
      </c>
      <c r="L5770" s="57">
        <f t="shared" si="395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392"/>
        <v>0</v>
      </c>
      <c r="C5771" s="57" t="str">
        <f t="shared" si="393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394"/>
        <v>0</v>
      </c>
      <c r="L5771" s="57">
        <f t="shared" si="395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392"/>
        <v>0</v>
      </c>
      <c r="C5772" s="57" t="str">
        <f t="shared" si="393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394"/>
        <v>0</v>
      </c>
      <c r="L5772" s="57">
        <f t="shared" si="395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392"/>
        <v>0</v>
      </c>
      <c r="C5773" s="57" t="str">
        <f t="shared" si="393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394"/>
        <v>0</v>
      </c>
      <c r="L5773" s="57">
        <f t="shared" si="395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392"/>
        <v>0</v>
      </c>
      <c r="C5774" s="57" t="str">
        <f t="shared" si="393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394"/>
        <v>0</v>
      </c>
      <c r="L5774" s="57">
        <f t="shared" si="395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392"/>
        <v>0</v>
      </c>
      <c r="C5775" s="57" t="str">
        <f t="shared" si="393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394"/>
        <v>0</v>
      </c>
      <c r="L5775" s="57">
        <f t="shared" si="395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392"/>
        <v>0</v>
      </c>
      <c r="C5776" s="57" t="str">
        <f t="shared" si="393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394"/>
        <v>0</v>
      </c>
      <c r="L5776" s="57">
        <f t="shared" si="395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392"/>
        <v>0</v>
      </c>
      <c r="C5777" s="57" t="str">
        <f t="shared" si="393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394"/>
        <v>0</v>
      </c>
      <c r="L5777" s="57">
        <f t="shared" si="395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392"/>
        <v>0</v>
      </c>
      <c r="C5778" s="57" t="str">
        <f t="shared" si="393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394"/>
        <v>0</v>
      </c>
      <c r="L5778" s="57">
        <f t="shared" si="395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392"/>
        <v>0</v>
      </c>
      <c r="C5779" s="57" t="str">
        <f t="shared" si="393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394"/>
        <v>0</v>
      </c>
      <c r="L5779" s="57">
        <f t="shared" si="395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392"/>
        <v>0</v>
      </c>
      <c r="C5780" s="57" t="str">
        <f t="shared" si="393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394"/>
        <v>0</v>
      </c>
      <c r="L5780" s="57">
        <f t="shared" si="395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392"/>
        <v>0</v>
      </c>
      <c r="C5781" s="57" t="str">
        <f t="shared" si="393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394"/>
        <v>0</v>
      </c>
      <c r="L5781" s="57">
        <f t="shared" si="395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392"/>
        <v>0</v>
      </c>
      <c r="C5782" s="57" t="str">
        <f t="shared" si="393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394"/>
        <v>0</v>
      </c>
      <c r="L5782" s="57">
        <f t="shared" si="395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392"/>
        <v>0</v>
      </c>
      <c r="C5783" s="57" t="str">
        <f t="shared" si="393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394"/>
        <v>0</v>
      </c>
      <c r="L5783" s="57">
        <f t="shared" si="395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ref="B5784:B5847" si="396">WEEKNUM(A5784)</f>
        <v>0</v>
      </c>
      <c r="C5784" s="57" t="str">
        <f t="shared" ref="C5784:C5847" si="397">TEXT(A5784,"Mmm")</f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394"/>
        <v>0</v>
      </c>
      <c r="L5784" s="57">
        <f t="shared" si="395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396"/>
        <v>0</v>
      </c>
      <c r="C5785" s="57" t="str">
        <f t="shared" si="39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394"/>
        <v>0</v>
      </c>
      <c r="L5785" s="57">
        <f t="shared" si="395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396"/>
        <v>0</v>
      </c>
      <c r="C5786" s="57" t="str">
        <f t="shared" si="39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394"/>
        <v>0</v>
      </c>
      <c r="L5786" s="57">
        <f t="shared" si="395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396"/>
        <v>0</v>
      </c>
      <c r="C5787" s="57" t="str">
        <f t="shared" si="397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394"/>
        <v>0</v>
      </c>
      <c r="L5787" s="57">
        <f t="shared" si="395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396"/>
        <v>0</v>
      </c>
      <c r="C5788" s="57" t="str">
        <f t="shared" si="397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394"/>
        <v>0</v>
      </c>
      <c r="L5788" s="57">
        <f t="shared" si="395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396"/>
        <v>0</v>
      </c>
      <c r="C5789" s="57" t="str">
        <f t="shared" si="397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394"/>
        <v>0</v>
      </c>
      <c r="L5789" s="57">
        <f t="shared" si="395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396"/>
        <v>0</v>
      </c>
      <c r="C5790" s="57" t="str">
        <f t="shared" si="397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394"/>
        <v>0</v>
      </c>
      <c r="L5790" s="57">
        <f t="shared" si="395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396"/>
        <v>0</v>
      </c>
      <c r="C5791" s="57" t="str">
        <f t="shared" si="397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394"/>
        <v>0</v>
      </c>
      <c r="L5791" s="57">
        <f t="shared" si="395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396"/>
        <v>0</v>
      </c>
      <c r="C5792" s="57" t="str">
        <f t="shared" si="397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394"/>
        <v>0</v>
      </c>
      <c r="L5792" s="57">
        <f t="shared" si="395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396"/>
        <v>0</v>
      </c>
      <c r="C5793" s="57" t="str">
        <f t="shared" si="397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394"/>
        <v>0</v>
      </c>
      <c r="L5793" s="57">
        <f t="shared" si="395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396"/>
        <v>0</v>
      </c>
      <c r="C5794" s="57" t="str">
        <f t="shared" si="397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394"/>
        <v>0</v>
      </c>
      <c r="L5794" s="57">
        <f t="shared" si="395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396"/>
        <v>0</v>
      </c>
      <c r="C5795" s="57" t="str">
        <f t="shared" si="397"/>
        <v>Jan</v>
      </c>
      <c r="D5795" s="4"/>
      <c r="E5795" s="57"/>
      <c r="F5795" s="57"/>
      <c r="G5795" s="57"/>
      <c r="H5795" s="57"/>
      <c r="I5795" s="57"/>
      <c r="J5795" s="57"/>
      <c r="K5795" s="57">
        <f t="shared" ref="K5795:K5858" si="398">I5795+J5795</f>
        <v>0</v>
      </c>
      <c r="L5795" s="57">
        <f t="shared" ref="L5795:L5858" si="399">H5795*K5795</f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396"/>
        <v>0</v>
      </c>
      <c r="C5796" s="57" t="str">
        <f t="shared" si="397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398"/>
        <v>0</v>
      </c>
      <c r="L5796" s="57">
        <f t="shared" si="39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396"/>
        <v>0</v>
      </c>
      <c r="C5797" s="57" t="str">
        <f t="shared" si="397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398"/>
        <v>0</v>
      </c>
      <c r="L5797" s="57">
        <f t="shared" si="39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396"/>
        <v>0</v>
      </c>
      <c r="C5798" s="57" t="str">
        <f t="shared" si="397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398"/>
        <v>0</v>
      </c>
      <c r="L5798" s="57">
        <f t="shared" si="399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396"/>
        <v>0</v>
      </c>
      <c r="C5799" s="57" t="str">
        <f t="shared" si="397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398"/>
        <v>0</v>
      </c>
      <c r="L5799" s="57">
        <f t="shared" si="399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396"/>
        <v>0</v>
      </c>
      <c r="C5800" s="57" t="str">
        <f t="shared" si="397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398"/>
        <v>0</v>
      </c>
      <c r="L5800" s="57">
        <f t="shared" si="399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396"/>
        <v>0</v>
      </c>
      <c r="C5801" s="57" t="str">
        <f t="shared" si="397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398"/>
        <v>0</v>
      </c>
      <c r="L5801" s="57">
        <f t="shared" si="399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396"/>
        <v>0</v>
      </c>
      <c r="C5802" s="57" t="str">
        <f t="shared" si="397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398"/>
        <v>0</v>
      </c>
      <c r="L5802" s="57">
        <f t="shared" si="399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396"/>
        <v>0</v>
      </c>
      <c r="C5803" s="57" t="str">
        <f t="shared" si="397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398"/>
        <v>0</v>
      </c>
      <c r="L5803" s="57">
        <f t="shared" si="399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396"/>
        <v>0</v>
      </c>
      <c r="C5804" s="57" t="str">
        <f t="shared" si="397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398"/>
        <v>0</v>
      </c>
      <c r="L5804" s="57">
        <f t="shared" si="399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396"/>
        <v>0</v>
      </c>
      <c r="C5805" s="57" t="str">
        <f t="shared" si="397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398"/>
        <v>0</v>
      </c>
      <c r="L5805" s="57">
        <f t="shared" si="399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396"/>
        <v>0</v>
      </c>
      <c r="C5806" s="57" t="str">
        <f t="shared" si="397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398"/>
        <v>0</v>
      </c>
      <c r="L5806" s="57">
        <f t="shared" si="399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396"/>
        <v>0</v>
      </c>
      <c r="C5807" s="57" t="str">
        <f t="shared" si="397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398"/>
        <v>0</v>
      </c>
      <c r="L5807" s="57">
        <f t="shared" si="399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396"/>
        <v>0</v>
      </c>
      <c r="C5808" s="57" t="str">
        <f t="shared" si="397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398"/>
        <v>0</v>
      </c>
      <c r="L5808" s="57">
        <f t="shared" si="399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396"/>
        <v>0</v>
      </c>
      <c r="C5809" s="57" t="str">
        <f t="shared" si="397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398"/>
        <v>0</v>
      </c>
      <c r="L5809" s="57">
        <f t="shared" si="399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396"/>
        <v>0</v>
      </c>
      <c r="C5810" s="57" t="str">
        <f t="shared" si="397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398"/>
        <v>0</v>
      </c>
      <c r="L5810" s="57">
        <f t="shared" si="399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396"/>
        <v>0</v>
      </c>
      <c r="C5811" s="57" t="str">
        <f t="shared" si="397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398"/>
        <v>0</v>
      </c>
      <c r="L5811" s="57">
        <f t="shared" si="399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396"/>
        <v>0</v>
      </c>
      <c r="C5812" s="57" t="str">
        <f t="shared" si="397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398"/>
        <v>0</v>
      </c>
      <c r="L5812" s="57">
        <f t="shared" si="399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396"/>
        <v>0</v>
      </c>
      <c r="C5813" s="57" t="str">
        <f t="shared" si="397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398"/>
        <v>0</v>
      </c>
      <c r="L5813" s="57">
        <f t="shared" si="399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396"/>
        <v>0</v>
      </c>
      <c r="C5814" s="57" t="str">
        <f t="shared" si="397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398"/>
        <v>0</v>
      </c>
      <c r="L5814" s="57">
        <f t="shared" si="399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396"/>
        <v>0</v>
      </c>
      <c r="C5815" s="57" t="str">
        <f t="shared" si="397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398"/>
        <v>0</v>
      </c>
      <c r="L5815" s="57">
        <f t="shared" si="399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396"/>
        <v>0</v>
      </c>
      <c r="C5816" s="57" t="str">
        <f t="shared" si="397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398"/>
        <v>0</v>
      </c>
      <c r="L5816" s="57">
        <f t="shared" si="399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396"/>
        <v>0</v>
      </c>
      <c r="C5817" s="57" t="str">
        <f t="shared" si="397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398"/>
        <v>0</v>
      </c>
      <c r="L5817" s="57">
        <f t="shared" si="399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396"/>
        <v>0</v>
      </c>
      <c r="C5818" s="57" t="str">
        <f t="shared" si="397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398"/>
        <v>0</v>
      </c>
      <c r="L5818" s="57">
        <f t="shared" si="399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396"/>
        <v>0</v>
      </c>
      <c r="C5819" s="57" t="str">
        <f t="shared" si="397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398"/>
        <v>0</v>
      </c>
      <c r="L5819" s="57">
        <f t="shared" si="399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396"/>
        <v>0</v>
      </c>
      <c r="C5820" s="57" t="str">
        <f t="shared" si="397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398"/>
        <v>0</v>
      </c>
      <c r="L5820" s="57">
        <f t="shared" si="399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396"/>
        <v>0</v>
      </c>
      <c r="C5821" s="57" t="str">
        <f t="shared" si="397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398"/>
        <v>0</v>
      </c>
      <c r="L5821" s="57">
        <f t="shared" si="399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396"/>
        <v>0</v>
      </c>
      <c r="C5822" s="57" t="str">
        <f t="shared" si="397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398"/>
        <v>0</v>
      </c>
      <c r="L5822" s="57">
        <f t="shared" si="399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396"/>
        <v>0</v>
      </c>
      <c r="C5823" s="57" t="str">
        <f t="shared" si="397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398"/>
        <v>0</v>
      </c>
      <c r="L5823" s="57">
        <f t="shared" si="399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396"/>
        <v>0</v>
      </c>
      <c r="C5824" s="57" t="str">
        <f t="shared" si="397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398"/>
        <v>0</v>
      </c>
      <c r="L5824" s="57">
        <f t="shared" si="399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396"/>
        <v>0</v>
      </c>
      <c r="C5825" s="57" t="str">
        <f t="shared" si="397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398"/>
        <v>0</v>
      </c>
      <c r="L5825" s="57">
        <f t="shared" si="399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396"/>
        <v>0</v>
      </c>
      <c r="C5826" s="57" t="str">
        <f t="shared" si="397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398"/>
        <v>0</v>
      </c>
      <c r="L5826" s="57">
        <f t="shared" si="399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396"/>
        <v>0</v>
      </c>
      <c r="C5827" s="57" t="str">
        <f t="shared" si="397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398"/>
        <v>0</v>
      </c>
      <c r="L5827" s="57">
        <f t="shared" si="399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396"/>
        <v>0</v>
      </c>
      <c r="C5828" s="57" t="str">
        <f t="shared" si="397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398"/>
        <v>0</v>
      </c>
      <c r="L5828" s="57">
        <f t="shared" si="399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396"/>
        <v>0</v>
      </c>
      <c r="C5829" s="57" t="str">
        <f t="shared" si="397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398"/>
        <v>0</v>
      </c>
      <c r="L5829" s="57">
        <f t="shared" si="399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396"/>
        <v>0</v>
      </c>
      <c r="C5830" s="57" t="str">
        <f t="shared" si="397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398"/>
        <v>0</v>
      </c>
      <c r="L5830" s="57">
        <f t="shared" si="399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396"/>
        <v>0</v>
      </c>
      <c r="C5831" s="57" t="str">
        <f t="shared" si="397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398"/>
        <v>0</v>
      </c>
      <c r="L5831" s="57">
        <f t="shared" si="399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396"/>
        <v>0</v>
      </c>
      <c r="C5832" s="57" t="str">
        <f t="shared" si="397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398"/>
        <v>0</v>
      </c>
      <c r="L5832" s="57">
        <f t="shared" si="399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396"/>
        <v>0</v>
      </c>
      <c r="C5833" s="57" t="str">
        <f t="shared" si="397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398"/>
        <v>0</v>
      </c>
      <c r="L5833" s="57">
        <f t="shared" si="399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396"/>
        <v>0</v>
      </c>
      <c r="C5834" s="57" t="str">
        <f t="shared" si="397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398"/>
        <v>0</v>
      </c>
      <c r="L5834" s="57">
        <f t="shared" si="399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396"/>
        <v>0</v>
      </c>
      <c r="C5835" s="57" t="str">
        <f t="shared" si="397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398"/>
        <v>0</v>
      </c>
      <c r="L5835" s="57">
        <f t="shared" si="399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396"/>
        <v>0</v>
      </c>
      <c r="C5836" s="57" t="str">
        <f t="shared" si="397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398"/>
        <v>0</v>
      </c>
      <c r="L5836" s="57">
        <f t="shared" si="399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396"/>
        <v>0</v>
      </c>
      <c r="C5837" s="57" t="str">
        <f t="shared" si="397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398"/>
        <v>0</v>
      </c>
      <c r="L5837" s="57">
        <f t="shared" si="399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396"/>
        <v>0</v>
      </c>
      <c r="C5838" s="57" t="str">
        <f t="shared" si="397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398"/>
        <v>0</v>
      </c>
      <c r="L5838" s="57">
        <f t="shared" si="399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396"/>
        <v>0</v>
      </c>
      <c r="C5839" s="57" t="str">
        <f t="shared" si="397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398"/>
        <v>0</v>
      </c>
      <c r="L5839" s="57">
        <f t="shared" si="399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396"/>
        <v>0</v>
      </c>
      <c r="C5840" s="57" t="str">
        <f t="shared" si="397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398"/>
        <v>0</v>
      </c>
      <c r="L5840" s="57">
        <f t="shared" si="399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396"/>
        <v>0</v>
      </c>
      <c r="C5841" s="57" t="str">
        <f t="shared" si="397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398"/>
        <v>0</v>
      </c>
      <c r="L5841" s="57">
        <f t="shared" si="399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396"/>
        <v>0</v>
      </c>
      <c r="C5842" s="57" t="str">
        <f t="shared" si="397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398"/>
        <v>0</v>
      </c>
      <c r="L5842" s="57">
        <f t="shared" si="399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396"/>
        <v>0</v>
      </c>
      <c r="C5843" s="57" t="str">
        <f t="shared" si="397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398"/>
        <v>0</v>
      </c>
      <c r="L5843" s="57">
        <f t="shared" si="399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396"/>
        <v>0</v>
      </c>
      <c r="C5844" s="57" t="str">
        <f t="shared" si="397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398"/>
        <v>0</v>
      </c>
      <c r="L5844" s="57">
        <f t="shared" si="399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396"/>
        <v>0</v>
      </c>
      <c r="C5845" s="57" t="str">
        <f t="shared" si="397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398"/>
        <v>0</v>
      </c>
      <c r="L5845" s="57">
        <f t="shared" si="399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396"/>
        <v>0</v>
      </c>
      <c r="C5846" s="57" t="str">
        <f t="shared" si="397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398"/>
        <v>0</v>
      </c>
      <c r="L5846" s="57">
        <f t="shared" si="399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396"/>
        <v>0</v>
      </c>
      <c r="C5847" s="57" t="str">
        <f t="shared" si="397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398"/>
        <v>0</v>
      </c>
      <c r="L5847" s="57">
        <f t="shared" si="399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ref="B5848:B5911" si="400">WEEKNUM(A5848)</f>
        <v>0</v>
      </c>
      <c r="C5848" s="57" t="str">
        <f t="shared" ref="C5848:C5911" si="401">TEXT(A5848,"Mmm")</f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398"/>
        <v>0</v>
      </c>
      <c r="L5848" s="57">
        <f t="shared" si="399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00"/>
        <v>0</v>
      </c>
      <c r="C5849" s="57" t="str">
        <f t="shared" si="40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398"/>
        <v>0</v>
      </c>
      <c r="L5849" s="57">
        <f t="shared" si="399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00"/>
        <v>0</v>
      </c>
      <c r="C5850" s="57" t="str">
        <f t="shared" si="40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398"/>
        <v>0</v>
      </c>
      <c r="L5850" s="57">
        <f t="shared" si="399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00"/>
        <v>0</v>
      </c>
      <c r="C5851" s="57" t="str">
        <f t="shared" si="401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398"/>
        <v>0</v>
      </c>
      <c r="L5851" s="57">
        <f t="shared" si="399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00"/>
        <v>0</v>
      </c>
      <c r="C5852" s="57" t="str">
        <f t="shared" si="401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398"/>
        <v>0</v>
      </c>
      <c r="L5852" s="57">
        <f t="shared" si="399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00"/>
        <v>0</v>
      </c>
      <c r="C5853" s="57" t="str">
        <f t="shared" si="401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398"/>
        <v>0</v>
      </c>
      <c r="L5853" s="57">
        <f t="shared" si="399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00"/>
        <v>0</v>
      </c>
      <c r="C5854" s="57" t="str">
        <f t="shared" si="401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398"/>
        <v>0</v>
      </c>
      <c r="L5854" s="57">
        <f t="shared" si="399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00"/>
        <v>0</v>
      </c>
      <c r="C5855" s="57" t="str">
        <f t="shared" si="401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398"/>
        <v>0</v>
      </c>
      <c r="L5855" s="57">
        <f t="shared" si="399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00"/>
        <v>0</v>
      </c>
      <c r="C5856" s="57" t="str">
        <f t="shared" si="401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398"/>
        <v>0</v>
      </c>
      <c r="L5856" s="57">
        <f t="shared" si="399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00"/>
        <v>0</v>
      </c>
      <c r="C5857" s="57" t="str">
        <f t="shared" si="401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398"/>
        <v>0</v>
      </c>
      <c r="L5857" s="57">
        <f t="shared" si="399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00"/>
        <v>0</v>
      </c>
      <c r="C5858" s="57" t="str">
        <f t="shared" si="401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398"/>
        <v>0</v>
      </c>
      <c r="L5858" s="57">
        <f t="shared" si="399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00"/>
        <v>0</v>
      </c>
      <c r="C5859" s="57" t="str">
        <f t="shared" si="401"/>
        <v>Jan</v>
      </c>
      <c r="D5859" s="4"/>
      <c r="E5859" s="57"/>
      <c r="F5859" s="57"/>
      <c r="G5859" s="57"/>
      <c r="H5859" s="57"/>
      <c r="I5859" s="57"/>
      <c r="J5859" s="57"/>
      <c r="K5859" s="57">
        <f t="shared" ref="K5859:K5922" si="402">I5859+J5859</f>
        <v>0</v>
      </c>
      <c r="L5859" s="57">
        <f t="shared" ref="L5859:L5922" si="403">H5859*K5859</f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00"/>
        <v>0</v>
      </c>
      <c r="C5860" s="57" t="str">
        <f t="shared" si="401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2"/>
        <v>0</v>
      </c>
      <c r="L5860" s="57">
        <f t="shared" si="40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00"/>
        <v>0</v>
      </c>
      <c r="C5861" s="57" t="str">
        <f t="shared" si="401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2"/>
        <v>0</v>
      </c>
      <c r="L5861" s="57">
        <f t="shared" si="40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00"/>
        <v>0</v>
      </c>
      <c r="C5862" s="57" t="str">
        <f t="shared" si="401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2"/>
        <v>0</v>
      </c>
      <c r="L5862" s="57">
        <f t="shared" si="403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00"/>
        <v>0</v>
      </c>
      <c r="C5863" s="57" t="str">
        <f t="shared" si="401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2"/>
        <v>0</v>
      </c>
      <c r="L5863" s="57">
        <f t="shared" si="403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00"/>
        <v>0</v>
      </c>
      <c r="C5864" s="57" t="str">
        <f t="shared" si="401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2"/>
        <v>0</v>
      </c>
      <c r="L5864" s="57">
        <f t="shared" si="403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00"/>
        <v>0</v>
      </c>
      <c r="C5865" s="57" t="str">
        <f t="shared" si="401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2"/>
        <v>0</v>
      </c>
      <c r="L5865" s="57">
        <f t="shared" si="403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00"/>
        <v>0</v>
      </c>
      <c r="C5866" s="57" t="str">
        <f t="shared" si="401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2"/>
        <v>0</v>
      </c>
      <c r="L5866" s="57">
        <f t="shared" si="403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00"/>
        <v>0</v>
      </c>
      <c r="C5867" s="57" t="str">
        <f t="shared" si="401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2"/>
        <v>0</v>
      </c>
      <c r="L5867" s="57">
        <f t="shared" si="403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00"/>
        <v>0</v>
      </c>
      <c r="C5868" s="57" t="str">
        <f t="shared" si="401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02"/>
        <v>0</v>
      </c>
      <c r="L5868" s="57">
        <f t="shared" si="403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00"/>
        <v>0</v>
      </c>
      <c r="C5869" s="57" t="str">
        <f t="shared" si="401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02"/>
        <v>0</v>
      </c>
      <c r="L5869" s="57">
        <f t="shared" si="403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00"/>
        <v>0</v>
      </c>
      <c r="C5870" s="57" t="str">
        <f t="shared" si="401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02"/>
        <v>0</v>
      </c>
      <c r="L5870" s="57">
        <f t="shared" si="403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00"/>
        <v>0</v>
      </c>
      <c r="C5871" s="57" t="str">
        <f t="shared" si="401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02"/>
        <v>0</v>
      </c>
      <c r="L5871" s="57">
        <f t="shared" si="403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00"/>
        <v>0</v>
      </c>
      <c r="C5872" s="57" t="str">
        <f t="shared" si="401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02"/>
        <v>0</v>
      </c>
      <c r="L5872" s="57">
        <f t="shared" si="403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00"/>
        <v>0</v>
      </c>
      <c r="C5873" s="57" t="str">
        <f t="shared" si="401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02"/>
        <v>0</v>
      </c>
      <c r="L5873" s="57">
        <f t="shared" si="403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00"/>
        <v>0</v>
      </c>
      <c r="C5874" s="57" t="str">
        <f t="shared" si="401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02"/>
        <v>0</v>
      </c>
      <c r="L5874" s="57">
        <f t="shared" si="403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00"/>
        <v>0</v>
      </c>
      <c r="C5875" s="57" t="str">
        <f t="shared" si="401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02"/>
        <v>0</v>
      </c>
      <c r="L5875" s="57">
        <f t="shared" si="403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00"/>
        <v>0</v>
      </c>
      <c r="C5876" s="57" t="str">
        <f t="shared" si="401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02"/>
        <v>0</v>
      </c>
      <c r="L5876" s="57">
        <f t="shared" si="403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00"/>
        <v>0</v>
      </c>
      <c r="C5877" s="57" t="str">
        <f t="shared" si="401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02"/>
        <v>0</v>
      </c>
      <c r="L5877" s="57">
        <f t="shared" si="403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00"/>
        <v>0</v>
      </c>
      <c r="C5878" s="57" t="str">
        <f t="shared" si="401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02"/>
        <v>0</v>
      </c>
      <c r="L5878" s="57">
        <f t="shared" si="403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00"/>
        <v>0</v>
      </c>
      <c r="C5879" s="57" t="str">
        <f t="shared" si="401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02"/>
        <v>0</v>
      </c>
      <c r="L5879" s="57">
        <f t="shared" si="403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00"/>
        <v>0</v>
      </c>
      <c r="C5880" s="57" t="str">
        <f t="shared" si="401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02"/>
        <v>0</v>
      </c>
      <c r="L5880" s="57">
        <f t="shared" si="403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00"/>
        <v>0</v>
      </c>
      <c r="C5881" s="57" t="str">
        <f t="shared" si="401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02"/>
        <v>0</v>
      </c>
      <c r="L5881" s="57">
        <f t="shared" si="403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00"/>
        <v>0</v>
      </c>
      <c r="C5882" s="57" t="str">
        <f t="shared" si="401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02"/>
        <v>0</v>
      </c>
      <c r="L5882" s="57">
        <f t="shared" si="403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00"/>
        <v>0</v>
      </c>
      <c r="C5883" s="57" t="str">
        <f t="shared" si="401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02"/>
        <v>0</v>
      </c>
      <c r="L5883" s="57">
        <f t="shared" si="403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00"/>
        <v>0</v>
      </c>
      <c r="C5884" s="57" t="str">
        <f t="shared" si="401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02"/>
        <v>0</v>
      </c>
      <c r="L5884" s="57">
        <f t="shared" si="403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00"/>
        <v>0</v>
      </c>
      <c r="C5885" s="57" t="str">
        <f t="shared" si="401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02"/>
        <v>0</v>
      </c>
      <c r="L5885" s="57">
        <f t="shared" si="403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00"/>
        <v>0</v>
      </c>
      <c r="C5886" s="57" t="str">
        <f t="shared" si="401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02"/>
        <v>0</v>
      </c>
      <c r="L5886" s="57">
        <f t="shared" si="403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00"/>
        <v>0</v>
      </c>
      <c r="C5887" s="57" t="str">
        <f t="shared" si="401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02"/>
        <v>0</v>
      </c>
      <c r="L5887" s="57">
        <f t="shared" si="403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00"/>
        <v>0</v>
      </c>
      <c r="C5888" s="57" t="str">
        <f t="shared" si="401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02"/>
        <v>0</v>
      </c>
      <c r="L5888" s="57">
        <f t="shared" si="403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00"/>
        <v>0</v>
      </c>
      <c r="C5889" s="57" t="str">
        <f t="shared" si="401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02"/>
        <v>0</v>
      </c>
      <c r="L5889" s="57">
        <f t="shared" si="403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00"/>
        <v>0</v>
      </c>
      <c r="C5890" s="57" t="str">
        <f t="shared" si="401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02"/>
        <v>0</v>
      </c>
      <c r="L5890" s="57">
        <f t="shared" si="403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00"/>
        <v>0</v>
      </c>
      <c r="C5891" s="57" t="str">
        <f t="shared" si="401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02"/>
        <v>0</v>
      </c>
      <c r="L5891" s="57">
        <f t="shared" si="403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00"/>
        <v>0</v>
      </c>
      <c r="C5892" s="57" t="str">
        <f t="shared" si="401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02"/>
        <v>0</v>
      </c>
      <c r="L5892" s="57">
        <f t="shared" si="403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00"/>
        <v>0</v>
      </c>
      <c r="C5893" s="57" t="str">
        <f t="shared" si="401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02"/>
        <v>0</v>
      </c>
      <c r="L5893" s="57">
        <f t="shared" si="403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00"/>
        <v>0</v>
      </c>
      <c r="C5894" s="57" t="str">
        <f t="shared" si="401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02"/>
        <v>0</v>
      </c>
      <c r="L5894" s="57">
        <f t="shared" si="403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00"/>
        <v>0</v>
      </c>
      <c r="C5895" s="57" t="str">
        <f t="shared" si="401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02"/>
        <v>0</v>
      </c>
      <c r="L5895" s="57">
        <f t="shared" si="403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00"/>
        <v>0</v>
      </c>
      <c r="C5896" s="57" t="str">
        <f t="shared" si="401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02"/>
        <v>0</v>
      </c>
      <c r="L5896" s="57">
        <f t="shared" si="403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00"/>
        <v>0</v>
      </c>
      <c r="C5897" s="57" t="str">
        <f t="shared" si="401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02"/>
        <v>0</v>
      </c>
      <c r="L5897" s="57">
        <f t="shared" si="403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00"/>
        <v>0</v>
      </c>
      <c r="C5898" s="57" t="str">
        <f t="shared" si="401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02"/>
        <v>0</v>
      </c>
      <c r="L5898" s="57">
        <f t="shared" si="403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00"/>
        <v>0</v>
      </c>
      <c r="C5899" s="57" t="str">
        <f t="shared" si="401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02"/>
        <v>0</v>
      </c>
      <c r="L5899" s="57">
        <f t="shared" si="403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00"/>
        <v>0</v>
      </c>
      <c r="C5900" s="57" t="str">
        <f t="shared" si="401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02"/>
        <v>0</v>
      </c>
      <c r="L5900" s="57">
        <f t="shared" si="403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00"/>
        <v>0</v>
      </c>
      <c r="C5901" s="57" t="str">
        <f t="shared" si="401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02"/>
        <v>0</v>
      </c>
      <c r="L5901" s="57">
        <f t="shared" si="403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00"/>
        <v>0</v>
      </c>
      <c r="C5902" s="57" t="str">
        <f t="shared" si="401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02"/>
        <v>0</v>
      </c>
      <c r="L5902" s="57">
        <f t="shared" si="403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00"/>
        <v>0</v>
      </c>
      <c r="C5903" s="57" t="str">
        <f t="shared" si="401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02"/>
        <v>0</v>
      </c>
      <c r="L5903" s="57">
        <f t="shared" si="403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00"/>
        <v>0</v>
      </c>
      <c r="C5904" s="57" t="str">
        <f t="shared" si="401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02"/>
        <v>0</v>
      </c>
      <c r="L5904" s="57">
        <f t="shared" si="403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00"/>
        <v>0</v>
      </c>
      <c r="C5905" s="57" t="str">
        <f t="shared" si="401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02"/>
        <v>0</v>
      </c>
      <c r="L5905" s="57">
        <f t="shared" si="403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00"/>
        <v>0</v>
      </c>
      <c r="C5906" s="57" t="str">
        <f t="shared" si="401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02"/>
        <v>0</v>
      </c>
      <c r="L5906" s="57">
        <f t="shared" si="403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00"/>
        <v>0</v>
      </c>
      <c r="C5907" s="57" t="str">
        <f t="shared" si="401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02"/>
        <v>0</v>
      </c>
      <c r="L5907" s="57">
        <f t="shared" si="403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00"/>
        <v>0</v>
      </c>
      <c r="C5908" s="57" t="str">
        <f t="shared" si="401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02"/>
        <v>0</v>
      </c>
      <c r="L5908" s="57">
        <f t="shared" si="403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00"/>
        <v>0</v>
      </c>
      <c r="C5909" s="57" t="str">
        <f t="shared" si="401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02"/>
        <v>0</v>
      </c>
      <c r="L5909" s="57">
        <f t="shared" si="403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00"/>
        <v>0</v>
      </c>
      <c r="C5910" s="57" t="str">
        <f t="shared" si="401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02"/>
        <v>0</v>
      </c>
      <c r="L5910" s="57">
        <f t="shared" si="403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00"/>
        <v>0</v>
      </c>
      <c r="C5911" s="57" t="str">
        <f t="shared" si="401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02"/>
        <v>0</v>
      </c>
      <c r="L5911" s="57">
        <f t="shared" si="403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ref="B5912:B5975" si="404">WEEKNUM(A5912)</f>
        <v>0</v>
      </c>
      <c r="C5912" s="57" t="str">
        <f t="shared" ref="C5912:C5975" si="405">TEXT(A5912,"Mmm")</f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02"/>
        <v>0</v>
      </c>
      <c r="L5912" s="57">
        <f t="shared" si="403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04"/>
        <v>0</v>
      </c>
      <c r="C5913" s="57" t="str">
        <f t="shared" si="40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02"/>
        <v>0</v>
      </c>
      <c r="L5913" s="57">
        <f t="shared" si="403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04"/>
        <v>0</v>
      </c>
      <c r="C5914" s="57" t="str">
        <f t="shared" si="40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02"/>
        <v>0</v>
      </c>
      <c r="L5914" s="57">
        <f t="shared" si="403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04"/>
        <v>0</v>
      </c>
      <c r="C5915" s="57" t="str">
        <f t="shared" si="405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02"/>
        <v>0</v>
      </c>
      <c r="L5915" s="57">
        <f t="shared" si="403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04"/>
        <v>0</v>
      </c>
      <c r="C5916" s="57" t="str">
        <f t="shared" si="405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02"/>
        <v>0</v>
      </c>
      <c r="L5916" s="57">
        <f t="shared" si="403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04"/>
        <v>0</v>
      </c>
      <c r="C5917" s="57" t="str">
        <f t="shared" si="405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02"/>
        <v>0</v>
      </c>
      <c r="L5917" s="57">
        <f t="shared" si="403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04"/>
        <v>0</v>
      </c>
      <c r="C5918" s="57" t="str">
        <f t="shared" si="405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02"/>
        <v>0</v>
      </c>
      <c r="L5918" s="57">
        <f t="shared" si="403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04"/>
        <v>0</v>
      </c>
      <c r="C5919" s="57" t="str">
        <f t="shared" si="405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02"/>
        <v>0</v>
      </c>
      <c r="L5919" s="57">
        <f t="shared" si="403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04"/>
        <v>0</v>
      </c>
      <c r="C5920" s="57" t="str">
        <f t="shared" si="405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02"/>
        <v>0</v>
      </c>
      <c r="L5920" s="57">
        <f t="shared" si="403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04"/>
        <v>0</v>
      </c>
      <c r="C5921" s="57" t="str">
        <f t="shared" si="405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02"/>
        <v>0</v>
      </c>
      <c r="L5921" s="57">
        <f t="shared" si="403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04"/>
        <v>0</v>
      </c>
      <c r="C5922" s="57" t="str">
        <f t="shared" si="405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02"/>
        <v>0</v>
      </c>
      <c r="L5922" s="57">
        <f t="shared" si="403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04"/>
        <v>0</v>
      </c>
      <c r="C5923" s="57" t="str">
        <f t="shared" si="405"/>
        <v>Jan</v>
      </c>
      <c r="D5923" s="4"/>
      <c r="E5923" s="57"/>
      <c r="F5923" s="57"/>
      <c r="G5923" s="57"/>
      <c r="H5923" s="57"/>
      <c r="I5923" s="57"/>
      <c r="J5923" s="57"/>
      <c r="K5923" s="57">
        <f t="shared" ref="K5923:K5986" si="406">I5923+J5923</f>
        <v>0</v>
      </c>
      <c r="L5923" s="57">
        <f t="shared" ref="L5923:L5986" si="407">H5923*K5923</f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04"/>
        <v>0</v>
      </c>
      <c r="C5924" s="57" t="str">
        <f t="shared" si="405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06"/>
        <v>0</v>
      </c>
      <c r="L5924" s="57">
        <f t="shared" si="40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04"/>
        <v>0</v>
      </c>
      <c r="C5925" s="57" t="str">
        <f t="shared" si="405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06"/>
        <v>0</v>
      </c>
      <c r="L5925" s="57">
        <f t="shared" si="40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04"/>
        <v>0</v>
      </c>
      <c r="C5926" s="57" t="str">
        <f t="shared" si="405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06"/>
        <v>0</v>
      </c>
      <c r="L5926" s="57">
        <f t="shared" si="407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04"/>
        <v>0</v>
      </c>
      <c r="C5927" s="57" t="str">
        <f t="shared" si="405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06"/>
        <v>0</v>
      </c>
      <c r="L5927" s="57">
        <f t="shared" si="407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04"/>
        <v>0</v>
      </c>
      <c r="C5928" s="57" t="str">
        <f t="shared" si="405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06"/>
        <v>0</v>
      </c>
      <c r="L5928" s="57">
        <f t="shared" si="407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04"/>
        <v>0</v>
      </c>
      <c r="C5929" s="57" t="str">
        <f t="shared" si="405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06"/>
        <v>0</v>
      </c>
      <c r="L5929" s="57">
        <f t="shared" si="407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04"/>
        <v>0</v>
      </c>
      <c r="C5930" s="57" t="str">
        <f t="shared" si="405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06"/>
        <v>0</v>
      </c>
      <c r="L5930" s="57">
        <f t="shared" si="407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04"/>
        <v>0</v>
      </c>
      <c r="C5931" s="57" t="str">
        <f t="shared" si="405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06"/>
        <v>0</v>
      </c>
      <c r="L5931" s="57">
        <f t="shared" si="407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04"/>
        <v>0</v>
      </c>
      <c r="C5932" s="57" t="str">
        <f t="shared" si="405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06"/>
        <v>0</v>
      </c>
      <c r="L5932" s="57">
        <f t="shared" si="407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04"/>
        <v>0</v>
      </c>
      <c r="C5933" s="57" t="str">
        <f t="shared" si="405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06"/>
        <v>0</v>
      </c>
      <c r="L5933" s="57">
        <f t="shared" si="407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04"/>
        <v>0</v>
      </c>
      <c r="C5934" s="57" t="str">
        <f t="shared" si="405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06"/>
        <v>0</v>
      </c>
      <c r="L5934" s="57">
        <f t="shared" si="407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04"/>
        <v>0</v>
      </c>
      <c r="C5935" s="57" t="str">
        <f t="shared" si="405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06"/>
        <v>0</v>
      </c>
      <c r="L5935" s="57">
        <f t="shared" si="407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04"/>
        <v>0</v>
      </c>
      <c r="C5936" s="57" t="str">
        <f t="shared" si="405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06"/>
        <v>0</v>
      </c>
      <c r="L5936" s="57">
        <f t="shared" si="407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04"/>
        <v>0</v>
      </c>
      <c r="C5937" s="57" t="str">
        <f t="shared" si="405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06"/>
        <v>0</v>
      </c>
      <c r="L5937" s="57">
        <f t="shared" si="407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04"/>
        <v>0</v>
      </c>
      <c r="C5938" s="57" t="str">
        <f t="shared" si="405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06"/>
        <v>0</v>
      </c>
      <c r="L5938" s="57">
        <f t="shared" si="407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04"/>
        <v>0</v>
      </c>
      <c r="C5939" s="57" t="str">
        <f t="shared" si="405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06"/>
        <v>0</v>
      </c>
      <c r="L5939" s="57">
        <f t="shared" si="407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04"/>
        <v>0</v>
      </c>
      <c r="C5940" s="57" t="str">
        <f t="shared" si="405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06"/>
        <v>0</v>
      </c>
      <c r="L5940" s="57">
        <f t="shared" si="407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04"/>
        <v>0</v>
      </c>
      <c r="C5941" s="57" t="str">
        <f t="shared" si="405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06"/>
        <v>0</v>
      </c>
      <c r="L5941" s="57">
        <f t="shared" si="407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04"/>
        <v>0</v>
      </c>
      <c r="C5942" s="57" t="str">
        <f t="shared" si="405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06"/>
        <v>0</v>
      </c>
      <c r="L5942" s="57">
        <f t="shared" si="407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04"/>
        <v>0</v>
      </c>
      <c r="C5943" s="57" t="str">
        <f t="shared" si="405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06"/>
        <v>0</v>
      </c>
      <c r="L5943" s="57">
        <f t="shared" si="407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04"/>
        <v>0</v>
      </c>
      <c r="C5944" s="57" t="str">
        <f t="shared" si="405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06"/>
        <v>0</v>
      </c>
      <c r="L5944" s="57">
        <f t="shared" si="407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04"/>
        <v>0</v>
      </c>
      <c r="C5945" s="57" t="str">
        <f t="shared" si="405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06"/>
        <v>0</v>
      </c>
      <c r="L5945" s="57">
        <f t="shared" si="407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04"/>
        <v>0</v>
      </c>
      <c r="C5946" s="57" t="str">
        <f t="shared" si="405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06"/>
        <v>0</v>
      </c>
      <c r="L5946" s="57">
        <f t="shared" si="407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04"/>
        <v>0</v>
      </c>
      <c r="C5947" s="57" t="str">
        <f t="shared" si="405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06"/>
        <v>0</v>
      </c>
      <c r="L5947" s="57">
        <f t="shared" si="407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04"/>
        <v>0</v>
      </c>
      <c r="C5948" s="57" t="str">
        <f t="shared" si="405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06"/>
        <v>0</v>
      </c>
      <c r="L5948" s="57">
        <f t="shared" si="407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04"/>
        <v>0</v>
      </c>
      <c r="C5949" s="57" t="str">
        <f t="shared" si="405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06"/>
        <v>0</v>
      </c>
      <c r="L5949" s="57">
        <f t="shared" si="407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04"/>
        <v>0</v>
      </c>
      <c r="C5950" s="57" t="str">
        <f t="shared" si="405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06"/>
        <v>0</v>
      </c>
      <c r="L5950" s="57">
        <f t="shared" si="407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04"/>
        <v>0</v>
      </c>
      <c r="C5951" s="57" t="str">
        <f t="shared" si="405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06"/>
        <v>0</v>
      </c>
      <c r="L5951" s="57">
        <f t="shared" si="407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04"/>
        <v>0</v>
      </c>
      <c r="C5952" s="57" t="str">
        <f t="shared" si="405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06"/>
        <v>0</v>
      </c>
      <c r="L5952" s="57">
        <f t="shared" si="407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04"/>
        <v>0</v>
      </c>
      <c r="C5953" s="57" t="str">
        <f t="shared" si="405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06"/>
        <v>0</v>
      </c>
      <c r="L5953" s="57">
        <f t="shared" si="407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04"/>
        <v>0</v>
      </c>
      <c r="C5954" s="57" t="str">
        <f t="shared" si="405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06"/>
        <v>0</v>
      </c>
      <c r="L5954" s="57">
        <f t="shared" si="407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04"/>
        <v>0</v>
      </c>
      <c r="C5955" s="57" t="str">
        <f t="shared" si="405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06"/>
        <v>0</v>
      </c>
      <c r="L5955" s="57">
        <f t="shared" si="407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04"/>
        <v>0</v>
      </c>
      <c r="C5956" s="57" t="str">
        <f t="shared" si="405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06"/>
        <v>0</v>
      </c>
      <c r="L5956" s="57">
        <f t="shared" si="407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04"/>
        <v>0</v>
      </c>
      <c r="C5957" s="57" t="str">
        <f t="shared" si="405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06"/>
        <v>0</v>
      </c>
      <c r="L5957" s="57">
        <f t="shared" si="407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04"/>
        <v>0</v>
      </c>
      <c r="C5958" s="57" t="str">
        <f t="shared" si="405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06"/>
        <v>0</v>
      </c>
      <c r="L5958" s="57">
        <f t="shared" si="407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04"/>
        <v>0</v>
      </c>
      <c r="C5959" s="57" t="str">
        <f t="shared" si="405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06"/>
        <v>0</v>
      </c>
      <c r="L5959" s="57">
        <f t="shared" si="407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04"/>
        <v>0</v>
      </c>
      <c r="C5960" s="57" t="str">
        <f t="shared" si="405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06"/>
        <v>0</v>
      </c>
      <c r="L5960" s="57">
        <f t="shared" si="407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04"/>
        <v>0</v>
      </c>
      <c r="C5961" s="57" t="str">
        <f t="shared" si="405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06"/>
        <v>0</v>
      </c>
      <c r="L5961" s="57">
        <f t="shared" si="407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04"/>
        <v>0</v>
      </c>
      <c r="C5962" s="57" t="str">
        <f t="shared" si="405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06"/>
        <v>0</v>
      </c>
      <c r="L5962" s="57">
        <f t="shared" si="407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04"/>
        <v>0</v>
      </c>
      <c r="C5963" s="57" t="str">
        <f t="shared" si="405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06"/>
        <v>0</v>
      </c>
      <c r="L5963" s="57">
        <f t="shared" si="407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04"/>
        <v>0</v>
      </c>
      <c r="C5964" s="57" t="str">
        <f t="shared" si="405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06"/>
        <v>0</v>
      </c>
      <c r="L5964" s="57">
        <f t="shared" si="407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04"/>
        <v>0</v>
      </c>
      <c r="C5965" s="57" t="str">
        <f t="shared" si="405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06"/>
        <v>0</v>
      </c>
      <c r="L5965" s="57">
        <f t="shared" si="407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04"/>
        <v>0</v>
      </c>
      <c r="C5966" s="57" t="str">
        <f t="shared" si="405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06"/>
        <v>0</v>
      </c>
      <c r="L5966" s="57">
        <f t="shared" si="407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04"/>
        <v>0</v>
      </c>
      <c r="C5967" s="57" t="str">
        <f t="shared" si="405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06"/>
        <v>0</v>
      </c>
      <c r="L5967" s="57">
        <f t="shared" si="407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04"/>
        <v>0</v>
      </c>
      <c r="C5968" s="57" t="str">
        <f t="shared" si="405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06"/>
        <v>0</v>
      </c>
      <c r="L5968" s="57">
        <f t="shared" si="407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04"/>
        <v>0</v>
      </c>
      <c r="C5969" s="57" t="str">
        <f t="shared" si="405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06"/>
        <v>0</v>
      </c>
      <c r="L5969" s="57">
        <f t="shared" si="407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04"/>
        <v>0</v>
      </c>
      <c r="C5970" s="57" t="str">
        <f t="shared" si="405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06"/>
        <v>0</v>
      </c>
      <c r="L5970" s="57">
        <f t="shared" si="407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04"/>
        <v>0</v>
      </c>
      <c r="C5971" s="57" t="str">
        <f t="shared" si="405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06"/>
        <v>0</v>
      </c>
      <c r="L5971" s="57">
        <f t="shared" si="407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04"/>
        <v>0</v>
      </c>
      <c r="C5972" s="57" t="str">
        <f t="shared" si="405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06"/>
        <v>0</v>
      </c>
      <c r="L5972" s="57">
        <f t="shared" si="407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04"/>
        <v>0</v>
      </c>
      <c r="C5973" s="57" t="str">
        <f t="shared" si="405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06"/>
        <v>0</v>
      </c>
      <c r="L5973" s="57">
        <f t="shared" si="407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04"/>
        <v>0</v>
      </c>
      <c r="C5974" s="57" t="str">
        <f t="shared" si="405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06"/>
        <v>0</v>
      </c>
      <c r="L5974" s="57">
        <f t="shared" si="407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04"/>
        <v>0</v>
      </c>
      <c r="C5975" s="57" t="str">
        <f t="shared" si="405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06"/>
        <v>0</v>
      </c>
      <c r="L5975" s="57">
        <f t="shared" si="407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ref="B5976:B6039" si="408">WEEKNUM(A5976)</f>
        <v>0</v>
      </c>
      <c r="C5976" s="57" t="str">
        <f t="shared" ref="C5976:C6039" si="409">TEXT(A5976,"Mmm")</f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06"/>
        <v>0</v>
      </c>
      <c r="L5976" s="57">
        <f t="shared" si="407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08"/>
        <v>0</v>
      </c>
      <c r="C5977" s="57" t="str">
        <f t="shared" si="40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06"/>
        <v>0</v>
      </c>
      <c r="L5977" s="57">
        <f t="shared" si="407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08"/>
        <v>0</v>
      </c>
      <c r="C5978" s="57" t="str">
        <f t="shared" si="40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06"/>
        <v>0</v>
      </c>
      <c r="L5978" s="57">
        <f t="shared" si="407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08"/>
        <v>0</v>
      </c>
      <c r="C5979" s="57" t="str">
        <f t="shared" si="409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06"/>
        <v>0</v>
      </c>
      <c r="L5979" s="57">
        <f t="shared" si="407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08"/>
        <v>0</v>
      </c>
      <c r="C5980" s="57" t="str">
        <f t="shared" si="409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06"/>
        <v>0</v>
      </c>
      <c r="L5980" s="57">
        <f t="shared" si="407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08"/>
        <v>0</v>
      </c>
      <c r="C5981" s="57" t="str">
        <f t="shared" si="409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06"/>
        <v>0</v>
      </c>
      <c r="L5981" s="57">
        <f t="shared" si="407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08"/>
        <v>0</v>
      </c>
      <c r="C5982" s="57" t="str">
        <f t="shared" si="409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06"/>
        <v>0</v>
      </c>
      <c r="L5982" s="57">
        <f t="shared" si="407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08"/>
        <v>0</v>
      </c>
      <c r="C5983" s="57" t="str">
        <f t="shared" si="409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06"/>
        <v>0</v>
      </c>
      <c r="L5983" s="57">
        <f t="shared" si="407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08"/>
        <v>0</v>
      </c>
      <c r="C5984" s="57" t="str">
        <f t="shared" si="409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06"/>
        <v>0</v>
      </c>
      <c r="L5984" s="57">
        <f t="shared" si="407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08"/>
        <v>0</v>
      </c>
      <c r="C5985" s="57" t="str">
        <f t="shared" si="409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06"/>
        <v>0</v>
      </c>
      <c r="L5985" s="57">
        <f t="shared" si="407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08"/>
        <v>0</v>
      </c>
      <c r="C5986" s="57" t="str">
        <f t="shared" si="409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06"/>
        <v>0</v>
      </c>
      <c r="L5986" s="57">
        <f t="shared" si="407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08"/>
        <v>0</v>
      </c>
      <c r="C5987" s="57" t="str">
        <f t="shared" si="409"/>
        <v>Jan</v>
      </c>
      <c r="D5987" s="4"/>
      <c r="E5987" s="57"/>
      <c r="F5987" s="57"/>
      <c r="G5987" s="57"/>
      <c r="H5987" s="57"/>
      <c r="I5987" s="57"/>
      <c r="J5987" s="57"/>
      <c r="K5987" s="57">
        <f t="shared" ref="K5987:K6050" si="410">I5987+J5987</f>
        <v>0</v>
      </c>
      <c r="L5987" s="57">
        <f t="shared" ref="L5987:L6050" si="411">H5987*K5987</f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08"/>
        <v>0</v>
      </c>
      <c r="C5988" s="57" t="str">
        <f t="shared" si="409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0"/>
        <v>0</v>
      </c>
      <c r="L5988" s="57">
        <f t="shared" si="41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08"/>
        <v>0</v>
      </c>
      <c r="C5989" s="57" t="str">
        <f t="shared" si="409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0"/>
        <v>0</v>
      </c>
      <c r="L5989" s="57">
        <f t="shared" si="41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08"/>
        <v>0</v>
      </c>
      <c r="C5990" s="57" t="str">
        <f t="shared" si="409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0"/>
        <v>0</v>
      </c>
      <c r="L5990" s="57">
        <f t="shared" si="411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08"/>
        <v>0</v>
      </c>
      <c r="C5991" s="57" t="str">
        <f t="shared" si="409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0"/>
        <v>0</v>
      </c>
      <c r="L5991" s="57">
        <f t="shared" si="411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08"/>
        <v>0</v>
      </c>
      <c r="C5992" s="57" t="str">
        <f t="shared" si="409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0"/>
        <v>0</v>
      </c>
      <c r="L5992" s="57">
        <f t="shared" si="411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08"/>
        <v>0</v>
      </c>
      <c r="C5993" s="57" t="str">
        <f t="shared" si="409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0"/>
        <v>0</v>
      </c>
      <c r="L5993" s="57">
        <f t="shared" si="411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08"/>
        <v>0</v>
      </c>
      <c r="C5994" s="57" t="str">
        <f t="shared" si="409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0"/>
        <v>0</v>
      </c>
      <c r="L5994" s="57">
        <f t="shared" si="411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08"/>
        <v>0</v>
      </c>
      <c r="C5995" s="57" t="str">
        <f t="shared" si="409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0"/>
        <v>0</v>
      </c>
      <c r="L5995" s="57">
        <f t="shared" si="411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08"/>
        <v>0</v>
      </c>
      <c r="C5996" s="57" t="str">
        <f t="shared" si="409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10"/>
        <v>0</v>
      </c>
      <c r="L5996" s="57">
        <f t="shared" si="411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08"/>
        <v>0</v>
      </c>
      <c r="C5997" s="57" t="str">
        <f t="shared" si="409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10"/>
        <v>0</v>
      </c>
      <c r="L5997" s="57">
        <f t="shared" si="411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08"/>
        <v>0</v>
      </c>
      <c r="C5998" s="57" t="str">
        <f t="shared" si="409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10"/>
        <v>0</v>
      </c>
      <c r="L5998" s="57">
        <f t="shared" si="411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08"/>
        <v>0</v>
      </c>
      <c r="C5999" s="57" t="str">
        <f t="shared" si="409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10"/>
        <v>0</v>
      </c>
      <c r="L5999" s="57">
        <f t="shared" si="411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08"/>
        <v>0</v>
      </c>
      <c r="C6000" s="57" t="str">
        <f t="shared" si="409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10"/>
        <v>0</v>
      </c>
      <c r="L6000" s="57">
        <f t="shared" si="411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08"/>
        <v>0</v>
      </c>
      <c r="C6001" s="57" t="str">
        <f t="shared" si="409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10"/>
        <v>0</v>
      </c>
      <c r="L6001" s="57">
        <f t="shared" si="411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08"/>
        <v>0</v>
      </c>
      <c r="C6002" s="57" t="str">
        <f t="shared" si="409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10"/>
        <v>0</v>
      </c>
      <c r="L6002" s="57">
        <f t="shared" si="411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08"/>
        <v>0</v>
      </c>
      <c r="C6003" s="57" t="str">
        <f t="shared" si="409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10"/>
        <v>0</v>
      </c>
      <c r="L6003" s="57">
        <f t="shared" si="411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08"/>
        <v>0</v>
      </c>
      <c r="C6004" s="57" t="str">
        <f t="shared" si="409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10"/>
        <v>0</v>
      </c>
      <c r="L6004" s="57">
        <f t="shared" si="411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08"/>
        <v>0</v>
      </c>
      <c r="C6005" s="57" t="str">
        <f t="shared" si="409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10"/>
        <v>0</v>
      </c>
      <c r="L6005" s="57">
        <f t="shared" si="411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08"/>
        <v>0</v>
      </c>
      <c r="C6006" s="57" t="str">
        <f t="shared" si="409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10"/>
        <v>0</v>
      </c>
      <c r="L6006" s="57">
        <f t="shared" si="411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08"/>
        <v>0</v>
      </c>
      <c r="C6007" s="57" t="str">
        <f t="shared" si="409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10"/>
        <v>0</v>
      </c>
      <c r="L6007" s="57">
        <f t="shared" si="411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08"/>
        <v>0</v>
      </c>
      <c r="C6008" s="57" t="str">
        <f t="shared" si="409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10"/>
        <v>0</v>
      </c>
      <c r="L6008" s="57">
        <f t="shared" si="411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08"/>
        <v>0</v>
      </c>
      <c r="C6009" s="57" t="str">
        <f t="shared" si="409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10"/>
        <v>0</v>
      </c>
      <c r="L6009" s="57">
        <f t="shared" si="411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08"/>
        <v>0</v>
      </c>
      <c r="C6010" s="57" t="str">
        <f t="shared" si="409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10"/>
        <v>0</v>
      </c>
      <c r="L6010" s="57">
        <f t="shared" si="411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08"/>
        <v>0</v>
      </c>
      <c r="C6011" s="57" t="str">
        <f t="shared" si="409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10"/>
        <v>0</v>
      </c>
      <c r="L6011" s="57">
        <f t="shared" si="411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08"/>
        <v>0</v>
      </c>
      <c r="C6012" s="57" t="str">
        <f t="shared" si="409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10"/>
        <v>0</v>
      </c>
      <c r="L6012" s="57">
        <f t="shared" si="411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08"/>
        <v>0</v>
      </c>
      <c r="C6013" s="57" t="str">
        <f t="shared" si="409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10"/>
        <v>0</v>
      </c>
      <c r="L6013" s="57">
        <f t="shared" si="411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08"/>
        <v>0</v>
      </c>
      <c r="C6014" s="57" t="str">
        <f t="shared" si="409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10"/>
        <v>0</v>
      </c>
      <c r="L6014" s="57">
        <f t="shared" si="411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08"/>
        <v>0</v>
      </c>
      <c r="C6015" s="57" t="str">
        <f t="shared" si="409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10"/>
        <v>0</v>
      </c>
      <c r="L6015" s="57">
        <f t="shared" si="411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08"/>
        <v>0</v>
      </c>
      <c r="C6016" s="57" t="str">
        <f t="shared" si="409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10"/>
        <v>0</v>
      </c>
      <c r="L6016" s="57">
        <f t="shared" si="411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08"/>
        <v>0</v>
      </c>
      <c r="C6017" s="57" t="str">
        <f t="shared" si="409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10"/>
        <v>0</v>
      </c>
      <c r="L6017" s="57">
        <f t="shared" si="411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08"/>
        <v>0</v>
      </c>
      <c r="C6018" s="57" t="str">
        <f t="shared" si="409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10"/>
        <v>0</v>
      </c>
      <c r="L6018" s="57">
        <f t="shared" si="411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08"/>
        <v>0</v>
      </c>
      <c r="C6019" s="57" t="str">
        <f t="shared" si="409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10"/>
        <v>0</v>
      </c>
      <c r="L6019" s="57">
        <f t="shared" si="411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08"/>
        <v>0</v>
      </c>
      <c r="C6020" s="57" t="str">
        <f t="shared" si="409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10"/>
        <v>0</v>
      </c>
      <c r="L6020" s="57">
        <f t="shared" si="411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08"/>
        <v>0</v>
      </c>
      <c r="C6021" s="57" t="str">
        <f t="shared" si="409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10"/>
        <v>0</v>
      </c>
      <c r="L6021" s="57">
        <f t="shared" si="411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08"/>
        <v>0</v>
      </c>
      <c r="C6022" s="57" t="str">
        <f t="shared" si="409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10"/>
        <v>0</v>
      </c>
      <c r="L6022" s="57">
        <f t="shared" si="411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08"/>
        <v>0</v>
      </c>
      <c r="C6023" s="57" t="str">
        <f t="shared" si="409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10"/>
        <v>0</v>
      </c>
      <c r="L6023" s="57">
        <f t="shared" si="411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08"/>
        <v>0</v>
      </c>
      <c r="C6024" s="57" t="str">
        <f t="shared" si="409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10"/>
        <v>0</v>
      </c>
      <c r="L6024" s="57">
        <f t="shared" si="411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08"/>
        <v>0</v>
      </c>
      <c r="C6025" s="57" t="str">
        <f t="shared" si="409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10"/>
        <v>0</v>
      </c>
      <c r="L6025" s="57">
        <f t="shared" si="411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08"/>
        <v>0</v>
      </c>
      <c r="C6026" s="57" t="str">
        <f t="shared" si="409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10"/>
        <v>0</v>
      </c>
      <c r="L6026" s="57">
        <f t="shared" si="411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08"/>
        <v>0</v>
      </c>
      <c r="C6027" s="57" t="str">
        <f t="shared" si="409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10"/>
        <v>0</v>
      </c>
      <c r="L6027" s="57">
        <f t="shared" si="411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08"/>
        <v>0</v>
      </c>
      <c r="C6028" s="57" t="str">
        <f t="shared" si="409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10"/>
        <v>0</v>
      </c>
      <c r="L6028" s="57">
        <f t="shared" si="411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08"/>
        <v>0</v>
      </c>
      <c r="C6029" s="57" t="str">
        <f t="shared" si="409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10"/>
        <v>0</v>
      </c>
      <c r="L6029" s="57">
        <f t="shared" si="411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08"/>
        <v>0</v>
      </c>
      <c r="C6030" s="57" t="str">
        <f t="shared" si="409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10"/>
        <v>0</v>
      </c>
      <c r="L6030" s="57">
        <f t="shared" si="411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08"/>
        <v>0</v>
      </c>
      <c r="C6031" s="57" t="str">
        <f t="shared" si="409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10"/>
        <v>0</v>
      </c>
      <c r="L6031" s="57">
        <f t="shared" si="411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08"/>
        <v>0</v>
      </c>
      <c r="C6032" s="57" t="str">
        <f t="shared" si="409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10"/>
        <v>0</v>
      </c>
      <c r="L6032" s="57">
        <f t="shared" si="411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08"/>
        <v>0</v>
      </c>
      <c r="C6033" s="57" t="str">
        <f t="shared" si="409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10"/>
        <v>0</v>
      </c>
      <c r="L6033" s="57">
        <f t="shared" si="411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08"/>
        <v>0</v>
      </c>
      <c r="C6034" s="57" t="str">
        <f t="shared" si="409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10"/>
        <v>0</v>
      </c>
      <c r="L6034" s="57">
        <f t="shared" si="411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08"/>
        <v>0</v>
      </c>
      <c r="C6035" s="57" t="str">
        <f t="shared" si="409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10"/>
        <v>0</v>
      </c>
      <c r="L6035" s="57">
        <f t="shared" si="411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08"/>
        <v>0</v>
      </c>
      <c r="C6036" s="57" t="str">
        <f t="shared" si="409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10"/>
        <v>0</v>
      </c>
      <c r="L6036" s="57">
        <f t="shared" si="411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08"/>
        <v>0</v>
      </c>
      <c r="C6037" s="57" t="str">
        <f t="shared" si="409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10"/>
        <v>0</v>
      </c>
      <c r="L6037" s="57">
        <f t="shared" si="411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08"/>
        <v>0</v>
      </c>
      <c r="C6038" s="57" t="str">
        <f t="shared" si="409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10"/>
        <v>0</v>
      </c>
      <c r="L6038" s="57">
        <f t="shared" si="411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08"/>
        <v>0</v>
      </c>
      <c r="C6039" s="57" t="str">
        <f t="shared" si="409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10"/>
        <v>0</v>
      </c>
      <c r="L6039" s="57">
        <f t="shared" si="411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ref="B6040:B6103" si="412">WEEKNUM(A6040)</f>
        <v>0</v>
      </c>
      <c r="C6040" s="57" t="str">
        <f t="shared" ref="C6040:C6103" si="413">TEXT(A6040,"Mmm")</f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10"/>
        <v>0</v>
      </c>
      <c r="L6040" s="57">
        <f t="shared" si="411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12"/>
        <v>0</v>
      </c>
      <c r="C6041" s="57" t="str">
        <f t="shared" si="41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10"/>
        <v>0</v>
      </c>
      <c r="L6041" s="57">
        <f t="shared" si="411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12"/>
        <v>0</v>
      </c>
      <c r="C6042" s="57" t="str">
        <f t="shared" si="41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10"/>
        <v>0</v>
      </c>
      <c r="L6042" s="57">
        <f t="shared" si="411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12"/>
        <v>0</v>
      </c>
      <c r="C6043" s="57" t="str">
        <f t="shared" si="413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10"/>
        <v>0</v>
      </c>
      <c r="L6043" s="57">
        <f t="shared" si="411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12"/>
        <v>0</v>
      </c>
      <c r="C6044" s="57" t="str">
        <f t="shared" si="413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10"/>
        <v>0</v>
      </c>
      <c r="L6044" s="57">
        <f t="shared" si="411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12"/>
        <v>0</v>
      </c>
      <c r="C6045" s="57" t="str">
        <f t="shared" si="413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10"/>
        <v>0</v>
      </c>
      <c r="L6045" s="57">
        <f t="shared" si="411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12"/>
        <v>0</v>
      </c>
      <c r="C6046" s="57" t="str">
        <f t="shared" si="413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10"/>
        <v>0</v>
      </c>
      <c r="L6046" s="57">
        <f t="shared" si="411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12"/>
        <v>0</v>
      </c>
      <c r="C6047" s="57" t="str">
        <f t="shared" si="413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10"/>
        <v>0</v>
      </c>
      <c r="L6047" s="57">
        <f t="shared" si="411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12"/>
        <v>0</v>
      </c>
      <c r="C6048" s="57" t="str">
        <f t="shared" si="413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10"/>
        <v>0</v>
      </c>
      <c r="L6048" s="57">
        <f t="shared" si="411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12"/>
        <v>0</v>
      </c>
      <c r="C6049" s="57" t="str">
        <f t="shared" si="413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10"/>
        <v>0</v>
      </c>
      <c r="L6049" s="57">
        <f t="shared" si="411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12"/>
        <v>0</v>
      </c>
      <c r="C6050" s="57" t="str">
        <f t="shared" si="413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10"/>
        <v>0</v>
      </c>
      <c r="L6050" s="57">
        <f t="shared" si="411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12"/>
        <v>0</v>
      </c>
      <c r="C6051" s="57" t="str">
        <f t="shared" si="413"/>
        <v>Jan</v>
      </c>
      <c r="D6051" s="4"/>
      <c r="E6051" s="57"/>
      <c r="F6051" s="57"/>
      <c r="G6051" s="57"/>
      <c r="H6051" s="57"/>
      <c r="I6051" s="57"/>
      <c r="J6051" s="57"/>
      <c r="K6051" s="57">
        <f t="shared" ref="K6051:K6114" si="414">I6051+J6051</f>
        <v>0</v>
      </c>
      <c r="L6051" s="57">
        <f t="shared" ref="L6051:L6114" si="415">H6051*K6051</f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12"/>
        <v>0</v>
      </c>
      <c r="C6052" s="57" t="str">
        <f t="shared" si="413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14"/>
        <v>0</v>
      </c>
      <c r="L6052" s="57">
        <f t="shared" si="41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12"/>
        <v>0</v>
      </c>
      <c r="C6053" s="57" t="str">
        <f t="shared" si="413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14"/>
        <v>0</v>
      </c>
      <c r="L6053" s="57">
        <f t="shared" si="41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12"/>
        <v>0</v>
      </c>
      <c r="C6054" s="57" t="str">
        <f t="shared" si="413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14"/>
        <v>0</v>
      </c>
      <c r="L6054" s="57">
        <f t="shared" si="415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12"/>
        <v>0</v>
      </c>
      <c r="C6055" s="57" t="str">
        <f t="shared" si="413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14"/>
        <v>0</v>
      </c>
      <c r="L6055" s="57">
        <f t="shared" si="415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12"/>
        <v>0</v>
      </c>
      <c r="C6056" s="57" t="str">
        <f t="shared" si="413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14"/>
        <v>0</v>
      </c>
      <c r="L6056" s="57">
        <f t="shared" si="415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12"/>
        <v>0</v>
      </c>
      <c r="C6057" s="57" t="str">
        <f t="shared" si="413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14"/>
        <v>0</v>
      </c>
      <c r="L6057" s="57">
        <f t="shared" si="415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12"/>
        <v>0</v>
      </c>
      <c r="C6058" s="57" t="str">
        <f t="shared" si="413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14"/>
        <v>0</v>
      </c>
      <c r="L6058" s="57">
        <f t="shared" si="415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12"/>
        <v>0</v>
      </c>
      <c r="C6059" s="57" t="str">
        <f t="shared" si="413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14"/>
        <v>0</v>
      </c>
      <c r="L6059" s="57">
        <f t="shared" si="415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12"/>
        <v>0</v>
      </c>
      <c r="C6060" s="57" t="str">
        <f t="shared" si="413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14"/>
        <v>0</v>
      </c>
      <c r="L6060" s="57">
        <f t="shared" si="415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12"/>
        <v>0</v>
      </c>
      <c r="C6061" s="57" t="str">
        <f t="shared" si="413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14"/>
        <v>0</v>
      </c>
      <c r="L6061" s="57">
        <f t="shared" si="415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12"/>
        <v>0</v>
      </c>
      <c r="C6062" s="57" t="str">
        <f t="shared" si="413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14"/>
        <v>0</v>
      </c>
      <c r="L6062" s="57">
        <f t="shared" si="415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12"/>
        <v>0</v>
      </c>
      <c r="C6063" s="57" t="str">
        <f t="shared" si="413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14"/>
        <v>0</v>
      </c>
      <c r="L6063" s="57">
        <f t="shared" si="415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12"/>
        <v>0</v>
      </c>
      <c r="C6064" s="57" t="str">
        <f t="shared" si="413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14"/>
        <v>0</v>
      </c>
      <c r="L6064" s="57">
        <f t="shared" si="415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12"/>
        <v>0</v>
      </c>
      <c r="C6065" s="57" t="str">
        <f t="shared" si="413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14"/>
        <v>0</v>
      </c>
      <c r="L6065" s="57">
        <f t="shared" si="415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12"/>
        <v>0</v>
      </c>
      <c r="C6066" s="57" t="str">
        <f t="shared" si="413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14"/>
        <v>0</v>
      </c>
      <c r="L6066" s="57">
        <f t="shared" si="415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12"/>
        <v>0</v>
      </c>
      <c r="C6067" s="57" t="str">
        <f t="shared" si="413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14"/>
        <v>0</v>
      </c>
      <c r="L6067" s="57">
        <f t="shared" si="415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12"/>
        <v>0</v>
      </c>
      <c r="C6068" s="57" t="str">
        <f t="shared" si="413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14"/>
        <v>0</v>
      </c>
      <c r="L6068" s="57">
        <f t="shared" si="415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12"/>
        <v>0</v>
      </c>
      <c r="C6069" s="57" t="str">
        <f t="shared" si="413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14"/>
        <v>0</v>
      </c>
      <c r="L6069" s="57">
        <f t="shared" si="415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12"/>
        <v>0</v>
      </c>
      <c r="C6070" s="57" t="str">
        <f t="shared" si="413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14"/>
        <v>0</v>
      </c>
      <c r="L6070" s="57">
        <f t="shared" si="415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12"/>
        <v>0</v>
      </c>
      <c r="C6071" s="57" t="str">
        <f t="shared" si="413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14"/>
        <v>0</v>
      </c>
      <c r="L6071" s="57">
        <f t="shared" si="415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12"/>
        <v>0</v>
      </c>
      <c r="C6072" s="57" t="str">
        <f t="shared" si="413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14"/>
        <v>0</v>
      </c>
      <c r="L6072" s="57">
        <f t="shared" si="415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12"/>
        <v>0</v>
      </c>
      <c r="C6073" s="57" t="str">
        <f t="shared" si="413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14"/>
        <v>0</v>
      </c>
      <c r="L6073" s="57">
        <f t="shared" si="415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12"/>
        <v>0</v>
      </c>
      <c r="C6074" s="57" t="str">
        <f t="shared" si="413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14"/>
        <v>0</v>
      </c>
      <c r="L6074" s="57">
        <f t="shared" si="415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12"/>
        <v>0</v>
      </c>
      <c r="C6075" s="57" t="str">
        <f t="shared" si="413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14"/>
        <v>0</v>
      </c>
      <c r="L6075" s="57">
        <f t="shared" si="415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12"/>
        <v>0</v>
      </c>
      <c r="C6076" s="57" t="str">
        <f t="shared" si="413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14"/>
        <v>0</v>
      </c>
      <c r="L6076" s="57">
        <f t="shared" si="415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12"/>
        <v>0</v>
      </c>
      <c r="C6077" s="57" t="str">
        <f t="shared" si="413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14"/>
        <v>0</v>
      </c>
      <c r="L6077" s="57">
        <f t="shared" si="415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12"/>
        <v>0</v>
      </c>
      <c r="C6078" s="57" t="str">
        <f t="shared" si="413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14"/>
        <v>0</v>
      </c>
      <c r="L6078" s="57">
        <f t="shared" si="415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12"/>
        <v>0</v>
      </c>
      <c r="C6079" s="57" t="str">
        <f t="shared" si="413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14"/>
        <v>0</v>
      </c>
      <c r="L6079" s="57">
        <f t="shared" si="415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12"/>
        <v>0</v>
      </c>
      <c r="C6080" s="57" t="str">
        <f t="shared" si="413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14"/>
        <v>0</v>
      </c>
      <c r="L6080" s="57">
        <f t="shared" si="415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12"/>
        <v>0</v>
      </c>
      <c r="C6081" s="57" t="str">
        <f t="shared" si="413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14"/>
        <v>0</v>
      </c>
      <c r="L6081" s="57">
        <f t="shared" si="415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12"/>
        <v>0</v>
      </c>
      <c r="C6082" s="57" t="str">
        <f t="shared" si="413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14"/>
        <v>0</v>
      </c>
      <c r="L6082" s="57">
        <f t="shared" si="415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12"/>
        <v>0</v>
      </c>
      <c r="C6083" s="57" t="str">
        <f t="shared" si="413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14"/>
        <v>0</v>
      </c>
      <c r="L6083" s="57">
        <f t="shared" si="415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12"/>
        <v>0</v>
      </c>
      <c r="C6084" s="57" t="str">
        <f t="shared" si="413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14"/>
        <v>0</v>
      </c>
      <c r="L6084" s="57">
        <f t="shared" si="415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12"/>
        <v>0</v>
      </c>
      <c r="C6085" s="57" t="str">
        <f t="shared" si="413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14"/>
        <v>0</v>
      </c>
      <c r="L6085" s="57">
        <f t="shared" si="415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12"/>
        <v>0</v>
      </c>
      <c r="C6086" s="57" t="str">
        <f t="shared" si="413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14"/>
        <v>0</v>
      </c>
      <c r="L6086" s="57">
        <f t="shared" si="415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12"/>
        <v>0</v>
      </c>
      <c r="C6087" s="57" t="str">
        <f t="shared" si="413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14"/>
        <v>0</v>
      </c>
      <c r="L6087" s="57">
        <f t="shared" si="415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12"/>
        <v>0</v>
      </c>
      <c r="C6088" s="57" t="str">
        <f t="shared" si="413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14"/>
        <v>0</v>
      </c>
      <c r="L6088" s="57">
        <f t="shared" si="415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12"/>
        <v>0</v>
      </c>
      <c r="C6089" s="57" t="str">
        <f t="shared" si="413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14"/>
        <v>0</v>
      </c>
      <c r="L6089" s="57">
        <f t="shared" si="415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12"/>
        <v>0</v>
      </c>
      <c r="C6090" s="57" t="str">
        <f t="shared" si="413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14"/>
        <v>0</v>
      </c>
      <c r="L6090" s="57">
        <f t="shared" si="415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12"/>
        <v>0</v>
      </c>
      <c r="C6091" s="57" t="str">
        <f t="shared" si="413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14"/>
        <v>0</v>
      </c>
      <c r="L6091" s="57">
        <f t="shared" si="415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12"/>
        <v>0</v>
      </c>
      <c r="C6092" s="57" t="str">
        <f t="shared" si="413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14"/>
        <v>0</v>
      </c>
      <c r="L6092" s="57">
        <f t="shared" si="415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12"/>
        <v>0</v>
      </c>
      <c r="C6093" s="57" t="str">
        <f t="shared" si="413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14"/>
        <v>0</v>
      </c>
      <c r="L6093" s="57">
        <f t="shared" si="415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12"/>
        <v>0</v>
      </c>
      <c r="C6094" s="57" t="str">
        <f t="shared" si="413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14"/>
        <v>0</v>
      </c>
      <c r="L6094" s="57">
        <f t="shared" si="415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12"/>
        <v>0</v>
      </c>
      <c r="C6095" s="57" t="str">
        <f t="shared" si="413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14"/>
        <v>0</v>
      </c>
      <c r="L6095" s="57">
        <f t="shared" si="415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12"/>
        <v>0</v>
      </c>
      <c r="C6096" s="57" t="str">
        <f t="shared" si="413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14"/>
        <v>0</v>
      </c>
      <c r="L6096" s="57">
        <f t="shared" si="415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12"/>
        <v>0</v>
      </c>
      <c r="C6097" s="57" t="str">
        <f t="shared" si="413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14"/>
        <v>0</v>
      </c>
      <c r="L6097" s="57">
        <f t="shared" si="415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12"/>
        <v>0</v>
      </c>
      <c r="C6098" s="57" t="str">
        <f t="shared" si="413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14"/>
        <v>0</v>
      </c>
      <c r="L6098" s="57">
        <f t="shared" si="415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12"/>
        <v>0</v>
      </c>
      <c r="C6099" s="57" t="str">
        <f t="shared" si="413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14"/>
        <v>0</v>
      </c>
      <c r="L6099" s="57">
        <f t="shared" si="415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12"/>
        <v>0</v>
      </c>
      <c r="C6100" s="57" t="str">
        <f t="shared" si="413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14"/>
        <v>0</v>
      </c>
      <c r="L6100" s="57">
        <f t="shared" si="415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12"/>
        <v>0</v>
      </c>
      <c r="C6101" s="57" t="str">
        <f t="shared" si="413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14"/>
        <v>0</v>
      </c>
      <c r="L6101" s="57">
        <f t="shared" si="415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12"/>
        <v>0</v>
      </c>
      <c r="C6102" s="57" t="str">
        <f t="shared" si="413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14"/>
        <v>0</v>
      </c>
      <c r="L6102" s="57">
        <f t="shared" si="415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12"/>
        <v>0</v>
      </c>
      <c r="C6103" s="57" t="str">
        <f t="shared" si="413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14"/>
        <v>0</v>
      </c>
      <c r="L6103" s="57">
        <f t="shared" si="415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ref="B6104:B6167" si="416">WEEKNUM(A6104)</f>
        <v>0</v>
      </c>
      <c r="C6104" s="57" t="str">
        <f t="shared" ref="C6104:C6167" si="417">TEXT(A6104,"Mmm")</f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14"/>
        <v>0</v>
      </c>
      <c r="L6104" s="57">
        <f t="shared" si="415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16"/>
        <v>0</v>
      </c>
      <c r="C6105" s="57" t="str">
        <f t="shared" si="41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14"/>
        <v>0</v>
      </c>
      <c r="L6105" s="57">
        <f t="shared" si="415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16"/>
        <v>0</v>
      </c>
      <c r="C6106" s="57" t="str">
        <f t="shared" si="41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14"/>
        <v>0</v>
      </c>
      <c r="L6106" s="57">
        <f t="shared" si="415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16"/>
        <v>0</v>
      </c>
      <c r="C6107" s="57" t="str">
        <f t="shared" si="417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14"/>
        <v>0</v>
      </c>
      <c r="L6107" s="57">
        <f t="shared" si="415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16"/>
        <v>0</v>
      </c>
      <c r="C6108" s="57" t="str">
        <f t="shared" si="417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14"/>
        <v>0</v>
      </c>
      <c r="L6108" s="57">
        <f t="shared" si="415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16"/>
        <v>0</v>
      </c>
      <c r="C6109" s="57" t="str">
        <f t="shared" si="417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14"/>
        <v>0</v>
      </c>
      <c r="L6109" s="57">
        <f t="shared" si="415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16"/>
        <v>0</v>
      </c>
      <c r="C6110" s="57" t="str">
        <f t="shared" si="417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14"/>
        <v>0</v>
      </c>
      <c r="L6110" s="57">
        <f t="shared" si="415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16"/>
        <v>0</v>
      </c>
      <c r="C6111" s="57" t="str">
        <f t="shared" si="417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14"/>
        <v>0</v>
      </c>
      <c r="L6111" s="57">
        <f t="shared" si="415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16"/>
        <v>0</v>
      </c>
      <c r="C6112" s="57" t="str">
        <f t="shared" si="417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14"/>
        <v>0</v>
      </c>
      <c r="L6112" s="57">
        <f t="shared" si="415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16"/>
        <v>0</v>
      </c>
      <c r="C6113" s="57" t="str">
        <f t="shared" si="417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14"/>
        <v>0</v>
      </c>
      <c r="L6113" s="57">
        <f t="shared" si="415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16"/>
        <v>0</v>
      </c>
      <c r="C6114" s="57" t="str">
        <f t="shared" si="417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14"/>
        <v>0</v>
      </c>
      <c r="L6114" s="57">
        <f t="shared" si="415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16"/>
        <v>0</v>
      </c>
      <c r="C6115" s="57" t="str">
        <f t="shared" si="417"/>
        <v>Jan</v>
      </c>
      <c r="D6115" s="4"/>
      <c r="E6115" s="57"/>
      <c r="F6115" s="57"/>
      <c r="G6115" s="57"/>
      <c r="H6115" s="57"/>
      <c r="I6115" s="57"/>
      <c r="J6115" s="57"/>
      <c r="K6115" s="57">
        <f t="shared" ref="K6115:K6178" si="418">I6115+J6115</f>
        <v>0</v>
      </c>
      <c r="L6115" s="57">
        <f t="shared" ref="L6115:L6178" si="419">H6115*K6115</f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16"/>
        <v>0</v>
      </c>
      <c r="C6116" s="57" t="str">
        <f t="shared" si="417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18"/>
        <v>0</v>
      </c>
      <c r="L6116" s="57">
        <f t="shared" si="41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16"/>
        <v>0</v>
      </c>
      <c r="C6117" s="57" t="str">
        <f t="shared" si="417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18"/>
        <v>0</v>
      </c>
      <c r="L6117" s="57">
        <f t="shared" si="41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16"/>
        <v>0</v>
      </c>
      <c r="C6118" s="57" t="str">
        <f t="shared" si="417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18"/>
        <v>0</v>
      </c>
      <c r="L6118" s="57">
        <f t="shared" si="419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16"/>
        <v>0</v>
      </c>
      <c r="C6119" s="57" t="str">
        <f t="shared" si="417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18"/>
        <v>0</v>
      </c>
      <c r="L6119" s="57">
        <f t="shared" si="419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16"/>
        <v>0</v>
      </c>
      <c r="C6120" s="57" t="str">
        <f t="shared" si="417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18"/>
        <v>0</v>
      </c>
      <c r="L6120" s="57">
        <f t="shared" si="419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16"/>
        <v>0</v>
      </c>
      <c r="C6121" s="57" t="str">
        <f t="shared" si="417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18"/>
        <v>0</v>
      </c>
      <c r="L6121" s="57">
        <f t="shared" si="419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16"/>
        <v>0</v>
      </c>
      <c r="C6122" s="57" t="str">
        <f t="shared" si="417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18"/>
        <v>0</v>
      </c>
      <c r="L6122" s="57">
        <f t="shared" si="419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16"/>
        <v>0</v>
      </c>
      <c r="C6123" s="57" t="str">
        <f t="shared" si="417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18"/>
        <v>0</v>
      </c>
      <c r="L6123" s="57">
        <f t="shared" si="419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16"/>
        <v>0</v>
      </c>
      <c r="C6124" s="57" t="str">
        <f t="shared" si="417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18"/>
        <v>0</v>
      </c>
      <c r="L6124" s="57">
        <f t="shared" si="419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16"/>
        <v>0</v>
      </c>
      <c r="C6125" s="57" t="str">
        <f t="shared" si="417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18"/>
        <v>0</v>
      </c>
      <c r="L6125" s="57">
        <f t="shared" si="419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16"/>
        <v>0</v>
      </c>
      <c r="C6126" s="57" t="str">
        <f t="shared" si="417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18"/>
        <v>0</v>
      </c>
      <c r="L6126" s="57">
        <f t="shared" si="419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16"/>
        <v>0</v>
      </c>
      <c r="C6127" s="57" t="str">
        <f t="shared" si="417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18"/>
        <v>0</v>
      </c>
      <c r="L6127" s="57">
        <f t="shared" si="419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16"/>
        <v>0</v>
      </c>
      <c r="C6128" s="57" t="str">
        <f t="shared" si="417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18"/>
        <v>0</v>
      </c>
      <c r="L6128" s="57">
        <f t="shared" si="419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16"/>
        <v>0</v>
      </c>
      <c r="C6129" s="57" t="str">
        <f t="shared" si="417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18"/>
        <v>0</v>
      </c>
      <c r="L6129" s="57">
        <f t="shared" si="419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16"/>
        <v>0</v>
      </c>
      <c r="C6130" s="57" t="str">
        <f t="shared" si="417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18"/>
        <v>0</v>
      </c>
      <c r="L6130" s="57">
        <f t="shared" si="419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16"/>
        <v>0</v>
      </c>
      <c r="C6131" s="57" t="str">
        <f t="shared" si="417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18"/>
        <v>0</v>
      </c>
      <c r="L6131" s="57">
        <f t="shared" si="419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16"/>
        <v>0</v>
      </c>
      <c r="C6132" s="57" t="str">
        <f t="shared" si="417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18"/>
        <v>0</v>
      </c>
      <c r="L6132" s="57">
        <f t="shared" si="419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16"/>
        <v>0</v>
      </c>
      <c r="C6133" s="57" t="str">
        <f t="shared" si="417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18"/>
        <v>0</v>
      </c>
      <c r="L6133" s="57">
        <f t="shared" si="419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16"/>
        <v>0</v>
      </c>
      <c r="C6134" s="57" t="str">
        <f t="shared" si="417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18"/>
        <v>0</v>
      </c>
      <c r="L6134" s="57">
        <f t="shared" si="419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16"/>
        <v>0</v>
      </c>
      <c r="C6135" s="57" t="str">
        <f t="shared" si="417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18"/>
        <v>0</v>
      </c>
      <c r="L6135" s="57">
        <f t="shared" si="419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16"/>
        <v>0</v>
      </c>
      <c r="C6136" s="57" t="str">
        <f t="shared" si="417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18"/>
        <v>0</v>
      </c>
      <c r="L6136" s="57">
        <f t="shared" si="419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16"/>
        <v>0</v>
      </c>
      <c r="C6137" s="57" t="str">
        <f t="shared" si="417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18"/>
        <v>0</v>
      </c>
      <c r="L6137" s="57">
        <f t="shared" si="419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16"/>
        <v>0</v>
      </c>
      <c r="C6138" s="57" t="str">
        <f t="shared" si="417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18"/>
        <v>0</v>
      </c>
      <c r="L6138" s="57">
        <f t="shared" si="419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16"/>
        <v>0</v>
      </c>
      <c r="C6139" s="57" t="str">
        <f t="shared" si="417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18"/>
        <v>0</v>
      </c>
      <c r="L6139" s="57">
        <f t="shared" si="419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16"/>
        <v>0</v>
      </c>
      <c r="C6140" s="57" t="str">
        <f t="shared" si="417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18"/>
        <v>0</v>
      </c>
      <c r="L6140" s="57">
        <f t="shared" si="419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16"/>
        <v>0</v>
      </c>
      <c r="C6141" s="57" t="str">
        <f t="shared" si="417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18"/>
        <v>0</v>
      </c>
      <c r="L6141" s="57">
        <f t="shared" si="419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16"/>
        <v>0</v>
      </c>
      <c r="C6142" s="57" t="str">
        <f t="shared" si="417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18"/>
        <v>0</v>
      </c>
      <c r="L6142" s="57">
        <f t="shared" si="419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16"/>
        <v>0</v>
      </c>
      <c r="C6143" s="57" t="str">
        <f t="shared" si="417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18"/>
        <v>0</v>
      </c>
      <c r="L6143" s="57">
        <f t="shared" si="419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16"/>
        <v>0</v>
      </c>
      <c r="C6144" s="57" t="str">
        <f t="shared" si="417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18"/>
        <v>0</v>
      </c>
      <c r="L6144" s="57">
        <f t="shared" si="419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16"/>
        <v>0</v>
      </c>
      <c r="C6145" s="57" t="str">
        <f t="shared" si="417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18"/>
        <v>0</v>
      </c>
      <c r="L6145" s="57">
        <f t="shared" si="419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16"/>
        <v>0</v>
      </c>
      <c r="C6146" s="57" t="str">
        <f t="shared" si="417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18"/>
        <v>0</v>
      </c>
      <c r="L6146" s="57">
        <f t="shared" si="419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16"/>
        <v>0</v>
      </c>
      <c r="C6147" s="57" t="str">
        <f t="shared" si="417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18"/>
        <v>0</v>
      </c>
      <c r="L6147" s="57">
        <f t="shared" si="419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16"/>
        <v>0</v>
      </c>
      <c r="C6148" s="57" t="str">
        <f t="shared" si="417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18"/>
        <v>0</v>
      </c>
      <c r="L6148" s="57">
        <f t="shared" si="419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16"/>
        <v>0</v>
      </c>
      <c r="C6149" s="57" t="str">
        <f t="shared" si="417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18"/>
        <v>0</v>
      </c>
      <c r="L6149" s="57">
        <f t="shared" si="419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16"/>
        <v>0</v>
      </c>
      <c r="C6150" s="57" t="str">
        <f t="shared" si="417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18"/>
        <v>0</v>
      </c>
      <c r="L6150" s="57">
        <f t="shared" si="419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16"/>
        <v>0</v>
      </c>
      <c r="C6151" s="57" t="str">
        <f t="shared" si="417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18"/>
        <v>0</v>
      </c>
      <c r="L6151" s="57">
        <f t="shared" si="419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16"/>
        <v>0</v>
      </c>
      <c r="C6152" s="57" t="str">
        <f t="shared" si="417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18"/>
        <v>0</v>
      </c>
      <c r="L6152" s="57">
        <f t="shared" si="419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16"/>
        <v>0</v>
      </c>
      <c r="C6153" s="57" t="str">
        <f t="shared" si="417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18"/>
        <v>0</v>
      </c>
      <c r="L6153" s="57">
        <f t="shared" si="419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16"/>
        <v>0</v>
      </c>
      <c r="C6154" s="57" t="str">
        <f t="shared" si="417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18"/>
        <v>0</v>
      </c>
      <c r="L6154" s="57">
        <f t="shared" si="419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16"/>
        <v>0</v>
      </c>
      <c r="C6155" s="57" t="str">
        <f t="shared" si="417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18"/>
        <v>0</v>
      </c>
      <c r="L6155" s="57">
        <f t="shared" si="419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16"/>
        <v>0</v>
      </c>
      <c r="C6156" s="57" t="str">
        <f t="shared" si="417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18"/>
        <v>0</v>
      </c>
      <c r="L6156" s="57">
        <f t="shared" si="419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16"/>
        <v>0</v>
      </c>
      <c r="C6157" s="57" t="str">
        <f t="shared" si="417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18"/>
        <v>0</v>
      </c>
      <c r="L6157" s="57">
        <f t="shared" si="419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16"/>
        <v>0</v>
      </c>
      <c r="C6158" s="57" t="str">
        <f t="shared" si="417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18"/>
        <v>0</v>
      </c>
      <c r="L6158" s="57">
        <f t="shared" si="419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16"/>
        <v>0</v>
      </c>
      <c r="C6159" s="57" t="str">
        <f t="shared" si="417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18"/>
        <v>0</v>
      </c>
      <c r="L6159" s="57">
        <f t="shared" si="419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16"/>
        <v>0</v>
      </c>
      <c r="C6160" s="57" t="str">
        <f t="shared" si="417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18"/>
        <v>0</v>
      </c>
      <c r="L6160" s="57">
        <f t="shared" si="419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16"/>
        <v>0</v>
      </c>
      <c r="C6161" s="57" t="str">
        <f t="shared" si="417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18"/>
        <v>0</v>
      </c>
      <c r="L6161" s="57">
        <f t="shared" si="419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16"/>
        <v>0</v>
      </c>
      <c r="C6162" s="57" t="str">
        <f t="shared" si="417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18"/>
        <v>0</v>
      </c>
      <c r="L6162" s="57">
        <f t="shared" si="419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16"/>
        <v>0</v>
      </c>
      <c r="C6163" s="57" t="str">
        <f t="shared" si="417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18"/>
        <v>0</v>
      </c>
      <c r="L6163" s="57">
        <f t="shared" si="419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16"/>
        <v>0</v>
      </c>
      <c r="C6164" s="57" t="str">
        <f t="shared" si="417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18"/>
        <v>0</v>
      </c>
      <c r="L6164" s="57">
        <f t="shared" si="419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16"/>
        <v>0</v>
      </c>
      <c r="C6165" s="57" t="str">
        <f t="shared" si="417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18"/>
        <v>0</v>
      </c>
      <c r="L6165" s="57">
        <f t="shared" si="419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16"/>
        <v>0</v>
      </c>
      <c r="C6166" s="57" t="str">
        <f t="shared" si="417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18"/>
        <v>0</v>
      </c>
      <c r="L6166" s="57">
        <f t="shared" si="419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16"/>
        <v>0</v>
      </c>
      <c r="C6167" s="57" t="str">
        <f t="shared" si="417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18"/>
        <v>0</v>
      </c>
      <c r="L6167" s="57">
        <f t="shared" si="419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ref="B6168:B6231" si="420">WEEKNUM(A6168)</f>
        <v>0</v>
      </c>
      <c r="C6168" s="57" t="str">
        <f t="shared" ref="C6168:C6231" si="421">TEXT(A6168,"Mmm")</f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18"/>
        <v>0</v>
      </c>
      <c r="L6168" s="57">
        <f t="shared" si="419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20"/>
        <v>0</v>
      </c>
      <c r="C6169" s="57" t="str">
        <f t="shared" si="42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18"/>
        <v>0</v>
      </c>
      <c r="L6169" s="57">
        <f t="shared" si="419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20"/>
        <v>0</v>
      </c>
      <c r="C6170" s="57" t="str">
        <f t="shared" si="42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18"/>
        <v>0</v>
      </c>
      <c r="L6170" s="57">
        <f t="shared" si="419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20"/>
        <v>0</v>
      </c>
      <c r="C6171" s="57" t="str">
        <f t="shared" si="421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18"/>
        <v>0</v>
      </c>
      <c r="L6171" s="57">
        <f t="shared" si="419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20"/>
        <v>0</v>
      </c>
      <c r="C6172" s="57" t="str">
        <f t="shared" si="421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18"/>
        <v>0</v>
      </c>
      <c r="L6172" s="57">
        <f t="shared" si="419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20"/>
        <v>0</v>
      </c>
      <c r="C6173" s="57" t="str">
        <f t="shared" si="421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18"/>
        <v>0</v>
      </c>
      <c r="L6173" s="57">
        <f t="shared" si="419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20"/>
        <v>0</v>
      </c>
      <c r="C6174" s="57" t="str">
        <f t="shared" si="421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18"/>
        <v>0</v>
      </c>
      <c r="L6174" s="57">
        <f t="shared" si="419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20"/>
        <v>0</v>
      </c>
      <c r="C6175" s="57" t="str">
        <f t="shared" si="421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18"/>
        <v>0</v>
      </c>
      <c r="L6175" s="57">
        <f t="shared" si="419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20"/>
        <v>0</v>
      </c>
      <c r="C6176" s="57" t="str">
        <f t="shared" si="421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18"/>
        <v>0</v>
      </c>
      <c r="L6176" s="57">
        <f t="shared" si="419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20"/>
        <v>0</v>
      </c>
      <c r="C6177" s="57" t="str">
        <f t="shared" si="421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18"/>
        <v>0</v>
      </c>
      <c r="L6177" s="57">
        <f t="shared" si="419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20"/>
        <v>0</v>
      </c>
      <c r="C6178" s="57" t="str">
        <f t="shared" si="421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18"/>
        <v>0</v>
      </c>
      <c r="L6178" s="57">
        <f t="shared" si="419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20"/>
        <v>0</v>
      </c>
      <c r="C6179" s="57" t="str">
        <f t="shared" si="421"/>
        <v>Jan</v>
      </c>
      <c r="D6179" s="4"/>
      <c r="E6179" s="57"/>
      <c r="F6179" s="57"/>
      <c r="G6179" s="57"/>
      <c r="H6179" s="57"/>
      <c r="I6179" s="57"/>
      <c r="J6179" s="57"/>
      <c r="K6179" s="57">
        <f t="shared" ref="K6179:K6242" si="422">I6179+J6179</f>
        <v>0</v>
      </c>
      <c r="L6179" s="57">
        <f t="shared" ref="L6179:L6242" si="423">H6179*K6179</f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20"/>
        <v>0</v>
      </c>
      <c r="C6180" s="57" t="str">
        <f t="shared" si="421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2"/>
        <v>0</v>
      </c>
      <c r="L6180" s="57">
        <f t="shared" si="42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20"/>
        <v>0</v>
      </c>
      <c r="C6181" s="57" t="str">
        <f t="shared" si="421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2"/>
        <v>0</v>
      </c>
      <c r="L6181" s="57">
        <f t="shared" si="42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20"/>
        <v>0</v>
      </c>
      <c r="C6182" s="57" t="str">
        <f t="shared" si="421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2"/>
        <v>0</v>
      </c>
      <c r="L6182" s="57">
        <f t="shared" si="423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20"/>
        <v>0</v>
      </c>
      <c r="C6183" s="57" t="str">
        <f t="shared" si="421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2"/>
        <v>0</v>
      </c>
      <c r="L6183" s="57">
        <f t="shared" si="423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20"/>
        <v>0</v>
      </c>
      <c r="C6184" s="57" t="str">
        <f t="shared" si="421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2"/>
        <v>0</v>
      </c>
      <c r="L6184" s="57">
        <f t="shared" si="423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20"/>
        <v>0</v>
      </c>
      <c r="C6185" s="57" t="str">
        <f t="shared" si="421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2"/>
        <v>0</v>
      </c>
      <c r="L6185" s="57">
        <f t="shared" si="423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20"/>
        <v>0</v>
      </c>
      <c r="C6186" s="57" t="str">
        <f t="shared" si="421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2"/>
        <v>0</v>
      </c>
      <c r="L6186" s="57">
        <f t="shared" si="423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20"/>
        <v>0</v>
      </c>
      <c r="C6187" s="57" t="str">
        <f t="shared" si="421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2"/>
        <v>0</v>
      </c>
      <c r="L6187" s="57">
        <f t="shared" si="423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20"/>
        <v>0</v>
      </c>
      <c r="C6188" s="57" t="str">
        <f t="shared" si="421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22"/>
        <v>0</v>
      </c>
      <c r="L6188" s="57">
        <f t="shared" si="423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20"/>
        <v>0</v>
      </c>
      <c r="C6189" s="57" t="str">
        <f t="shared" si="421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22"/>
        <v>0</v>
      </c>
      <c r="L6189" s="57">
        <f t="shared" si="423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20"/>
        <v>0</v>
      </c>
      <c r="C6190" s="57" t="str">
        <f t="shared" si="421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22"/>
        <v>0</v>
      </c>
      <c r="L6190" s="57">
        <f t="shared" si="423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20"/>
        <v>0</v>
      </c>
      <c r="C6191" s="57" t="str">
        <f t="shared" si="421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22"/>
        <v>0</v>
      </c>
      <c r="L6191" s="57">
        <f t="shared" si="423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20"/>
        <v>0</v>
      </c>
      <c r="C6192" s="57" t="str">
        <f t="shared" si="421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22"/>
        <v>0</v>
      </c>
      <c r="L6192" s="57">
        <f t="shared" si="423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20"/>
        <v>0</v>
      </c>
      <c r="C6193" s="57" t="str">
        <f t="shared" si="421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22"/>
        <v>0</v>
      </c>
      <c r="L6193" s="57">
        <f t="shared" si="423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20"/>
        <v>0</v>
      </c>
      <c r="C6194" s="57" t="str">
        <f t="shared" si="421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22"/>
        <v>0</v>
      </c>
      <c r="L6194" s="57">
        <f t="shared" si="423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20"/>
        <v>0</v>
      </c>
      <c r="C6195" s="57" t="str">
        <f t="shared" si="421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22"/>
        <v>0</v>
      </c>
      <c r="L6195" s="57">
        <f t="shared" si="423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20"/>
        <v>0</v>
      </c>
      <c r="C6196" s="57" t="str">
        <f t="shared" si="421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22"/>
        <v>0</v>
      </c>
      <c r="L6196" s="57">
        <f t="shared" si="423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20"/>
        <v>0</v>
      </c>
      <c r="C6197" s="57" t="str">
        <f t="shared" si="421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22"/>
        <v>0</v>
      </c>
      <c r="L6197" s="57">
        <f t="shared" si="423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20"/>
        <v>0</v>
      </c>
      <c r="C6198" s="57" t="str">
        <f t="shared" si="421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22"/>
        <v>0</v>
      </c>
      <c r="L6198" s="57">
        <f t="shared" si="423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20"/>
        <v>0</v>
      </c>
      <c r="C6199" s="57" t="str">
        <f t="shared" si="421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22"/>
        <v>0</v>
      </c>
      <c r="L6199" s="57">
        <f t="shared" si="423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20"/>
        <v>0</v>
      </c>
      <c r="C6200" s="57" t="str">
        <f t="shared" si="421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22"/>
        <v>0</v>
      </c>
      <c r="L6200" s="57">
        <f t="shared" si="423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20"/>
        <v>0</v>
      </c>
      <c r="C6201" s="57" t="str">
        <f t="shared" si="421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22"/>
        <v>0</v>
      </c>
      <c r="L6201" s="57">
        <f t="shared" si="423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20"/>
        <v>0</v>
      </c>
      <c r="C6202" s="57" t="str">
        <f t="shared" si="421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22"/>
        <v>0</v>
      </c>
      <c r="L6202" s="57">
        <f t="shared" si="423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20"/>
        <v>0</v>
      </c>
      <c r="C6203" s="57" t="str">
        <f t="shared" si="421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22"/>
        <v>0</v>
      </c>
      <c r="L6203" s="57">
        <f t="shared" si="423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20"/>
        <v>0</v>
      </c>
      <c r="C6204" s="57" t="str">
        <f t="shared" si="421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22"/>
        <v>0</v>
      </c>
      <c r="L6204" s="57">
        <f t="shared" si="423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20"/>
        <v>0</v>
      </c>
      <c r="C6205" s="57" t="str">
        <f t="shared" si="421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22"/>
        <v>0</v>
      </c>
      <c r="L6205" s="57">
        <f t="shared" si="423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20"/>
        <v>0</v>
      </c>
      <c r="C6206" s="57" t="str">
        <f t="shared" si="421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22"/>
        <v>0</v>
      </c>
      <c r="L6206" s="57">
        <f t="shared" si="423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20"/>
        <v>0</v>
      </c>
      <c r="C6207" s="57" t="str">
        <f t="shared" si="421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22"/>
        <v>0</v>
      </c>
      <c r="L6207" s="57">
        <f t="shared" si="423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20"/>
        <v>0</v>
      </c>
      <c r="C6208" s="57" t="str">
        <f t="shared" si="421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22"/>
        <v>0</v>
      </c>
      <c r="L6208" s="57">
        <f t="shared" si="423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20"/>
        <v>0</v>
      </c>
      <c r="C6209" s="57" t="str">
        <f t="shared" si="421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22"/>
        <v>0</v>
      </c>
      <c r="L6209" s="57">
        <f t="shared" si="423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20"/>
        <v>0</v>
      </c>
      <c r="C6210" s="57" t="str">
        <f t="shared" si="421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22"/>
        <v>0</v>
      </c>
      <c r="L6210" s="57">
        <f t="shared" si="423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20"/>
        <v>0</v>
      </c>
      <c r="C6211" s="57" t="str">
        <f t="shared" si="421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22"/>
        <v>0</v>
      </c>
      <c r="L6211" s="57">
        <f t="shared" si="423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20"/>
        <v>0</v>
      </c>
      <c r="C6212" s="57" t="str">
        <f t="shared" si="421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22"/>
        <v>0</v>
      </c>
      <c r="L6212" s="57">
        <f t="shared" si="423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20"/>
        <v>0</v>
      </c>
      <c r="C6213" s="57" t="str">
        <f t="shared" si="421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22"/>
        <v>0</v>
      </c>
      <c r="L6213" s="57">
        <f t="shared" si="423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20"/>
        <v>0</v>
      </c>
      <c r="C6214" s="57" t="str">
        <f t="shared" si="421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22"/>
        <v>0</v>
      </c>
      <c r="L6214" s="57">
        <f t="shared" si="423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20"/>
        <v>0</v>
      </c>
      <c r="C6215" s="57" t="str">
        <f t="shared" si="421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22"/>
        <v>0</v>
      </c>
      <c r="L6215" s="57">
        <f t="shared" si="423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20"/>
        <v>0</v>
      </c>
      <c r="C6216" s="57" t="str">
        <f t="shared" si="421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22"/>
        <v>0</v>
      </c>
      <c r="L6216" s="57">
        <f t="shared" si="423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20"/>
        <v>0</v>
      </c>
      <c r="C6217" s="57" t="str">
        <f t="shared" si="421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22"/>
        <v>0</v>
      </c>
      <c r="L6217" s="57">
        <f t="shared" si="423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20"/>
        <v>0</v>
      </c>
      <c r="C6218" s="57" t="str">
        <f t="shared" si="421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22"/>
        <v>0</v>
      </c>
      <c r="L6218" s="57">
        <f t="shared" si="423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20"/>
        <v>0</v>
      </c>
      <c r="C6219" s="57" t="str">
        <f t="shared" si="421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22"/>
        <v>0</v>
      </c>
      <c r="L6219" s="57">
        <f t="shared" si="423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20"/>
        <v>0</v>
      </c>
      <c r="C6220" s="57" t="str">
        <f t="shared" si="421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22"/>
        <v>0</v>
      </c>
      <c r="L6220" s="57">
        <f t="shared" si="423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20"/>
        <v>0</v>
      </c>
      <c r="C6221" s="57" t="str">
        <f t="shared" si="421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22"/>
        <v>0</v>
      </c>
      <c r="L6221" s="57">
        <f t="shared" si="423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20"/>
        <v>0</v>
      </c>
      <c r="C6222" s="57" t="str">
        <f t="shared" si="421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22"/>
        <v>0</v>
      </c>
      <c r="L6222" s="57">
        <f t="shared" si="423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20"/>
        <v>0</v>
      </c>
      <c r="C6223" s="57" t="str">
        <f t="shared" si="421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22"/>
        <v>0</v>
      </c>
      <c r="L6223" s="57">
        <f t="shared" si="423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20"/>
        <v>0</v>
      </c>
      <c r="C6224" s="57" t="str">
        <f t="shared" si="421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22"/>
        <v>0</v>
      </c>
      <c r="L6224" s="57">
        <f t="shared" si="423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20"/>
        <v>0</v>
      </c>
      <c r="C6225" s="57" t="str">
        <f t="shared" si="421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22"/>
        <v>0</v>
      </c>
      <c r="L6225" s="57">
        <f t="shared" si="423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20"/>
        <v>0</v>
      </c>
      <c r="C6226" s="57" t="str">
        <f t="shared" si="421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22"/>
        <v>0</v>
      </c>
      <c r="L6226" s="57">
        <f t="shared" si="423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20"/>
        <v>0</v>
      </c>
      <c r="C6227" s="57" t="str">
        <f t="shared" si="421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22"/>
        <v>0</v>
      </c>
      <c r="L6227" s="57">
        <f t="shared" si="423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20"/>
        <v>0</v>
      </c>
      <c r="C6228" s="57" t="str">
        <f t="shared" si="421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22"/>
        <v>0</v>
      </c>
      <c r="L6228" s="57">
        <f t="shared" si="423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20"/>
        <v>0</v>
      </c>
      <c r="C6229" s="57" t="str">
        <f t="shared" si="421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22"/>
        <v>0</v>
      </c>
      <c r="L6229" s="57">
        <f t="shared" si="423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20"/>
        <v>0</v>
      </c>
      <c r="C6230" s="57" t="str">
        <f t="shared" si="421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22"/>
        <v>0</v>
      </c>
      <c r="L6230" s="57">
        <f t="shared" si="423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20"/>
        <v>0</v>
      </c>
      <c r="C6231" s="57" t="str">
        <f t="shared" si="421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22"/>
        <v>0</v>
      </c>
      <c r="L6231" s="57">
        <f t="shared" si="423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ref="B6232:B6295" si="424">WEEKNUM(A6232)</f>
        <v>0</v>
      </c>
      <c r="C6232" s="57" t="str">
        <f t="shared" ref="C6232:C6295" si="425">TEXT(A6232,"Mmm")</f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22"/>
        <v>0</v>
      </c>
      <c r="L6232" s="57">
        <f t="shared" si="423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24"/>
        <v>0</v>
      </c>
      <c r="C6233" s="57" t="str">
        <f t="shared" si="42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22"/>
        <v>0</v>
      </c>
      <c r="L6233" s="57">
        <f t="shared" si="423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24"/>
        <v>0</v>
      </c>
      <c r="C6234" s="57" t="str">
        <f t="shared" si="42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22"/>
        <v>0</v>
      </c>
      <c r="L6234" s="57">
        <f t="shared" si="423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24"/>
        <v>0</v>
      </c>
      <c r="C6235" s="57" t="str">
        <f t="shared" si="425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22"/>
        <v>0</v>
      </c>
      <c r="L6235" s="57">
        <f t="shared" si="423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24"/>
        <v>0</v>
      </c>
      <c r="C6236" s="57" t="str">
        <f t="shared" si="425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22"/>
        <v>0</v>
      </c>
      <c r="L6236" s="57">
        <f t="shared" si="423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24"/>
        <v>0</v>
      </c>
      <c r="C6237" s="57" t="str">
        <f t="shared" si="425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22"/>
        <v>0</v>
      </c>
      <c r="L6237" s="57">
        <f t="shared" si="423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24"/>
        <v>0</v>
      </c>
      <c r="C6238" s="57" t="str">
        <f t="shared" si="425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22"/>
        <v>0</v>
      </c>
      <c r="L6238" s="57">
        <f t="shared" si="423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24"/>
        <v>0</v>
      </c>
      <c r="C6239" s="57" t="str">
        <f t="shared" si="425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22"/>
        <v>0</v>
      </c>
      <c r="L6239" s="57">
        <f t="shared" si="423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24"/>
        <v>0</v>
      </c>
      <c r="C6240" s="57" t="str">
        <f t="shared" si="425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22"/>
        <v>0</v>
      </c>
      <c r="L6240" s="57">
        <f t="shared" si="423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24"/>
        <v>0</v>
      </c>
      <c r="C6241" s="57" t="str">
        <f t="shared" si="425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22"/>
        <v>0</v>
      </c>
      <c r="L6241" s="57">
        <f t="shared" si="423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24"/>
        <v>0</v>
      </c>
      <c r="C6242" s="57" t="str">
        <f t="shared" si="425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22"/>
        <v>0</v>
      </c>
      <c r="L6242" s="57">
        <f t="shared" si="423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24"/>
        <v>0</v>
      </c>
      <c r="C6243" s="57" t="str">
        <f t="shared" si="425"/>
        <v>Jan</v>
      </c>
      <c r="D6243" s="4"/>
      <c r="E6243" s="57"/>
      <c r="F6243" s="57"/>
      <c r="G6243" s="57"/>
      <c r="H6243" s="57"/>
      <c r="I6243" s="57"/>
      <c r="J6243" s="57"/>
      <c r="K6243" s="57">
        <f t="shared" ref="K6243:K6306" si="426">I6243+J6243</f>
        <v>0</v>
      </c>
      <c r="L6243" s="57">
        <f t="shared" ref="L6243:L6306" si="427">H6243*K6243</f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24"/>
        <v>0</v>
      </c>
      <c r="C6244" s="57" t="str">
        <f t="shared" si="425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26"/>
        <v>0</v>
      </c>
      <c r="L6244" s="57">
        <f t="shared" si="42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24"/>
        <v>0</v>
      </c>
      <c r="C6245" s="57" t="str">
        <f t="shared" si="425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26"/>
        <v>0</v>
      </c>
      <c r="L6245" s="57">
        <f t="shared" si="42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24"/>
        <v>0</v>
      </c>
      <c r="C6246" s="57" t="str">
        <f t="shared" si="425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26"/>
        <v>0</v>
      </c>
      <c r="L6246" s="57">
        <f t="shared" si="427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24"/>
        <v>0</v>
      </c>
      <c r="C6247" s="57" t="str">
        <f t="shared" si="425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26"/>
        <v>0</v>
      </c>
      <c r="L6247" s="57">
        <f t="shared" si="427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24"/>
        <v>0</v>
      </c>
      <c r="C6248" s="57" t="str">
        <f t="shared" si="425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26"/>
        <v>0</v>
      </c>
      <c r="L6248" s="57">
        <f t="shared" si="427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24"/>
        <v>0</v>
      </c>
      <c r="C6249" s="57" t="str">
        <f t="shared" si="425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26"/>
        <v>0</v>
      </c>
      <c r="L6249" s="57">
        <f t="shared" si="427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24"/>
        <v>0</v>
      </c>
      <c r="C6250" s="57" t="str">
        <f t="shared" si="425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26"/>
        <v>0</v>
      </c>
      <c r="L6250" s="57">
        <f t="shared" si="427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24"/>
        <v>0</v>
      </c>
      <c r="C6251" s="57" t="str">
        <f t="shared" si="425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26"/>
        <v>0</v>
      </c>
      <c r="L6251" s="57">
        <f t="shared" si="427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24"/>
        <v>0</v>
      </c>
      <c r="C6252" s="57" t="str">
        <f t="shared" si="425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26"/>
        <v>0</v>
      </c>
      <c r="L6252" s="57">
        <f t="shared" si="427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24"/>
        <v>0</v>
      </c>
      <c r="C6253" s="57" t="str">
        <f t="shared" si="425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26"/>
        <v>0</v>
      </c>
      <c r="L6253" s="57">
        <f t="shared" si="427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24"/>
        <v>0</v>
      </c>
      <c r="C6254" s="57" t="str">
        <f t="shared" si="425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26"/>
        <v>0</v>
      </c>
      <c r="L6254" s="57">
        <f t="shared" si="427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24"/>
        <v>0</v>
      </c>
      <c r="C6255" s="57" t="str">
        <f t="shared" si="425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26"/>
        <v>0</v>
      </c>
      <c r="L6255" s="57">
        <f t="shared" si="427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24"/>
        <v>0</v>
      </c>
      <c r="C6256" s="57" t="str">
        <f t="shared" si="425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26"/>
        <v>0</v>
      </c>
      <c r="L6256" s="57">
        <f t="shared" si="427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24"/>
        <v>0</v>
      </c>
      <c r="C6257" s="57" t="str">
        <f t="shared" si="425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26"/>
        <v>0</v>
      </c>
      <c r="L6257" s="57">
        <f t="shared" si="427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24"/>
        <v>0</v>
      </c>
      <c r="C6258" s="57" t="str">
        <f t="shared" si="425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26"/>
        <v>0</v>
      </c>
      <c r="L6258" s="57">
        <f t="shared" si="427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24"/>
        <v>0</v>
      </c>
      <c r="C6259" s="57" t="str">
        <f t="shared" si="425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26"/>
        <v>0</v>
      </c>
      <c r="L6259" s="57">
        <f t="shared" si="427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24"/>
        <v>0</v>
      </c>
      <c r="C6260" s="57" t="str">
        <f t="shared" si="425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26"/>
        <v>0</v>
      </c>
      <c r="L6260" s="57">
        <f t="shared" si="427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24"/>
        <v>0</v>
      </c>
      <c r="C6261" s="57" t="str">
        <f t="shared" si="425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26"/>
        <v>0</v>
      </c>
      <c r="L6261" s="57">
        <f t="shared" si="427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24"/>
        <v>0</v>
      </c>
      <c r="C6262" s="57" t="str">
        <f t="shared" si="425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26"/>
        <v>0</v>
      </c>
      <c r="L6262" s="57">
        <f t="shared" si="427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24"/>
        <v>0</v>
      </c>
      <c r="C6263" s="57" t="str">
        <f t="shared" si="425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26"/>
        <v>0</v>
      </c>
      <c r="L6263" s="57">
        <f t="shared" si="427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24"/>
        <v>0</v>
      </c>
      <c r="C6264" s="57" t="str">
        <f t="shared" si="425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26"/>
        <v>0</v>
      </c>
      <c r="L6264" s="57">
        <f t="shared" si="427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24"/>
        <v>0</v>
      </c>
      <c r="C6265" s="57" t="str">
        <f t="shared" si="425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26"/>
        <v>0</v>
      </c>
      <c r="L6265" s="57">
        <f t="shared" si="427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24"/>
        <v>0</v>
      </c>
      <c r="C6266" s="57" t="str">
        <f t="shared" si="425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26"/>
        <v>0</v>
      </c>
      <c r="L6266" s="57">
        <f t="shared" si="427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24"/>
        <v>0</v>
      </c>
      <c r="C6267" s="57" t="str">
        <f t="shared" si="425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26"/>
        <v>0</v>
      </c>
      <c r="L6267" s="57">
        <f t="shared" si="427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24"/>
        <v>0</v>
      </c>
      <c r="C6268" s="57" t="str">
        <f t="shared" si="425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26"/>
        <v>0</v>
      </c>
      <c r="L6268" s="57">
        <f t="shared" si="427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24"/>
        <v>0</v>
      </c>
      <c r="C6269" s="57" t="str">
        <f t="shared" si="425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26"/>
        <v>0</v>
      </c>
      <c r="L6269" s="57">
        <f t="shared" si="427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24"/>
        <v>0</v>
      </c>
      <c r="C6270" s="57" t="str">
        <f t="shared" si="425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26"/>
        <v>0</v>
      </c>
      <c r="L6270" s="57">
        <f t="shared" si="427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24"/>
        <v>0</v>
      </c>
      <c r="C6271" s="57" t="str">
        <f t="shared" si="425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26"/>
        <v>0</v>
      </c>
      <c r="L6271" s="57">
        <f t="shared" si="427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24"/>
        <v>0</v>
      </c>
      <c r="C6272" s="57" t="str">
        <f t="shared" si="425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26"/>
        <v>0</v>
      </c>
      <c r="L6272" s="57">
        <f t="shared" si="427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24"/>
        <v>0</v>
      </c>
      <c r="C6273" s="57" t="str">
        <f t="shared" si="425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26"/>
        <v>0</v>
      </c>
      <c r="L6273" s="57">
        <f t="shared" si="427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24"/>
        <v>0</v>
      </c>
      <c r="C6274" s="57" t="str">
        <f t="shared" si="425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26"/>
        <v>0</v>
      </c>
      <c r="L6274" s="57">
        <f t="shared" si="427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24"/>
        <v>0</v>
      </c>
      <c r="C6275" s="57" t="str">
        <f t="shared" si="425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26"/>
        <v>0</v>
      </c>
      <c r="L6275" s="57">
        <f t="shared" si="427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24"/>
        <v>0</v>
      </c>
      <c r="C6276" s="57" t="str">
        <f t="shared" si="425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26"/>
        <v>0</v>
      </c>
      <c r="L6276" s="57">
        <f t="shared" si="427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24"/>
        <v>0</v>
      </c>
      <c r="C6277" s="57" t="str">
        <f t="shared" si="425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26"/>
        <v>0</v>
      </c>
      <c r="L6277" s="57">
        <f t="shared" si="427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24"/>
        <v>0</v>
      </c>
      <c r="C6278" s="57" t="str">
        <f t="shared" si="425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26"/>
        <v>0</v>
      </c>
      <c r="L6278" s="57">
        <f t="shared" si="427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24"/>
        <v>0</v>
      </c>
      <c r="C6279" s="57" t="str">
        <f t="shared" si="425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26"/>
        <v>0</v>
      </c>
      <c r="L6279" s="57">
        <f t="shared" si="427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24"/>
        <v>0</v>
      </c>
      <c r="C6280" s="57" t="str">
        <f t="shared" si="425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26"/>
        <v>0</v>
      </c>
      <c r="L6280" s="57">
        <f t="shared" si="427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24"/>
        <v>0</v>
      </c>
      <c r="C6281" s="57" t="str">
        <f t="shared" si="425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26"/>
        <v>0</v>
      </c>
      <c r="L6281" s="57">
        <f t="shared" si="427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24"/>
        <v>0</v>
      </c>
      <c r="C6282" s="57" t="str">
        <f t="shared" si="425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26"/>
        <v>0</v>
      </c>
      <c r="L6282" s="57">
        <f t="shared" si="427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24"/>
        <v>0</v>
      </c>
      <c r="C6283" s="57" t="str">
        <f t="shared" si="425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26"/>
        <v>0</v>
      </c>
      <c r="L6283" s="57">
        <f t="shared" si="427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24"/>
        <v>0</v>
      </c>
      <c r="C6284" s="57" t="str">
        <f t="shared" si="425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26"/>
        <v>0</v>
      </c>
      <c r="L6284" s="57">
        <f t="shared" si="427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24"/>
        <v>0</v>
      </c>
      <c r="C6285" s="57" t="str">
        <f t="shared" si="425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26"/>
        <v>0</v>
      </c>
      <c r="L6285" s="57">
        <f t="shared" si="427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24"/>
        <v>0</v>
      </c>
      <c r="C6286" s="57" t="str">
        <f t="shared" si="425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26"/>
        <v>0</v>
      </c>
      <c r="L6286" s="57">
        <f t="shared" si="427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24"/>
        <v>0</v>
      </c>
      <c r="C6287" s="57" t="str">
        <f t="shared" si="425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26"/>
        <v>0</v>
      </c>
      <c r="L6287" s="57">
        <f t="shared" si="427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24"/>
        <v>0</v>
      </c>
      <c r="C6288" s="57" t="str">
        <f t="shared" si="425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26"/>
        <v>0</v>
      </c>
      <c r="L6288" s="57">
        <f t="shared" si="427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24"/>
        <v>0</v>
      </c>
      <c r="C6289" s="57" t="str">
        <f t="shared" si="425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26"/>
        <v>0</v>
      </c>
      <c r="L6289" s="57">
        <f t="shared" si="427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24"/>
        <v>0</v>
      </c>
      <c r="C6290" s="57" t="str">
        <f t="shared" si="425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26"/>
        <v>0</v>
      </c>
      <c r="L6290" s="57">
        <f t="shared" si="427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24"/>
        <v>0</v>
      </c>
      <c r="C6291" s="57" t="str">
        <f t="shared" si="425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26"/>
        <v>0</v>
      </c>
      <c r="L6291" s="57">
        <f t="shared" si="427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24"/>
        <v>0</v>
      </c>
      <c r="C6292" s="57" t="str">
        <f t="shared" si="425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26"/>
        <v>0</v>
      </c>
      <c r="L6292" s="57">
        <f t="shared" si="427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24"/>
        <v>0</v>
      </c>
      <c r="C6293" s="57" t="str">
        <f t="shared" si="425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26"/>
        <v>0</v>
      </c>
      <c r="L6293" s="57">
        <f t="shared" si="427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24"/>
        <v>0</v>
      </c>
      <c r="C6294" s="57" t="str">
        <f t="shared" si="425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26"/>
        <v>0</v>
      </c>
      <c r="L6294" s="57">
        <f t="shared" si="427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24"/>
        <v>0</v>
      </c>
      <c r="C6295" s="57" t="str">
        <f t="shared" si="425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26"/>
        <v>0</v>
      </c>
      <c r="L6295" s="57">
        <f t="shared" si="427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ref="B6296:B6359" si="428">WEEKNUM(A6296)</f>
        <v>0</v>
      </c>
      <c r="C6296" s="57" t="str">
        <f t="shared" ref="C6296:C6359" si="429">TEXT(A6296,"Mmm")</f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26"/>
        <v>0</v>
      </c>
      <c r="L6296" s="57">
        <f t="shared" si="427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28"/>
        <v>0</v>
      </c>
      <c r="C6297" s="57" t="str">
        <f t="shared" si="42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26"/>
        <v>0</v>
      </c>
      <c r="L6297" s="57">
        <f t="shared" si="427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28"/>
        <v>0</v>
      </c>
      <c r="C6298" s="57" t="str">
        <f t="shared" si="42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26"/>
        <v>0</v>
      </c>
      <c r="L6298" s="57">
        <f t="shared" si="427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28"/>
        <v>0</v>
      </c>
      <c r="C6299" s="57" t="str">
        <f t="shared" si="429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26"/>
        <v>0</v>
      </c>
      <c r="L6299" s="57">
        <f t="shared" si="427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28"/>
        <v>0</v>
      </c>
      <c r="C6300" s="57" t="str">
        <f t="shared" si="429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26"/>
        <v>0</v>
      </c>
      <c r="L6300" s="57">
        <f t="shared" si="427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28"/>
        <v>0</v>
      </c>
      <c r="C6301" s="57" t="str">
        <f t="shared" si="429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26"/>
        <v>0</v>
      </c>
      <c r="L6301" s="57">
        <f t="shared" si="427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28"/>
        <v>0</v>
      </c>
      <c r="C6302" s="57" t="str">
        <f t="shared" si="429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26"/>
        <v>0</v>
      </c>
      <c r="L6302" s="57">
        <f t="shared" si="427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28"/>
        <v>0</v>
      </c>
      <c r="C6303" s="57" t="str">
        <f t="shared" si="429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26"/>
        <v>0</v>
      </c>
      <c r="L6303" s="57">
        <f t="shared" si="427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28"/>
        <v>0</v>
      </c>
      <c r="C6304" s="57" t="str">
        <f t="shared" si="429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26"/>
        <v>0</v>
      </c>
      <c r="L6304" s="57">
        <f t="shared" si="427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28"/>
        <v>0</v>
      </c>
      <c r="C6305" s="57" t="str">
        <f t="shared" si="429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26"/>
        <v>0</v>
      </c>
      <c r="L6305" s="57">
        <f t="shared" si="427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28"/>
        <v>0</v>
      </c>
      <c r="C6306" s="57" t="str">
        <f t="shared" si="429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26"/>
        <v>0</v>
      </c>
      <c r="L6306" s="57">
        <f t="shared" si="427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28"/>
        <v>0</v>
      </c>
      <c r="C6307" s="57" t="str">
        <f t="shared" si="429"/>
        <v>Jan</v>
      </c>
      <c r="D6307" s="4"/>
      <c r="E6307" s="57"/>
      <c r="F6307" s="57"/>
      <c r="G6307" s="57"/>
      <c r="H6307" s="57"/>
      <c r="I6307" s="57"/>
      <c r="J6307" s="57"/>
      <c r="K6307" s="57">
        <f t="shared" ref="K6307:K6370" si="430">I6307+J6307</f>
        <v>0</v>
      </c>
      <c r="L6307" s="57">
        <f t="shared" ref="L6307:L6370" si="431">H6307*K6307</f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28"/>
        <v>0</v>
      </c>
      <c r="C6308" s="57" t="str">
        <f t="shared" si="429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0"/>
        <v>0</v>
      </c>
      <c r="L6308" s="57">
        <f t="shared" si="43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28"/>
        <v>0</v>
      </c>
      <c r="C6309" s="57" t="str">
        <f t="shared" si="429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0"/>
        <v>0</v>
      </c>
      <c r="L6309" s="57">
        <f t="shared" si="43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28"/>
        <v>0</v>
      </c>
      <c r="C6310" s="57" t="str">
        <f t="shared" si="429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0"/>
        <v>0</v>
      </c>
      <c r="L6310" s="57">
        <f t="shared" si="431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28"/>
        <v>0</v>
      </c>
      <c r="C6311" s="57" t="str">
        <f t="shared" si="429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0"/>
        <v>0</v>
      </c>
      <c r="L6311" s="57">
        <f t="shared" si="431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28"/>
        <v>0</v>
      </c>
      <c r="C6312" s="57" t="str">
        <f t="shared" si="429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0"/>
        <v>0</v>
      </c>
      <c r="L6312" s="57">
        <f t="shared" si="431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28"/>
        <v>0</v>
      </c>
      <c r="C6313" s="57" t="str">
        <f t="shared" si="429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0"/>
        <v>0</v>
      </c>
      <c r="L6313" s="57">
        <f t="shared" si="431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28"/>
        <v>0</v>
      </c>
      <c r="C6314" s="57" t="str">
        <f t="shared" si="429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0"/>
        <v>0</v>
      </c>
      <c r="L6314" s="57">
        <f t="shared" si="431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28"/>
        <v>0</v>
      </c>
      <c r="C6315" s="57" t="str">
        <f t="shared" si="429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0"/>
        <v>0</v>
      </c>
      <c r="L6315" s="57">
        <f t="shared" si="431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28"/>
        <v>0</v>
      </c>
      <c r="C6316" s="57" t="str">
        <f t="shared" si="429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30"/>
        <v>0</v>
      </c>
      <c r="L6316" s="57">
        <f t="shared" si="431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28"/>
        <v>0</v>
      </c>
      <c r="C6317" s="57" t="str">
        <f t="shared" si="429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30"/>
        <v>0</v>
      </c>
      <c r="L6317" s="57">
        <f t="shared" si="431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28"/>
        <v>0</v>
      </c>
      <c r="C6318" s="57" t="str">
        <f t="shared" si="429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30"/>
        <v>0</v>
      </c>
      <c r="L6318" s="57">
        <f t="shared" si="431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28"/>
        <v>0</v>
      </c>
      <c r="C6319" s="57" t="str">
        <f t="shared" si="429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30"/>
        <v>0</v>
      </c>
      <c r="L6319" s="57">
        <f t="shared" si="431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28"/>
        <v>0</v>
      </c>
      <c r="C6320" s="57" t="str">
        <f t="shared" si="429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30"/>
        <v>0</v>
      </c>
      <c r="L6320" s="57">
        <f t="shared" si="431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28"/>
        <v>0</v>
      </c>
      <c r="C6321" s="57" t="str">
        <f t="shared" si="429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30"/>
        <v>0</v>
      </c>
      <c r="L6321" s="57">
        <f t="shared" si="431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28"/>
        <v>0</v>
      </c>
      <c r="C6322" s="57" t="str">
        <f t="shared" si="429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30"/>
        <v>0</v>
      </c>
      <c r="L6322" s="57">
        <f t="shared" si="431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28"/>
        <v>0</v>
      </c>
      <c r="C6323" s="57" t="str">
        <f t="shared" si="429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30"/>
        <v>0</v>
      </c>
      <c r="L6323" s="57">
        <f t="shared" si="431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28"/>
        <v>0</v>
      </c>
      <c r="C6324" s="57" t="str">
        <f t="shared" si="429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30"/>
        <v>0</v>
      </c>
      <c r="L6324" s="57">
        <f t="shared" si="431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28"/>
        <v>0</v>
      </c>
      <c r="C6325" s="57" t="str">
        <f t="shared" si="429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30"/>
        <v>0</v>
      </c>
      <c r="L6325" s="57">
        <f t="shared" si="431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28"/>
        <v>0</v>
      </c>
      <c r="C6326" s="57" t="str">
        <f t="shared" si="429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30"/>
        <v>0</v>
      </c>
      <c r="L6326" s="57">
        <f t="shared" si="431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28"/>
        <v>0</v>
      </c>
      <c r="C6327" s="57" t="str">
        <f t="shared" si="429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30"/>
        <v>0</v>
      </c>
      <c r="L6327" s="57">
        <f t="shared" si="431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28"/>
        <v>0</v>
      </c>
      <c r="C6328" s="57" t="str">
        <f t="shared" si="429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30"/>
        <v>0</v>
      </c>
      <c r="L6328" s="57">
        <f t="shared" si="431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28"/>
        <v>0</v>
      </c>
      <c r="C6329" s="57" t="str">
        <f t="shared" si="429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30"/>
        <v>0</v>
      </c>
      <c r="L6329" s="57">
        <f t="shared" si="431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28"/>
        <v>0</v>
      </c>
      <c r="C6330" s="57" t="str">
        <f t="shared" si="429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30"/>
        <v>0</v>
      </c>
      <c r="L6330" s="57">
        <f t="shared" si="431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28"/>
        <v>0</v>
      </c>
      <c r="C6331" s="57" t="str">
        <f t="shared" si="429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30"/>
        <v>0</v>
      </c>
      <c r="L6331" s="57">
        <f t="shared" si="431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28"/>
        <v>0</v>
      </c>
      <c r="C6332" s="57" t="str">
        <f t="shared" si="429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30"/>
        <v>0</v>
      </c>
      <c r="L6332" s="57">
        <f t="shared" si="431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28"/>
        <v>0</v>
      </c>
      <c r="C6333" s="57" t="str">
        <f t="shared" si="429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30"/>
        <v>0</v>
      </c>
      <c r="L6333" s="57">
        <f t="shared" si="431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28"/>
        <v>0</v>
      </c>
      <c r="C6334" s="57" t="str">
        <f t="shared" si="429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30"/>
        <v>0</v>
      </c>
      <c r="L6334" s="57">
        <f t="shared" si="431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28"/>
        <v>0</v>
      </c>
      <c r="C6335" s="57" t="str">
        <f t="shared" si="429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30"/>
        <v>0</v>
      </c>
      <c r="L6335" s="57">
        <f t="shared" si="431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28"/>
        <v>0</v>
      </c>
      <c r="C6336" s="57" t="str">
        <f t="shared" si="429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30"/>
        <v>0</v>
      </c>
      <c r="L6336" s="57">
        <f t="shared" si="431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28"/>
        <v>0</v>
      </c>
      <c r="C6337" s="57" t="str">
        <f t="shared" si="429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30"/>
        <v>0</v>
      </c>
      <c r="L6337" s="57">
        <f t="shared" si="431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28"/>
        <v>0</v>
      </c>
      <c r="C6338" s="57" t="str">
        <f t="shared" si="429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30"/>
        <v>0</v>
      </c>
      <c r="L6338" s="57">
        <f t="shared" si="431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28"/>
        <v>0</v>
      </c>
      <c r="C6339" s="57" t="str">
        <f t="shared" si="429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30"/>
        <v>0</v>
      </c>
      <c r="L6339" s="57">
        <f t="shared" si="431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28"/>
        <v>0</v>
      </c>
      <c r="C6340" s="57" t="str">
        <f t="shared" si="429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30"/>
        <v>0</v>
      </c>
      <c r="L6340" s="57">
        <f t="shared" si="431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28"/>
        <v>0</v>
      </c>
      <c r="C6341" s="57" t="str">
        <f t="shared" si="429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30"/>
        <v>0</v>
      </c>
      <c r="L6341" s="57">
        <f t="shared" si="431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28"/>
        <v>0</v>
      </c>
      <c r="C6342" s="57" t="str">
        <f t="shared" si="429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30"/>
        <v>0</v>
      </c>
      <c r="L6342" s="57">
        <f t="shared" si="431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28"/>
        <v>0</v>
      </c>
      <c r="C6343" s="57" t="str">
        <f t="shared" si="429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30"/>
        <v>0</v>
      </c>
      <c r="L6343" s="57">
        <f t="shared" si="431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28"/>
        <v>0</v>
      </c>
      <c r="C6344" s="57" t="str">
        <f t="shared" si="429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30"/>
        <v>0</v>
      </c>
      <c r="L6344" s="57">
        <f t="shared" si="431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28"/>
        <v>0</v>
      </c>
      <c r="C6345" s="57" t="str">
        <f t="shared" si="429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30"/>
        <v>0</v>
      </c>
      <c r="L6345" s="57">
        <f t="shared" si="431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28"/>
        <v>0</v>
      </c>
      <c r="C6346" s="57" t="str">
        <f t="shared" si="429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30"/>
        <v>0</v>
      </c>
      <c r="L6346" s="57">
        <f t="shared" si="431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28"/>
        <v>0</v>
      </c>
      <c r="C6347" s="57" t="str">
        <f t="shared" si="429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30"/>
        <v>0</v>
      </c>
      <c r="L6347" s="57">
        <f t="shared" si="431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28"/>
        <v>0</v>
      </c>
      <c r="C6348" s="57" t="str">
        <f t="shared" si="429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30"/>
        <v>0</v>
      </c>
      <c r="L6348" s="57">
        <f t="shared" si="431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28"/>
        <v>0</v>
      </c>
      <c r="C6349" s="57" t="str">
        <f t="shared" si="429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30"/>
        <v>0</v>
      </c>
      <c r="L6349" s="57">
        <f t="shared" si="431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28"/>
        <v>0</v>
      </c>
      <c r="C6350" s="57" t="str">
        <f t="shared" si="429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30"/>
        <v>0</v>
      </c>
      <c r="L6350" s="57">
        <f t="shared" si="431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28"/>
        <v>0</v>
      </c>
      <c r="C6351" s="57" t="str">
        <f t="shared" si="429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30"/>
        <v>0</v>
      </c>
      <c r="L6351" s="57">
        <f t="shared" si="431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28"/>
        <v>0</v>
      </c>
      <c r="C6352" s="57" t="str">
        <f t="shared" si="429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30"/>
        <v>0</v>
      </c>
      <c r="L6352" s="57">
        <f t="shared" si="431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28"/>
        <v>0</v>
      </c>
      <c r="C6353" s="57" t="str">
        <f t="shared" si="429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30"/>
        <v>0</v>
      </c>
      <c r="L6353" s="57">
        <f t="shared" si="431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28"/>
        <v>0</v>
      </c>
      <c r="C6354" s="57" t="str">
        <f t="shared" si="429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30"/>
        <v>0</v>
      </c>
      <c r="L6354" s="57">
        <f t="shared" si="431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28"/>
        <v>0</v>
      </c>
      <c r="C6355" s="57" t="str">
        <f t="shared" si="429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30"/>
        <v>0</v>
      </c>
      <c r="L6355" s="57">
        <f t="shared" si="431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28"/>
        <v>0</v>
      </c>
      <c r="C6356" s="57" t="str">
        <f t="shared" si="429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30"/>
        <v>0</v>
      </c>
      <c r="L6356" s="57">
        <f t="shared" si="431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28"/>
        <v>0</v>
      </c>
      <c r="C6357" s="57" t="str">
        <f t="shared" si="429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30"/>
        <v>0</v>
      </c>
      <c r="L6357" s="57">
        <f t="shared" si="431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28"/>
        <v>0</v>
      </c>
      <c r="C6358" s="57" t="str">
        <f t="shared" si="429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30"/>
        <v>0</v>
      </c>
      <c r="L6358" s="57">
        <f t="shared" si="431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28"/>
        <v>0</v>
      </c>
      <c r="C6359" s="57" t="str">
        <f t="shared" si="429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30"/>
        <v>0</v>
      </c>
      <c r="L6359" s="57">
        <f t="shared" si="431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ref="B6360:B6423" si="432">WEEKNUM(A6360)</f>
        <v>0</v>
      </c>
      <c r="C6360" s="57" t="str">
        <f t="shared" ref="C6360:C6423" si="433">TEXT(A6360,"Mmm")</f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30"/>
        <v>0</v>
      </c>
      <c r="L6360" s="57">
        <f t="shared" si="431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32"/>
        <v>0</v>
      </c>
      <c r="C6361" s="57" t="str">
        <f t="shared" si="43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30"/>
        <v>0</v>
      </c>
      <c r="L6361" s="57">
        <f t="shared" si="431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32"/>
        <v>0</v>
      </c>
      <c r="C6362" s="57" t="str">
        <f t="shared" si="43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30"/>
        <v>0</v>
      </c>
      <c r="L6362" s="57">
        <f t="shared" si="431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32"/>
        <v>0</v>
      </c>
      <c r="C6363" s="57" t="str">
        <f t="shared" si="433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30"/>
        <v>0</v>
      </c>
      <c r="L6363" s="57">
        <f t="shared" si="431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32"/>
        <v>0</v>
      </c>
      <c r="C6364" s="57" t="str">
        <f t="shared" si="433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30"/>
        <v>0</v>
      </c>
      <c r="L6364" s="57">
        <f t="shared" si="431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32"/>
        <v>0</v>
      </c>
      <c r="C6365" s="57" t="str">
        <f t="shared" si="433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30"/>
        <v>0</v>
      </c>
      <c r="L6365" s="57">
        <f t="shared" si="431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32"/>
        <v>0</v>
      </c>
      <c r="C6366" s="57" t="str">
        <f t="shared" si="433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30"/>
        <v>0</v>
      </c>
      <c r="L6366" s="57">
        <f t="shared" si="431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32"/>
        <v>0</v>
      </c>
      <c r="C6367" s="57" t="str">
        <f t="shared" si="433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30"/>
        <v>0</v>
      </c>
      <c r="L6367" s="57">
        <f t="shared" si="431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32"/>
        <v>0</v>
      </c>
      <c r="C6368" s="57" t="str">
        <f t="shared" si="433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30"/>
        <v>0</v>
      </c>
      <c r="L6368" s="57">
        <f t="shared" si="431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32"/>
        <v>0</v>
      </c>
      <c r="C6369" s="57" t="str">
        <f t="shared" si="433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30"/>
        <v>0</v>
      </c>
      <c r="L6369" s="57">
        <f t="shared" si="431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32"/>
        <v>0</v>
      </c>
      <c r="C6370" s="57" t="str">
        <f t="shared" si="433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30"/>
        <v>0</v>
      </c>
      <c r="L6370" s="57">
        <f t="shared" si="431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32"/>
        <v>0</v>
      </c>
      <c r="C6371" s="57" t="str">
        <f t="shared" si="433"/>
        <v>Jan</v>
      </c>
      <c r="D6371" s="4"/>
      <c r="E6371" s="57"/>
      <c r="F6371" s="57"/>
      <c r="G6371" s="57"/>
      <c r="H6371" s="57"/>
      <c r="I6371" s="57"/>
      <c r="J6371" s="57"/>
      <c r="K6371" s="57">
        <f t="shared" ref="K6371:K6434" si="434">I6371+J6371</f>
        <v>0</v>
      </c>
      <c r="L6371" s="57">
        <f t="shared" ref="L6371:L6434" si="435">H6371*K6371</f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32"/>
        <v>0</v>
      </c>
      <c r="C6372" s="57" t="str">
        <f t="shared" si="433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34"/>
        <v>0</v>
      </c>
      <c r="L6372" s="57">
        <f t="shared" si="43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32"/>
        <v>0</v>
      </c>
      <c r="C6373" s="57" t="str">
        <f t="shared" si="433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34"/>
        <v>0</v>
      </c>
      <c r="L6373" s="57">
        <f t="shared" si="43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32"/>
        <v>0</v>
      </c>
      <c r="C6374" s="57" t="str">
        <f t="shared" si="433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34"/>
        <v>0</v>
      </c>
      <c r="L6374" s="57">
        <f t="shared" si="435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32"/>
        <v>0</v>
      </c>
      <c r="C6375" s="57" t="str">
        <f t="shared" si="433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34"/>
        <v>0</v>
      </c>
      <c r="L6375" s="57">
        <f t="shared" si="435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32"/>
        <v>0</v>
      </c>
      <c r="C6376" s="57" t="str">
        <f t="shared" si="433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34"/>
        <v>0</v>
      </c>
      <c r="L6376" s="57">
        <f t="shared" si="435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32"/>
        <v>0</v>
      </c>
      <c r="C6377" s="57" t="str">
        <f t="shared" si="433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34"/>
        <v>0</v>
      </c>
      <c r="L6377" s="57">
        <f t="shared" si="435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32"/>
        <v>0</v>
      </c>
      <c r="C6378" s="57" t="str">
        <f t="shared" si="433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34"/>
        <v>0</v>
      </c>
      <c r="L6378" s="57">
        <f t="shared" si="435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32"/>
        <v>0</v>
      </c>
      <c r="C6379" s="57" t="str">
        <f t="shared" si="433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34"/>
        <v>0</v>
      </c>
      <c r="L6379" s="57">
        <f t="shared" si="435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32"/>
        <v>0</v>
      </c>
      <c r="C6380" s="57" t="str">
        <f t="shared" si="433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34"/>
        <v>0</v>
      </c>
      <c r="L6380" s="57">
        <f t="shared" si="435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32"/>
        <v>0</v>
      </c>
      <c r="C6381" s="57" t="str">
        <f t="shared" si="433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34"/>
        <v>0</v>
      </c>
      <c r="L6381" s="57">
        <f t="shared" si="435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32"/>
        <v>0</v>
      </c>
      <c r="C6382" s="57" t="str">
        <f t="shared" si="433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34"/>
        <v>0</v>
      </c>
      <c r="L6382" s="57">
        <f t="shared" si="435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32"/>
        <v>0</v>
      </c>
      <c r="C6383" s="57" t="str">
        <f t="shared" si="433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34"/>
        <v>0</v>
      </c>
      <c r="L6383" s="57">
        <f t="shared" si="435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32"/>
        <v>0</v>
      </c>
      <c r="C6384" s="57" t="str">
        <f t="shared" si="433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34"/>
        <v>0</v>
      </c>
      <c r="L6384" s="57">
        <f t="shared" si="435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32"/>
        <v>0</v>
      </c>
      <c r="C6385" s="57" t="str">
        <f t="shared" si="433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34"/>
        <v>0</v>
      </c>
      <c r="L6385" s="57">
        <f t="shared" si="435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32"/>
        <v>0</v>
      </c>
      <c r="C6386" s="57" t="str">
        <f t="shared" si="433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34"/>
        <v>0</v>
      </c>
      <c r="L6386" s="57">
        <f t="shared" si="435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32"/>
        <v>0</v>
      </c>
      <c r="C6387" s="57" t="str">
        <f t="shared" si="433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34"/>
        <v>0</v>
      </c>
      <c r="L6387" s="57">
        <f t="shared" si="435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32"/>
        <v>0</v>
      </c>
      <c r="C6388" s="57" t="str">
        <f t="shared" si="433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34"/>
        <v>0</v>
      </c>
      <c r="L6388" s="57">
        <f t="shared" si="435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32"/>
        <v>0</v>
      </c>
      <c r="C6389" s="57" t="str">
        <f t="shared" si="433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34"/>
        <v>0</v>
      </c>
      <c r="L6389" s="57">
        <f t="shared" si="435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32"/>
        <v>0</v>
      </c>
      <c r="C6390" s="57" t="str">
        <f t="shared" si="433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34"/>
        <v>0</v>
      </c>
      <c r="L6390" s="57">
        <f t="shared" si="435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32"/>
        <v>0</v>
      </c>
      <c r="C6391" s="57" t="str">
        <f t="shared" si="433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34"/>
        <v>0</v>
      </c>
      <c r="L6391" s="57">
        <f t="shared" si="435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32"/>
        <v>0</v>
      </c>
      <c r="C6392" s="57" t="str">
        <f t="shared" si="433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34"/>
        <v>0</v>
      </c>
      <c r="L6392" s="57">
        <f t="shared" si="435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32"/>
        <v>0</v>
      </c>
      <c r="C6393" s="57" t="str">
        <f t="shared" si="433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34"/>
        <v>0</v>
      </c>
      <c r="L6393" s="57">
        <f t="shared" si="435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32"/>
        <v>0</v>
      </c>
      <c r="C6394" s="57" t="str">
        <f t="shared" si="433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34"/>
        <v>0</v>
      </c>
      <c r="L6394" s="57">
        <f t="shared" si="435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32"/>
        <v>0</v>
      </c>
      <c r="C6395" s="57" t="str">
        <f t="shared" si="433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34"/>
        <v>0</v>
      </c>
      <c r="L6395" s="57">
        <f t="shared" si="435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32"/>
        <v>0</v>
      </c>
      <c r="C6396" s="57" t="str">
        <f t="shared" si="433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34"/>
        <v>0</v>
      </c>
      <c r="L6396" s="57">
        <f t="shared" si="435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32"/>
        <v>0</v>
      </c>
      <c r="C6397" s="57" t="str">
        <f t="shared" si="433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34"/>
        <v>0</v>
      </c>
      <c r="L6397" s="57">
        <f t="shared" si="435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32"/>
        <v>0</v>
      </c>
      <c r="C6398" s="57" t="str">
        <f t="shared" si="433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34"/>
        <v>0</v>
      </c>
      <c r="L6398" s="57">
        <f t="shared" si="435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32"/>
        <v>0</v>
      </c>
      <c r="C6399" s="57" t="str">
        <f t="shared" si="433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34"/>
        <v>0</v>
      </c>
      <c r="L6399" s="57">
        <f t="shared" si="435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32"/>
        <v>0</v>
      </c>
      <c r="C6400" s="57" t="str">
        <f t="shared" si="433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34"/>
        <v>0</v>
      </c>
      <c r="L6400" s="57">
        <f t="shared" si="435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32"/>
        <v>0</v>
      </c>
      <c r="C6401" s="57" t="str">
        <f t="shared" si="433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34"/>
        <v>0</v>
      </c>
      <c r="L6401" s="57">
        <f t="shared" si="435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32"/>
        <v>0</v>
      </c>
      <c r="C6402" s="57" t="str">
        <f t="shared" si="433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34"/>
        <v>0</v>
      </c>
      <c r="L6402" s="57">
        <f t="shared" si="435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32"/>
        <v>0</v>
      </c>
      <c r="C6403" s="57" t="str">
        <f t="shared" si="433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34"/>
        <v>0</v>
      </c>
      <c r="L6403" s="57">
        <f t="shared" si="435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32"/>
        <v>0</v>
      </c>
      <c r="C6404" s="57" t="str">
        <f t="shared" si="433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34"/>
        <v>0</v>
      </c>
      <c r="L6404" s="57">
        <f t="shared" si="435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32"/>
        <v>0</v>
      </c>
      <c r="C6405" s="57" t="str">
        <f t="shared" si="433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34"/>
        <v>0</v>
      </c>
      <c r="L6405" s="57">
        <f t="shared" si="435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32"/>
        <v>0</v>
      </c>
      <c r="C6406" s="57" t="str">
        <f t="shared" si="433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34"/>
        <v>0</v>
      </c>
      <c r="L6406" s="57">
        <f t="shared" si="435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32"/>
        <v>0</v>
      </c>
      <c r="C6407" s="57" t="str">
        <f t="shared" si="433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34"/>
        <v>0</v>
      </c>
      <c r="L6407" s="57">
        <f t="shared" si="435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32"/>
        <v>0</v>
      </c>
      <c r="C6408" s="57" t="str">
        <f t="shared" si="433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34"/>
        <v>0</v>
      </c>
      <c r="L6408" s="57">
        <f t="shared" si="435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32"/>
        <v>0</v>
      </c>
      <c r="C6409" s="57" t="str">
        <f t="shared" si="433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34"/>
        <v>0</v>
      </c>
      <c r="L6409" s="57">
        <f t="shared" si="435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32"/>
        <v>0</v>
      </c>
      <c r="C6410" s="57" t="str">
        <f t="shared" si="433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34"/>
        <v>0</v>
      </c>
      <c r="L6410" s="57">
        <f t="shared" si="435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32"/>
        <v>0</v>
      </c>
      <c r="C6411" s="57" t="str">
        <f t="shared" si="433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34"/>
        <v>0</v>
      </c>
      <c r="L6411" s="57">
        <f t="shared" si="435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32"/>
        <v>0</v>
      </c>
      <c r="C6412" s="57" t="str">
        <f t="shared" si="433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34"/>
        <v>0</v>
      </c>
      <c r="L6412" s="57">
        <f t="shared" si="435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32"/>
        <v>0</v>
      </c>
      <c r="C6413" s="57" t="str">
        <f t="shared" si="433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34"/>
        <v>0</v>
      </c>
      <c r="L6413" s="57">
        <f t="shared" si="435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32"/>
        <v>0</v>
      </c>
      <c r="C6414" s="57" t="str">
        <f t="shared" si="433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34"/>
        <v>0</v>
      </c>
      <c r="L6414" s="57">
        <f t="shared" si="435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32"/>
        <v>0</v>
      </c>
      <c r="C6415" s="57" t="str">
        <f t="shared" si="433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34"/>
        <v>0</v>
      </c>
      <c r="L6415" s="57">
        <f t="shared" si="435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32"/>
        <v>0</v>
      </c>
      <c r="C6416" s="57" t="str">
        <f t="shared" si="433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34"/>
        <v>0</v>
      </c>
      <c r="L6416" s="57">
        <f t="shared" si="435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32"/>
        <v>0</v>
      </c>
      <c r="C6417" s="57" t="str">
        <f t="shared" si="433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34"/>
        <v>0</v>
      </c>
      <c r="L6417" s="57">
        <f t="shared" si="435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32"/>
        <v>0</v>
      </c>
      <c r="C6418" s="57" t="str">
        <f t="shared" si="433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34"/>
        <v>0</v>
      </c>
      <c r="L6418" s="57">
        <f t="shared" si="435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32"/>
        <v>0</v>
      </c>
      <c r="C6419" s="57" t="str">
        <f t="shared" si="433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34"/>
        <v>0</v>
      </c>
      <c r="L6419" s="57">
        <f t="shared" si="435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32"/>
        <v>0</v>
      </c>
      <c r="C6420" s="57" t="str">
        <f t="shared" si="433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34"/>
        <v>0</v>
      </c>
      <c r="L6420" s="57">
        <f t="shared" si="435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32"/>
        <v>0</v>
      </c>
      <c r="C6421" s="57" t="str">
        <f t="shared" si="433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34"/>
        <v>0</v>
      </c>
      <c r="L6421" s="57">
        <f t="shared" si="435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32"/>
        <v>0</v>
      </c>
      <c r="C6422" s="57" t="str">
        <f t="shared" si="433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34"/>
        <v>0</v>
      </c>
      <c r="L6422" s="57">
        <f t="shared" si="435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32"/>
        <v>0</v>
      </c>
      <c r="C6423" s="57" t="str">
        <f t="shared" si="433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34"/>
        <v>0</v>
      </c>
      <c r="L6423" s="57">
        <f t="shared" si="435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ref="B6424:B6487" si="436">WEEKNUM(A6424)</f>
        <v>0</v>
      </c>
      <c r="C6424" s="57" t="str">
        <f t="shared" ref="C6424:C6487" si="437">TEXT(A6424,"Mmm")</f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34"/>
        <v>0</v>
      </c>
      <c r="L6424" s="57">
        <f t="shared" si="435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36"/>
        <v>0</v>
      </c>
      <c r="C6425" s="57" t="str">
        <f t="shared" si="43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34"/>
        <v>0</v>
      </c>
      <c r="L6425" s="57">
        <f t="shared" si="435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36"/>
        <v>0</v>
      </c>
      <c r="C6426" s="57" t="str">
        <f t="shared" si="43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34"/>
        <v>0</v>
      </c>
      <c r="L6426" s="57">
        <f t="shared" si="435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36"/>
        <v>0</v>
      </c>
      <c r="C6427" s="57" t="str">
        <f t="shared" si="437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34"/>
        <v>0</v>
      </c>
      <c r="L6427" s="57">
        <f t="shared" si="435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36"/>
        <v>0</v>
      </c>
      <c r="C6428" s="57" t="str">
        <f t="shared" si="437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34"/>
        <v>0</v>
      </c>
      <c r="L6428" s="57">
        <f t="shared" si="435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36"/>
        <v>0</v>
      </c>
      <c r="C6429" s="57" t="str">
        <f t="shared" si="437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34"/>
        <v>0</v>
      </c>
      <c r="L6429" s="57">
        <f t="shared" si="435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36"/>
        <v>0</v>
      </c>
      <c r="C6430" s="57" t="str">
        <f t="shared" si="437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34"/>
        <v>0</v>
      </c>
      <c r="L6430" s="57">
        <f t="shared" si="435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36"/>
        <v>0</v>
      </c>
      <c r="C6431" s="57" t="str">
        <f t="shared" si="437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34"/>
        <v>0</v>
      </c>
      <c r="L6431" s="57">
        <f t="shared" si="435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36"/>
        <v>0</v>
      </c>
      <c r="C6432" s="57" t="str">
        <f t="shared" si="437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34"/>
        <v>0</v>
      </c>
      <c r="L6432" s="57">
        <f t="shared" si="435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36"/>
        <v>0</v>
      </c>
      <c r="C6433" s="57" t="str">
        <f t="shared" si="437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34"/>
        <v>0</v>
      </c>
      <c r="L6433" s="57">
        <f t="shared" si="435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36"/>
        <v>0</v>
      </c>
      <c r="C6434" s="57" t="str">
        <f t="shared" si="437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34"/>
        <v>0</v>
      </c>
      <c r="L6434" s="57">
        <f t="shared" si="435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36"/>
        <v>0</v>
      </c>
      <c r="C6435" s="57" t="str">
        <f t="shared" si="437"/>
        <v>Jan</v>
      </c>
      <c r="D6435" s="4"/>
      <c r="E6435" s="57"/>
      <c r="F6435" s="57"/>
      <c r="G6435" s="57"/>
      <c r="H6435" s="57"/>
      <c r="I6435" s="57"/>
      <c r="J6435" s="57"/>
      <c r="K6435" s="57">
        <f t="shared" ref="K6435:K6498" si="438">I6435+J6435</f>
        <v>0</v>
      </c>
      <c r="L6435" s="57">
        <f t="shared" ref="L6435:L6498" si="439">H6435*K6435</f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36"/>
        <v>0</v>
      </c>
      <c r="C6436" s="57" t="str">
        <f t="shared" si="437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38"/>
        <v>0</v>
      </c>
      <c r="L6436" s="57">
        <f t="shared" si="43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36"/>
        <v>0</v>
      </c>
      <c r="C6437" s="57" t="str">
        <f t="shared" si="437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38"/>
        <v>0</v>
      </c>
      <c r="L6437" s="57">
        <f t="shared" si="43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36"/>
        <v>0</v>
      </c>
      <c r="C6438" s="57" t="str">
        <f t="shared" si="437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38"/>
        <v>0</v>
      </c>
      <c r="L6438" s="57">
        <f t="shared" si="439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36"/>
        <v>0</v>
      </c>
      <c r="C6439" s="57" t="str">
        <f t="shared" si="437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38"/>
        <v>0</v>
      </c>
      <c r="L6439" s="57">
        <f t="shared" si="439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36"/>
        <v>0</v>
      </c>
      <c r="C6440" s="57" t="str">
        <f t="shared" si="437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38"/>
        <v>0</v>
      </c>
      <c r="L6440" s="57">
        <f t="shared" si="439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36"/>
        <v>0</v>
      </c>
      <c r="C6441" s="57" t="str">
        <f t="shared" si="437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38"/>
        <v>0</v>
      </c>
      <c r="L6441" s="57">
        <f t="shared" si="439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36"/>
        <v>0</v>
      </c>
      <c r="C6442" s="57" t="str">
        <f t="shared" si="437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38"/>
        <v>0</v>
      </c>
      <c r="L6442" s="57">
        <f t="shared" si="439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36"/>
        <v>0</v>
      </c>
      <c r="C6443" s="57" t="str">
        <f t="shared" si="437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38"/>
        <v>0</v>
      </c>
      <c r="L6443" s="57">
        <f t="shared" si="439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36"/>
        <v>0</v>
      </c>
      <c r="C6444" s="57" t="str">
        <f t="shared" si="437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38"/>
        <v>0</v>
      </c>
      <c r="L6444" s="57">
        <f t="shared" si="439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36"/>
        <v>0</v>
      </c>
      <c r="C6445" s="57" t="str">
        <f t="shared" si="437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38"/>
        <v>0</v>
      </c>
      <c r="L6445" s="57">
        <f t="shared" si="439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36"/>
        <v>0</v>
      </c>
      <c r="C6446" s="57" t="str">
        <f t="shared" si="437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38"/>
        <v>0</v>
      </c>
      <c r="L6446" s="57">
        <f t="shared" si="439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36"/>
        <v>0</v>
      </c>
      <c r="C6447" s="57" t="str">
        <f t="shared" si="437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38"/>
        <v>0</v>
      </c>
      <c r="L6447" s="57">
        <f t="shared" si="439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36"/>
        <v>0</v>
      </c>
      <c r="C6448" s="57" t="str">
        <f t="shared" si="437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38"/>
        <v>0</v>
      </c>
      <c r="L6448" s="57">
        <f t="shared" si="439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36"/>
        <v>0</v>
      </c>
      <c r="C6449" s="57" t="str">
        <f t="shared" si="437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38"/>
        <v>0</v>
      </c>
      <c r="L6449" s="57">
        <f t="shared" si="439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36"/>
        <v>0</v>
      </c>
      <c r="C6450" s="57" t="str">
        <f t="shared" si="437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38"/>
        <v>0</v>
      </c>
      <c r="L6450" s="57">
        <f t="shared" si="439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36"/>
        <v>0</v>
      </c>
      <c r="C6451" s="57" t="str">
        <f t="shared" si="437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38"/>
        <v>0</v>
      </c>
      <c r="L6451" s="57">
        <f t="shared" si="439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36"/>
        <v>0</v>
      </c>
      <c r="C6452" s="57" t="str">
        <f t="shared" si="437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38"/>
        <v>0</v>
      </c>
      <c r="L6452" s="57">
        <f t="shared" si="439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36"/>
        <v>0</v>
      </c>
      <c r="C6453" s="57" t="str">
        <f t="shared" si="437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38"/>
        <v>0</v>
      </c>
      <c r="L6453" s="57">
        <f t="shared" si="439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36"/>
        <v>0</v>
      </c>
      <c r="C6454" s="57" t="str">
        <f t="shared" si="437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38"/>
        <v>0</v>
      </c>
      <c r="L6454" s="57">
        <f t="shared" si="439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36"/>
        <v>0</v>
      </c>
      <c r="C6455" s="57" t="str">
        <f t="shared" si="437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38"/>
        <v>0</v>
      </c>
      <c r="L6455" s="57">
        <f t="shared" si="439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36"/>
        <v>0</v>
      </c>
      <c r="C6456" s="57" t="str">
        <f t="shared" si="437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38"/>
        <v>0</v>
      </c>
      <c r="L6456" s="57">
        <f t="shared" si="439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36"/>
        <v>0</v>
      </c>
      <c r="C6457" s="57" t="str">
        <f t="shared" si="437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38"/>
        <v>0</v>
      </c>
      <c r="L6457" s="57">
        <f t="shared" si="439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36"/>
        <v>0</v>
      </c>
      <c r="C6458" s="57" t="str">
        <f t="shared" si="437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38"/>
        <v>0</v>
      </c>
      <c r="L6458" s="57">
        <f t="shared" si="439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36"/>
        <v>0</v>
      </c>
      <c r="C6459" s="57" t="str">
        <f t="shared" si="437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38"/>
        <v>0</v>
      </c>
      <c r="L6459" s="57">
        <f t="shared" si="439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36"/>
        <v>0</v>
      </c>
      <c r="C6460" s="57" t="str">
        <f t="shared" si="437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38"/>
        <v>0</v>
      </c>
      <c r="L6460" s="57">
        <f t="shared" si="439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36"/>
        <v>0</v>
      </c>
      <c r="C6461" s="57" t="str">
        <f t="shared" si="437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38"/>
        <v>0</v>
      </c>
      <c r="L6461" s="57">
        <f t="shared" si="439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36"/>
        <v>0</v>
      </c>
      <c r="C6462" s="57" t="str">
        <f t="shared" si="437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38"/>
        <v>0</v>
      </c>
      <c r="L6462" s="57">
        <f t="shared" si="439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36"/>
        <v>0</v>
      </c>
      <c r="C6463" s="57" t="str">
        <f t="shared" si="437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38"/>
        <v>0</v>
      </c>
      <c r="L6463" s="57">
        <f t="shared" si="439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36"/>
        <v>0</v>
      </c>
      <c r="C6464" s="57" t="str">
        <f t="shared" si="437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38"/>
        <v>0</v>
      </c>
      <c r="L6464" s="57">
        <f t="shared" si="439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36"/>
        <v>0</v>
      </c>
      <c r="C6465" s="57" t="str">
        <f t="shared" si="437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38"/>
        <v>0</v>
      </c>
      <c r="L6465" s="57">
        <f t="shared" si="439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36"/>
        <v>0</v>
      </c>
      <c r="C6466" s="57" t="str">
        <f t="shared" si="437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38"/>
        <v>0</v>
      </c>
      <c r="L6466" s="57">
        <f t="shared" si="439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36"/>
        <v>0</v>
      </c>
      <c r="C6467" s="57" t="str">
        <f t="shared" si="437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38"/>
        <v>0</v>
      </c>
      <c r="L6467" s="57">
        <f t="shared" si="439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36"/>
        <v>0</v>
      </c>
      <c r="C6468" s="57" t="str">
        <f t="shared" si="437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38"/>
        <v>0</v>
      </c>
      <c r="L6468" s="57">
        <f t="shared" si="439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36"/>
        <v>0</v>
      </c>
      <c r="C6469" s="57" t="str">
        <f t="shared" si="437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38"/>
        <v>0</v>
      </c>
      <c r="L6469" s="57">
        <f t="shared" si="439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36"/>
        <v>0</v>
      </c>
      <c r="C6470" s="57" t="str">
        <f t="shared" si="437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38"/>
        <v>0</v>
      </c>
      <c r="L6470" s="57">
        <f t="shared" si="439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36"/>
        <v>0</v>
      </c>
      <c r="C6471" s="57" t="str">
        <f t="shared" si="437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38"/>
        <v>0</v>
      </c>
      <c r="L6471" s="57">
        <f t="shared" si="439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36"/>
        <v>0</v>
      </c>
      <c r="C6472" s="57" t="str">
        <f t="shared" si="437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38"/>
        <v>0</v>
      </c>
      <c r="L6472" s="57">
        <f t="shared" si="439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36"/>
        <v>0</v>
      </c>
      <c r="C6473" s="57" t="str">
        <f t="shared" si="437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38"/>
        <v>0</v>
      </c>
      <c r="L6473" s="57">
        <f t="shared" si="439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36"/>
        <v>0</v>
      </c>
      <c r="C6474" s="57" t="str">
        <f t="shared" si="437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38"/>
        <v>0</v>
      </c>
      <c r="L6474" s="57">
        <f t="shared" si="439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36"/>
        <v>0</v>
      </c>
      <c r="C6475" s="57" t="str">
        <f t="shared" si="437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38"/>
        <v>0</v>
      </c>
      <c r="L6475" s="57">
        <f t="shared" si="439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36"/>
        <v>0</v>
      </c>
      <c r="C6476" s="57" t="str">
        <f t="shared" si="437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38"/>
        <v>0</v>
      </c>
      <c r="L6476" s="57">
        <f t="shared" si="439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36"/>
        <v>0</v>
      </c>
      <c r="C6477" s="57" t="str">
        <f t="shared" si="437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38"/>
        <v>0</v>
      </c>
      <c r="L6477" s="57">
        <f t="shared" si="439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36"/>
        <v>0</v>
      </c>
      <c r="C6478" s="57" t="str">
        <f t="shared" si="437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38"/>
        <v>0</v>
      </c>
      <c r="L6478" s="57">
        <f t="shared" si="439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36"/>
        <v>0</v>
      </c>
      <c r="C6479" s="57" t="str">
        <f t="shared" si="437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38"/>
        <v>0</v>
      </c>
      <c r="L6479" s="57">
        <f t="shared" si="439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36"/>
        <v>0</v>
      </c>
      <c r="C6480" s="57" t="str">
        <f t="shared" si="437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38"/>
        <v>0</v>
      </c>
      <c r="L6480" s="57">
        <f t="shared" si="439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36"/>
        <v>0</v>
      </c>
      <c r="C6481" s="57" t="str">
        <f t="shared" si="437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38"/>
        <v>0</v>
      </c>
      <c r="L6481" s="57">
        <f t="shared" si="439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36"/>
        <v>0</v>
      </c>
      <c r="C6482" s="57" t="str">
        <f t="shared" si="437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38"/>
        <v>0</v>
      </c>
      <c r="L6482" s="57">
        <f t="shared" si="439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36"/>
        <v>0</v>
      </c>
      <c r="C6483" s="57" t="str">
        <f t="shared" si="437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38"/>
        <v>0</v>
      </c>
      <c r="L6483" s="57">
        <f t="shared" si="439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36"/>
        <v>0</v>
      </c>
      <c r="C6484" s="57" t="str">
        <f t="shared" si="437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38"/>
        <v>0</v>
      </c>
      <c r="L6484" s="57">
        <f t="shared" si="439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36"/>
        <v>0</v>
      </c>
      <c r="C6485" s="57" t="str">
        <f t="shared" si="437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38"/>
        <v>0</v>
      </c>
      <c r="L6485" s="57">
        <f t="shared" si="439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36"/>
        <v>0</v>
      </c>
      <c r="C6486" s="57" t="str">
        <f t="shared" si="437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38"/>
        <v>0</v>
      </c>
      <c r="L6486" s="57">
        <f t="shared" si="439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36"/>
        <v>0</v>
      </c>
      <c r="C6487" s="57" t="str">
        <f t="shared" si="437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38"/>
        <v>0</v>
      </c>
      <c r="L6487" s="57">
        <f t="shared" si="439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ref="B6488:B6551" si="440">WEEKNUM(A6488)</f>
        <v>0</v>
      </c>
      <c r="C6488" s="57" t="str">
        <f t="shared" ref="C6488:C6551" si="441">TEXT(A6488,"Mmm")</f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38"/>
        <v>0</v>
      </c>
      <c r="L6488" s="57">
        <f t="shared" si="439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40"/>
        <v>0</v>
      </c>
      <c r="C6489" s="57" t="str">
        <f t="shared" si="44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38"/>
        <v>0</v>
      </c>
      <c r="L6489" s="57">
        <f t="shared" si="439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40"/>
        <v>0</v>
      </c>
      <c r="C6490" s="57" t="str">
        <f t="shared" si="44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38"/>
        <v>0</v>
      </c>
      <c r="L6490" s="57">
        <f t="shared" si="439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40"/>
        <v>0</v>
      </c>
      <c r="C6491" s="57" t="str">
        <f t="shared" si="441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38"/>
        <v>0</v>
      </c>
      <c r="L6491" s="57">
        <f t="shared" si="439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40"/>
        <v>0</v>
      </c>
      <c r="C6492" s="57" t="str">
        <f t="shared" si="441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38"/>
        <v>0</v>
      </c>
      <c r="L6492" s="57">
        <f t="shared" si="439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40"/>
        <v>0</v>
      </c>
      <c r="C6493" s="57" t="str">
        <f t="shared" si="441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38"/>
        <v>0</v>
      </c>
      <c r="L6493" s="57">
        <f t="shared" si="439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40"/>
        <v>0</v>
      </c>
      <c r="C6494" s="57" t="str">
        <f t="shared" si="441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38"/>
        <v>0</v>
      </c>
      <c r="L6494" s="57">
        <f t="shared" si="439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40"/>
        <v>0</v>
      </c>
      <c r="C6495" s="57" t="str">
        <f t="shared" si="441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38"/>
        <v>0</v>
      </c>
      <c r="L6495" s="57">
        <f t="shared" si="439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40"/>
        <v>0</v>
      </c>
      <c r="C6496" s="57" t="str">
        <f t="shared" si="441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38"/>
        <v>0</v>
      </c>
      <c r="L6496" s="57">
        <f t="shared" si="439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40"/>
        <v>0</v>
      </c>
      <c r="C6497" s="57" t="str">
        <f t="shared" si="441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38"/>
        <v>0</v>
      </c>
      <c r="L6497" s="57">
        <f t="shared" si="439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40"/>
        <v>0</v>
      </c>
      <c r="C6498" s="57" t="str">
        <f t="shared" si="441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38"/>
        <v>0</v>
      </c>
      <c r="L6498" s="57">
        <f t="shared" si="439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40"/>
        <v>0</v>
      </c>
      <c r="C6499" s="57" t="str">
        <f t="shared" si="441"/>
        <v>Jan</v>
      </c>
      <c r="D6499" s="4"/>
      <c r="E6499" s="57"/>
      <c r="F6499" s="57"/>
      <c r="G6499" s="57"/>
      <c r="H6499" s="57"/>
      <c r="I6499" s="57"/>
      <c r="J6499" s="57"/>
      <c r="K6499" s="57">
        <f t="shared" ref="K6499:K6562" si="442">I6499+J6499</f>
        <v>0</v>
      </c>
      <c r="L6499" s="57">
        <f t="shared" ref="L6499:L6562" si="443">H6499*K6499</f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40"/>
        <v>0</v>
      </c>
      <c r="C6500" s="57" t="str">
        <f t="shared" si="441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2"/>
        <v>0</v>
      </c>
      <c r="L6500" s="57">
        <f t="shared" si="44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40"/>
        <v>0</v>
      </c>
      <c r="C6501" s="57" t="str">
        <f t="shared" si="441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2"/>
        <v>0</v>
      </c>
      <c r="L6501" s="57">
        <f t="shared" si="44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40"/>
        <v>0</v>
      </c>
      <c r="C6502" s="57" t="str">
        <f t="shared" si="441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2"/>
        <v>0</v>
      </c>
      <c r="L6502" s="57">
        <f t="shared" si="443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40"/>
        <v>0</v>
      </c>
      <c r="C6503" s="57" t="str">
        <f t="shared" si="441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2"/>
        <v>0</v>
      </c>
      <c r="L6503" s="57">
        <f t="shared" si="443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40"/>
        <v>0</v>
      </c>
      <c r="C6504" s="57" t="str">
        <f t="shared" si="441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2"/>
        <v>0</v>
      </c>
      <c r="L6504" s="57">
        <f t="shared" si="443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40"/>
        <v>0</v>
      </c>
      <c r="C6505" s="57" t="str">
        <f t="shared" si="441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2"/>
        <v>0</v>
      </c>
      <c r="L6505" s="57">
        <f t="shared" si="443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40"/>
        <v>0</v>
      </c>
      <c r="C6506" s="57" t="str">
        <f t="shared" si="441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2"/>
        <v>0</v>
      </c>
      <c r="L6506" s="57">
        <f t="shared" si="443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40"/>
        <v>0</v>
      </c>
      <c r="C6507" s="57" t="str">
        <f t="shared" si="441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2"/>
        <v>0</v>
      </c>
      <c r="L6507" s="57">
        <f t="shared" si="443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40"/>
        <v>0</v>
      </c>
      <c r="C6508" s="57" t="str">
        <f t="shared" si="441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42"/>
        <v>0</v>
      </c>
      <c r="L6508" s="57">
        <f t="shared" si="443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40"/>
        <v>0</v>
      </c>
      <c r="C6509" s="57" t="str">
        <f t="shared" si="441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42"/>
        <v>0</v>
      </c>
      <c r="L6509" s="57">
        <f t="shared" si="443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40"/>
        <v>0</v>
      </c>
      <c r="C6510" s="57" t="str">
        <f t="shared" si="441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42"/>
        <v>0</v>
      </c>
      <c r="L6510" s="57">
        <f t="shared" si="443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40"/>
        <v>0</v>
      </c>
      <c r="C6511" s="57" t="str">
        <f t="shared" si="441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42"/>
        <v>0</v>
      </c>
      <c r="L6511" s="57">
        <f t="shared" si="443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40"/>
        <v>0</v>
      </c>
      <c r="C6512" s="57" t="str">
        <f t="shared" si="441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42"/>
        <v>0</v>
      </c>
      <c r="L6512" s="57">
        <f t="shared" si="443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40"/>
        <v>0</v>
      </c>
      <c r="C6513" s="57" t="str">
        <f t="shared" si="441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42"/>
        <v>0</v>
      </c>
      <c r="L6513" s="57">
        <f t="shared" si="443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40"/>
        <v>0</v>
      </c>
      <c r="C6514" s="57" t="str">
        <f t="shared" si="441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42"/>
        <v>0</v>
      </c>
      <c r="L6514" s="57">
        <f t="shared" si="443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40"/>
        <v>0</v>
      </c>
      <c r="C6515" s="57" t="str">
        <f t="shared" si="441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42"/>
        <v>0</v>
      </c>
      <c r="L6515" s="57">
        <f t="shared" si="443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40"/>
        <v>0</v>
      </c>
      <c r="C6516" s="57" t="str">
        <f t="shared" si="441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42"/>
        <v>0</v>
      </c>
      <c r="L6516" s="57">
        <f t="shared" si="443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40"/>
        <v>0</v>
      </c>
      <c r="C6517" s="57" t="str">
        <f t="shared" si="441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42"/>
        <v>0</v>
      </c>
      <c r="L6517" s="57">
        <f t="shared" si="443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40"/>
        <v>0</v>
      </c>
      <c r="C6518" s="57" t="str">
        <f t="shared" si="441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42"/>
        <v>0</v>
      </c>
      <c r="L6518" s="57">
        <f t="shared" si="443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40"/>
        <v>0</v>
      </c>
      <c r="C6519" s="57" t="str">
        <f t="shared" si="441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42"/>
        <v>0</v>
      </c>
      <c r="L6519" s="57">
        <f t="shared" si="443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40"/>
        <v>0</v>
      </c>
      <c r="C6520" s="57" t="str">
        <f t="shared" si="441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42"/>
        <v>0</v>
      </c>
      <c r="L6520" s="57">
        <f t="shared" si="443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40"/>
        <v>0</v>
      </c>
      <c r="C6521" s="57" t="str">
        <f t="shared" si="441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42"/>
        <v>0</v>
      </c>
      <c r="L6521" s="57">
        <f t="shared" si="443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40"/>
        <v>0</v>
      </c>
      <c r="C6522" s="57" t="str">
        <f t="shared" si="441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42"/>
        <v>0</v>
      </c>
      <c r="L6522" s="57">
        <f t="shared" si="443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40"/>
        <v>0</v>
      </c>
      <c r="C6523" s="57" t="str">
        <f t="shared" si="441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42"/>
        <v>0</v>
      </c>
      <c r="L6523" s="57">
        <f t="shared" si="443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40"/>
        <v>0</v>
      </c>
      <c r="C6524" s="57" t="str">
        <f t="shared" si="441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42"/>
        <v>0</v>
      </c>
      <c r="L6524" s="57">
        <f t="shared" si="443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40"/>
        <v>0</v>
      </c>
      <c r="C6525" s="57" t="str">
        <f t="shared" si="441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42"/>
        <v>0</v>
      </c>
      <c r="L6525" s="57">
        <f t="shared" si="443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40"/>
        <v>0</v>
      </c>
      <c r="C6526" s="57" t="str">
        <f t="shared" si="441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42"/>
        <v>0</v>
      </c>
      <c r="L6526" s="57">
        <f t="shared" si="443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40"/>
        <v>0</v>
      </c>
      <c r="C6527" s="57" t="str">
        <f t="shared" si="441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42"/>
        <v>0</v>
      </c>
      <c r="L6527" s="57">
        <f t="shared" si="443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40"/>
        <v>0</v>
      </c>
      <c r="C6528" s="57" t="str">
        <f t="shared" si="441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42"/>
        <v>0</v>
      </c>
      <c r="L6528" s="57">
        <f t="shared" si="443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40"/>
        <v>0</v>
      </c>
      <c r="C6529" s="57" t="str">
        <f t="shared" si="441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42"/>
        <v>0</v>
      </c>
      <c r="L6529" s="57">
        <f t="shared" si="443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40"/>
        <v>0</v>
      </c>
      <c r="C6530" s="57" t="str">
        <f t="shared" si="441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42"/>
        <v>0</v>
      </c>
      <c r="L6530" s="57">
        <f t="shared" si="443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40"/>
        <v>0</v>
      </c>
      <c r="C6531" s="57" t="str">
        <f t="shared" si="441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42"/>
        <v>0</v>
      </c>
      <c r="L6531" s="57">
        <f t="shared" si="443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40"/>
        <v>0</v>
      </c>
      <c r="C6532" s="57" t="str">
        <f t="shared" si="441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42"/>
        <v>0</v>
      </c>
      <c r="L6532" s="57">
        <f t="shared" si="443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40"/>
        <v>0</v>
      </c>
      <c r="C6533" s="57" t="str">
        <f t="shared" si="441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42"/>
        <v>0</v>
      </c>
      <c r="L6533" s="57">
        <f t="shared" si="443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40"/>
        <v>0</v>
      </c>
      <c r="C6534" s="57" t="str">
        <f t="shared" si="441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42"/>
        <v>0</v>
      </c>
      <c r="L6534" s="57">
        <f t="shared" si="443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40"/>
        <v>0</v>
      </c>
      <c r="C6535" s="57" t="str">
        <f t="shared" si="441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42"/>
        <v>0</v>
      </c>
      <c r="L6535" s="57">
        <f t="shared" si="443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40"/>
        <v>0</v>
      </c>
      <c r="C6536" s="57" t="str">
        <f t="shared" si="441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42"/>
        <v>0</v>
      </c>
      <c r="L6536" s="57">
        <f t="shared" si="443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40"/>
        <v>0</v>
      </c>
      <c r="C6537" s="57" t="str">
        <f t="shared" si="441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42"/>
        <v>0</v>
      </c>
      <c r="L6537" s="57">
        <f t="shared" si="443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40"/>
        <v>0</v>
      </c>
      <c r="C6538" s="57" t="str">
        <f t="shared" si="441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42"/>
        <v>0</v>
      </c>
      <c r="L6538" s="57">
        <f t="shared" si="443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40"/>
        <v>0</v>
      </c>
      <c r="C6539" s="57" t="str">
        <f t="shared" si="441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42"/>
        <v>0</v>
      </c>
      <c r="L6539" s="57">
        <f t="shared" si="443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40"/>
        <v>0</v>
      </c>
      <c r="C6540" s="57" t="str">
        <f t="shared" si="441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42"/>
        <v>0</v>
      </c>
      <c r="L6540" s="57">
        <f t="shared" si="443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40"/>
        <v>0</v>
      </c>
      <c r="C6541" s="57" t="str">
        <f t="shared" si="441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42"/>
        <v>0</v>
      </c>
      <c r="L6541" s="57">
        <f t="shared" si="443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40"/>
        <v>0</v>
      </c>
      <c r="C6542" s="57" t="str">
        <f t="shared" si="441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42"/>
        <v>0</v>
      </c>
      <c r="L6542" s="57">
        <f t="shared" si="443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40"/>
        <v>0</v>
      </c>
      <c r="C6543" s="57" t="str">
        <f t="shared" si="441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42"/>
        <v>0</v>
      </c>
      <c r="L6543" s="57">
        <f t="shared" si="443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40"/>
        <v>0</v>
      </c>
      <c r="C6544" s="57" t="str">
        <f t="shared" si="441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42"/>
        <v>0</v>
      </c>
      <c r="L6544" s="57">
        <f t="shared" si="443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40"/>
        <v>0</v>
      </c>
      <c r="C6545" s="57" t="str">
        <f t="shared" si="441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42"/>
        <v>0</v>
      </c>
      <c r="L6545" s="57">
        <f t="shared" si="443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40"/>
        <v>0</v>
      </c>
      <c r="C6546" s="57" t="str">
        <f t="shared" si="441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42"/>
        <v>0</v>
      </c>
      <c r="L6546" s="57">
        <f t="shared" si="443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40"/>
        <v>0</v>
      </c>
      <c r="C6547" s="57" t="str">
        <f t="shared" si="441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42"/>
        <v>0</v>
      </c>
      <c r="L6547" s="57">
        <f t="shared" si="443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40"/>
        <v>0</v>
      </c>
      <c r="C6548" s="57" t="str">
        <f t="shared" si="441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42"/>
        <v>0</v>
      </c>
      <c r="L6548" s="57">
        <f t="shared" si="443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40"/>
        <v>0</v>
      </c>
      <c r="C6549" s="57" t="str">
        <f t="shared" si="441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42"/>
        <v>0</v>
      </c>
      <c r="L6549" s="57">
        <f t="shared" si="443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40"/>
        <v>0</v>
      </c>
      <c r="C6550" s="57" t="str">
        <f t="shared" si="441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42"/>
        <v>0</v>
      </c>
      <c r="L6550" s="57">
        <f t="shared" si="443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40"/>
        <v>0</v>
      </c>
      <c r="C6551" s="57" t="str">
        <f t="shared" si="441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42"/>
        <v>0</v>
      </c>
      <c r="L6551" s="57">
        <f t="shared" si="443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ref="B6552:B6615" si="444">WEEKNUM(A6552)</f>
        <v>0</v>
      </c>
      <c r="C6552" s="57" t="str">
        <f t="shared" ref="C6552:C6615" si="445">TEXT(A6552,"Mmm")</f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42"/>
        <v>0</v>
      </c>
      <c r="L6552" s="57">
        <f t="shared" si="443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44"/>
        <v>0</v>
      </c>
      <c r="C6553" s="57" t="str">
        <f t="shared" si="44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42"/>
        <v>0</v>
      </c>
      <c r="L6553" s="57">
        <f t="shared" si="443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44"/>
        <v>0</v>
      </c>
      <c r="C6554" s="57" t="str">
        <f t="shared" si="44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42"/>
        <v>0</v>
      </c>
      <c r="L6554" s="57">
        <f t="shared" si="443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44"/>
        <v>0</v>
      </c>
      <c r="C6555" s="57" t="str">
        <f t="shared" si="445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42"/>
        <v>0</v>
      </c>
      <c r="L6555" s="57">
        <f t="shared" si="443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44"/>
        <v>0</v>
      </c>
      <c r="C6556" s="57" t="str">
        <f t="shared" si="445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42"/>
        <v>0</v>
      </c>
      <c r="L6556" s="57">
        <f t="shared" si="443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44"/>
        <v>0</v>
      </c>
      <c r="C6557" s="57" t="str">
        <f t="shared" si="445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42"/>
        <v>0</v>
      </c>
      <c r="L6557" s="57">
        <f t="shared" si="443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44"/>
        <v>0</v>
      </c>
      <c r="C6558" s="57" t="str">
        <f t="shared" si="445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42"/>
        <v>0</v>
      </c>
      <c r="L6558" s="57">
        <f t="shared" si="443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44"/>
        <v>0</v>
      </c>
      <c r="C6559" s="57" t="str">
        <f t="shared" si="445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42"/>
        <v>0</v>
      </c>
      <c r="L6559" s="57">
        <f t="shared" si="443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44"/>
        <v>0</v>
      </c>
      <c r="C6560" s="57" t="str">
        <f t="shared" si="445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42"/>
        <v>0</v>
      </c>
      <c r="L6560" s="57">
        <f t="shared" si="443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44"/>
        <v>0</v>
      </c>
      <c r="C6561" s="57" t="str">
        <f t="shared" si="445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42"/>
        <v>0</v>
      </c>
      <c r="L6561" s="57">
        <f t="shared" si="443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44"/>
        <v>0</v>
      </c>
      <c r="C6562" s="57" t="str">
        <f t="shared" si="445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42"/>
        <v>0</v>
      </c>
      <c r="L6562" s="57">
        <f t="shared" si="443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44"/>
        <v>0</v>
      </c>
      <c r="C6563" s="57" t="str">
        <f t="shared" si="445"/>
        <v>Jan</v>
      </c>
      <c r="D6563" s="4"/>
      <c r="E6563" s="57"/>
      <c r="F6563" s="57"/>
      <c r="G6563" s="57"/>
      <c r="H6563" s="57"/>
      <c r="I6563" s="57"/>
      <c r="J6563" s="57"/>
      <c r="K6563" s="57">
        <f t="shared" ref="K6563:K6626" si="446">I6563+J6563</f>
        <v>0</v>
      </c>
      <c r="L6563" s="57">
        <f t="shared" ref="L6563:L6626" si="447">H6563*K6563</f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44"/>
        <v>0</v>
      </c>
      <c r="C6564" s="57" t="str">
        <f t="shared" si="445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46"/>
        <v>0</v>
      </c>
      <c r="L6564" s="57">
        <f t="shared" si="44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44"/>
        <v>0</v>
      </c>
      <c r="C6565" s="57" t="str">
        <f t="shared" si="445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46"/>
        <v>0</v>
      </c>
      <c r="L6565" s="57">
        <f t="shared" si="44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44"/>
        <v>0</v>
      </c>
      <c r="C6566" s="57" t="str">
        <f t="shared" si="445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46"/>
        <v>0</v>
      </c>
      <c r="L6566" s="57">
        <f t="shared" si="447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44"/>
        <v>0</v>
      </c>
      <c r="C6567" s="57" t="str">
        <f t="shared" si="445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46"/>
        <v>0</v>
      </c>
      <c r="L6567" s="57">
        <f t="shared" si="447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44"/>
        <v>0</v>
      </c>
      <c r="C6568" s="57" t="str">
        <f t="shared" si="445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46"/>
        <v>0</v>
      </c>
      <c r="L6568" s="57">
        <f t="shared" si="447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44"/>
        <v>0</v>
      </c>
      <c r="C6569" s="57" t="str">
        <f t="shared" si="445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46"/>
        <v>0</v>
      </c>
      <c r="L6569" s="57">
        <f t="shared" si="447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44"/>
        <v>0</v>
      </c>
      <c r="C6570" s="57" t="str">
        <f t="shared" si="445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46"/>
        <v>0</v>
      </c>
      <c r="L6570" s="57">
        <f t="shared" si="447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44"/>
        <v>0</v>
      </c>
      <c r="C6571" s="57" t="str">
        <f t="shared" si="445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46"/>
        <v>0</v>
      </c>
      <c r="L6571" s="57">
        <f t="shared" si="447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44"/>
        <v>0</v>
      </c>
      <c r="C6572" s="57" t="str">
        <f t="shared" si="445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46"/>
        <v>0</v>
      </c>
      <c r="L6572" s="57">
        <f t="shared" si="447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44"/>
        <v>0</v>
      </c>
      <c r="C6573" s="57" t="str">
        <f t="shared" si="445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46"/>
        <v>0</v>
      </c>
      <c r="L6573" s="57">
        <f t="shared" si="447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44"/>
        <v>0</v>
      </c>
      <c r="C6574" s="57" t="str">
        <f t="shared" si="445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46"/>
        <v>0</v>
      </c>
      <c r="L6574" s="57">
        <f t="shared" si="447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44"/>
        <v>0</v>
      </c>
      <c r="C6575" s="57" t="str">
        <f t="shared" si="445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46"/>
        <v>0</v>
      </c>
      <c r="L6575" s="57">
        <f t="shared" si="447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44"/>
        <v>0</v>
      </c>
      <c r="C6576" s="57" t="str">
        <f t="shared" si="445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46"/>
        <v>0</v>
      </c>
      <c r="L6576" s="57">
        <f t="shared" si="447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44"/>
        <v>0</v>
      </c>
      <c r="C6577" s="57" t="str">
        <f t="shared" si="445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46"/>
        <v>0</v>
      </c>
      <c r="L6577" s="57">
        <f t="shared" si="447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44"/>
        <v>0</v>
      </c>
      <c r="C6578" s="57" t="str">
        <f t="shared" si="445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46"/>
        <v>0</v>
      </c>
      <c r="L6578" s="57">
        <f t="shared" si="447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44"/>
        <v>0</v>
      </c>
      <c r="C6579" s="57" t="str">
        <f t="shared" si="445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46"/>
        <v>0</v>
      </c>
      <c r="L6579" s="57">
        <f t="shared" si="447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44"/>
        <v>0</v>
      </c>
      <c r="C6580" s="57" t="str">
        <f t="shared" si="445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46"/>
        <v>0</v>
      </c>
      <c r="L6580" s="57">
        <f t="shared" si="447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44"/>
        <v>0</v>
      </c>
      <c r="C6581" s="57" t="str">
        <f t="shared" si="445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46"/>
        <v>0</v>
      </c>
      <c r="L6581" s="57">
        <f t="shared" si="447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44"/>
        <v>0</v>
      </c>
      <c r="C6582" s="57" t="str">
        <f t="shared" si="445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46"/>
        <v>0</v>
      </c>
      <c r="L6582" s="57">
        <f t="shared" si="447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44"/>
        <v>0</v>
      </c>
      <c r="C6583" s="57" t="str">
        <f t="shared" si="445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46"/>
        <v>0</v>
      </c>
      <c r="L6583" s="57">
        <f t="shared" si="447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44"/>
        <v>0</v>
      </c>
      <c r="C6584" s="57" t="str">
        <f t="shared" si="445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46"/>
        <v>0</v>
      </c>
      <c r="L6584" s="57">
        <f t="shared" si="447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44"/>
        <v>0</v>
      </c>
      <c r="C6585" s="57" t="str">
        <f t="shared" si="445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46"/>
        <v>0</v>
      </c>
      <c r="L6585" s="57">
        <f t="shared" si="447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44"/>
        <v>0</v>
      </c>
      <c r="C6586" s="57" t="str">
        <f t="shared" si="445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46"/>
        <v>0</v>
      </c>
      <c r="L6586" s="57">
        <f t="shared" si="447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44"/>
        <v>0</v>
      </c>
      <c r="C6587" s="57" t="str">
        <f t="shared" si="445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46"/>
        <v>0</v>
      </c>
      <c r="L6587" s="57">
        <f t="shared" si="447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44"/>
        <v>0</v>
      </c>
      <c r="C6588" s="57" t="str">
        <f t="shared" si="445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46"/>
        <v>0</v>
      </c>
      <c r="L6588" s="57">
        <f t="shared" si="447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44"/>
        <v>0</v>
      </c>
      <c r="C6589" s="57" t="str">
        <f t="shared" si="445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46"/>
        <v>0</v>
      </c>
      <c r="L6589" s="57">
        <f t="shared" si="447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44"/>
        <v>0</v>
      </c>
      <c r="C6590" s="57" t="str">
        <f t="shared" si="445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46"/>
        <v>0</v>
      </c>
      <c r="L6590" s="57">
        <f t="shared" si="447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44"/>
        <v>0</v>
      </c>
      <c r="C6591" s="57" t="str">
        <f t="shared" si="445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46"/>
        <v>0</v>
      </c>
      <c r="L6591" s="57">
        <f t="shared" si="447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44"/>
        <v>0</v>
      </c>
      <c r="C6592" s="57" t="str">
        <f t="shared" si="445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46"/>
        <v>0</v>
      </c>
      <c r="L6592" s="57">
        <f t="shared" si="447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44"/>
        <v>0</v>
      </c>
      <c r="C6593" s="57" t="str">
        <f t="shared" si="445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46"/>
        <v>0</v>
      </c>
      <c r="L6593" s="57">
        <f t="shared" si="447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44"/>
        <v>0</v>
      </c>
      <c r="C6594" s="57" t="str">
        <f t="shared" si="445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46"/>
        <v>0</v>
      </c>
      <c r="L6594" s="57">
        <f t="shared" si="447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44"/>
        <v>0</v>
      </c>
      <c r="C6595" s="57" t="str">
        <f t="shared" si="445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46"/>
        <v>0</v>
      </c>
      <c r="L6595" s="57">
        <f t="shared" si="447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44"/>
        <v>0</v>
      </c>
      <c r="C6596" s="57" t="str">
        <f t="shared" si="445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46"/>
        <v>0</v>
      </c>
      <c r="L6596" s="57">
        <f t="shared" si="447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44"/>
        <v>0</v>
      </c>
      <c r="C6597" s="57" t="str">
        <f t="shared" si="445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46"/>
        <v>0</v>
      </c>
      <c r="L6597" s="57">
        <f t="shared" si="447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44"/>
        <v>0</v>
      </c>
      <c r="C6598" s="57" t="str">
        <f t="shared" si="445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46"/>
        <v>0</v>
      </c>
      <c r="L6598" s="57">
        <f t="shared" si="447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44"/>
        <v>0</v>
      </c>
      <c r="C6599" s="57" t="str">
        <f t="shared" si="445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46"/>
        <v>0</v>
      </c>
      <c r="L6599" s="57">
        <f t="shared" si="447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44"/>
        <v>0</v>
      </c>
      <c r="C6600" s="57" t="str">
        <f t="shared" si="445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46"/>
        <v>0</v>
      </c>
      <c r="L6600" s="57">
        <f t="shared" si="447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44"/>
        <v>0</v>
      </c>
      <c r="C6601" s="57" t="str">
        <f t="shared" si="445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46"/>
        <v>0</v>
      </c>
      <c r="L6601" s="57">
        <f t="shared" si="447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44"/>
        <v>0</v>
      </c>
      <c r="C6602" s="57" t="str">
        <f t="shared" si="445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46"/>
        <v>0</v>
      </c>
      <c r="L6602" s="57">
        <f t="shared" si="447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44"/>
        <v>0</v>
      </c>
      <c r="C6603" s="57" t="str">
        <f t="shared" si="445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46"/>
        <v>0</v>
      </c>
      <c r="L6603" s="57">
        <f t="shared" si="447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44"/>
        <v>0</v>
      </c>
      <c r="C6604" s="57" t="str">
        <f t="shared" si="445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46"/>
        <v>0</v>
      </c>
      <c r="L6604" s="57">
        <f t="shared" si="447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44"/>
        <v>0</v>
      </c>
      <c r="C6605" s="57" t="str">
        <f t="shared" si="445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46"/>
        <v>0</v>
      </c>
      <c r="L6605" s="57">
        <f t="shared" si="447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44"/>
        <v>0</v>
      </c>
      <c r="C6606" s="57" t="str">
        <f t="shared" si="445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46"/>
        <v>0</v>
      </c>
      <c r="L6606" s="57">
        <f t="shared" si="447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44"/>
        <v>0</v>
      </c>
      <c r="C6607" s="57" t="str">
        <f t="shared" si="445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46"/>
        <v>0</v>
      </c>
      <c r="L6607" s="57">
        <f t="shared" si="447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44"/>
        <v>0</v>
      </c>
      <c r="C6608" s="57" t="str">
        <f t="shared" si="445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46"/>
        <v>0</v>
      </c>
      <c r="L6608" s="57">
        <f t="shared" si="447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44"/>
        <v>0</v>
      </c>
      <c r="C6609" s="57" t="str">
        <f t="shared" si="445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46"/>
        <v>0</v>
      </c>
      <c r="L6609" s="57">
        <f t="shared" si="447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44"/>
        <v>0</v>
      </c>
      <c r="C6610" s="57" t="str">
        <f t="shared" si="445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46"/>
        <v>0</v>
      </c>
      <c r="L6610" s="57">
        <f t="shared" si="447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44"/>
        <v>0</v>
      </c>
      <c r="C6611" s="57" t="str">
        <f t="shared" si="445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46"/>
        <v>0</v>
      </c>
      <c r="L6611" s="57">
        <f t="shared" si="447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44"/>
        <v>0</v>
      </c>
      <c r="C6612" s="57" t="str">
        <f t="shared" si="445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46"/>
        <v>0</v>
      </c>
      <c r="L6612" s="57">
        <f t="shared" si="447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44"/>
        <v>0</v>
      </c>
      <c r="C6613" s="57" t="str">
        <f t="shared" si="445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46"/>
        <v>0</v>
      </c>
      <c r="L6613" s="57">
        <f t="shared" si="447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44"/>
        <v>0</v>
      </c>
      <c r="C6614" s="57" t="str">
        <f t="shared" si="445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46"/>
        <v>0</v>
      </c>
      <c r="L6614" s="57">
        <f t="shared" si="447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44"/>
        <v>0</v>
      </c>
      <c r="C6615" s="57" t="str">
        <f t="shared" si="445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46"/>
        <v>0</v>
      </c>
      <c r="L6615" s="57">
        <f t="shared" si="447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ref="B6616:B6679" si="448">WEEKNUM(A6616)</f>
        <v>0</v>
      </c>
      <c r="C6616" s="57" t="str">
        <f t="shared" ref="C6616:C6679" si="449">TEXT(A6616,"Mmm")</f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46"/>
        <v>0</v>
      </c>
      <c r="L6616" s="57">
        <f t="shared" si="447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48"/>
        <v>0</v>
      </c>
      <c r="C6617" s="57" t="str">
        <f t="shared" si="44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46"/>
        <v>0</v>
      </c>
      <c r="L6617" s="57">
        <f t="shared" si="447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48"/>
        <v>0</v>
      </c>
      <c r="C6618" s="57" t="str">
        <f t="shared" si="44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46"/>
        <v>0</v>
      </c>
      <c r="L6618" s="57">
        <f t="shared" si="447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48"/>
        <v>0</v>
      </c>
      <c r="C6619" s="57" t="str">
        <f t="shared" si="449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46"/>
        <v>0</v>
      </c>
      <c r="L6619" s="57">
        <f t="shared" si="447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48"/>
        <v>0</v>
      </c>
      <c r="C6620" s="57" t="str">
        <f t="shared" si="449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46"/>
        <v>0</v>
      </c>
      <c r="L6620" s="57">
        <f t="shared" si="447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48"/>
        <v>0</v>
      </c>
      <c r="C6621" s="57" t="str">
        <f t="shared" si="449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46"/>
        <v>0</v>
      </c>
      <c r="L6621" s="57">
        <f t="shared" si="447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48"/>
        <v>0</v>
      </c>
      <c r="C6622" s="57" t="str">
        <f t="shared" si="449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46"/>
        <v>0</v>
      </c>
      <c r="L6622" s="57">
        <f t="shared" si="447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48"/>
        <v>0</v>
      </c>
      <c r="C6623" s="57" t="str">
        <f t="shared" si="449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46"/>
        <v>0</v>
      </c>
      <c r="L6623" s="57">
        <f t="shared" si="447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48"/>
        <v>0</v>
      </c>
      <c r="C6624" s="57" t="str">
        <f t="shared" si="449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46"/>
        <v>0</v>
      </c>
      <c r="L6624" s="57">
        <f t="shared" si="447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48"/>
        <v>0</v>
      </c>
      <c r="C6625" s="57" t="str">
        <f t="shared" si="449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46"/>
        <v>0</v>
      </c>
      <c r="L6625" s="57">
        <f t="shared" si="447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48"/>
        <v>0</v>
      </c>
      <c r="C6626" s="57" t="str">
        <f t="shared" si="449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46"/>
        <v>0</v>
      </c>
      <c r="L6626" s="57">
        <f t="shared" si="447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48"/>
        <v>0</v>
      </c>
      <c r="C6627" s="57" t="str">
        <f t="shared" si="449"/>
        <v>Jan</v>
      </c>
      <c r="D6627" s="4"/>
      <c r="E6627" s="57"/>
      <c r="F6627" s="57"/>
      <c r="G6627" s="57"/>
      <c r="H6627" s="57"/>
      <c r="I6627" s="57"/>
      <c r="J6627" s="57"/>
      <c r="K6627" s="57">
        <f t="shared" ref="K6627:K6690" si="450">I6627+J6627</f>
        <v>0</v>
      </c>
      <c r="L6627" s="57">
        <f t="shared" ref="L6627:L6690" si="451">H6627*K6627</f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48"/>
        <v>0</v>
      </c>
      <c r="C6628" s="57" t="str">
        <f t="shared" si="449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0"/>
        <v>0</v>
      </c>
      <c r="L6628" s="57">
        <f t="shared" si="45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48"/>
        <v>0</v>
      </c>
      <c r="C6629" s="57" t="str">
        <f t="shared" si="449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0"/>
        <v>0</v>
      </c>
      <c r="L6629" s="57">
        <f t="shared" si="45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48"/>
        <v>0</v>
      </c>
      <c r="C6630" s="57" t="str">
        <f t="shared" si="449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0"/>
        <v>0</v>
      </c>
      <c r="L6630" s="57">
        <f t="shared" si="451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48"/>
        <v>0</v>
      </c>
      <c r="C6631" s="57" t="str">
        <f t="shared" si="449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0"/>
        <v>0</v>
      </c>
      <c r="L6631" s="57">
        <f t="shared" si="451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48"/>
        <v>0</v>
      </c>
      <c r="C6632" s="57" t="str">
        <f t="shared" si="449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0"/>
        <v>0</v>
      </c>
      <c r="L6632" s="57">
        <f t="shared" si="451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48"/>
        <v>0</v>
      </c>
      <c r="C6633" s="57" t="str">
        <f t="shared" si="449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0"/>
        <v>0</v>
      </c>
      <c r="L6633" s="57">
        <f t="shared" si="451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48"/>
        <v>0</v>
      </c>
      <c r="C6634" s="57" t="str">
        <f t="shared" si="449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0"/>
        <v>0</v>
      </c>
      <c r="L6634" s="57">
        <f t="shared" si="451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48"/>
        <v>0</v>
      </c>
      <c r="C6635" s="57" t="str">
        <f t="shared" si="449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0"/>
        <v>0</v>
      </c>
      <c r="L6635" s="57">
        <f t="shared" si="451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48"/>
        <v>0</v>
      </c>
      <c r="C6636" s="57" t="str">
        <f t="shared" si="449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50"/>
        <v>0</v>
      </c>
      <c r="L6636" s="57">
        <f t="shared" si="451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48"/>
        <v>0</v>
      </c>
      <c r="C6637" s="57" t="str">
        <f t="shared" si="449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50"/>
        <v>0</v>
      </c>
      <c r="L6637" s="57">
        <f t="shared" si="451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48"/>
        <v>0</v>
      </c>
      <c r="C6638" s="57" t="str">
        <f t="shared" si="449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50"/>
        <v>0</v>
      </c>
      <c r="L6638" s="57">
        <f t="shared" si="451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48"/>
        <v>0</v>
      </c>
      <c r="C6639" s="57" t="str">
        <f t="shared" si="449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50"/>
        <v>0</v>
      </c>
      <c r="L6639" s="57">
        <f t="shared" si="451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48"/>
        <v>0</v>
      </c>
      <c r="C6640" s="57" t="str">
        <f t="shared" si="449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50"/>
        <v>0</v>
      </c>
      <c r="L6640" s="57">
        <f t="shared" si="451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48"/>
        <v>0</v>
      </c>
      <c r="C6641" s="57" t="str">
        <f t="shared" si="449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50"/>
        <v>0</v>
      </c>
      <c r="L6641" s="57">
        <f t="shared" si="451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48"/>
        <v>0</v>
      </c>
      <c r="C6642" s="57" t="str">
        <f t="shared" si="449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50"/>
        <v>0</v>
      </c>
      <c r="L6642" s="57">
        <f t="shared" si="451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48"/>
        <v>0</v>
      </c>
      <c r="C6643" s="57" t="str">
        <f t="shared" si="449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50"/>
        <v>0</v>
      </c>
      <c r="L6643" s="57">
        <f t="shared" si="451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48"/>
        <v>0</v>
      </c>
      <c r="C6644" s="57" t="str">
        <f t="shared" si="449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50"/>
        <v>0</v>
      </c>
      <c r="L6644" s="57">
        <f t="shared" si="451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48"/>
        <v>0</v>
      </c>
      <c r="C6645" s="57" t="str">
        <f t="shared" si="449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50"/>
        <v>0</v>
      </c>
      <c r="L6645" s="57">
        <f t="shared" si="451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48"/>
        <v>0</v>
      </c>
      <c r="C6646" s="57" t="str">
        <f t="shared" si="449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50"/>
        <v>0</v>
      </c>
      <c r="L6646" s="57">
        <f t="shared" si="451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48"/>
        <v>0</v>
      </c>
      <c r="C6647" s="57" t="str">
        <f t="shared" si="449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50"/>
        <v>0</v>
      </c>
      <c r="L6647" s="57">
        <f t="shared" si="451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48"/>
        <v>0</v>
      </c>
      <c r="C6648" s="57" t="str">
        <f t="shared" si="449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50"/>
        <v>0</v>
      </c>
      <c r="L6648" s="57">
        <f t="shared" si="451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48"/>
        <v>0</v>
      </c>
      <c r="C6649" s="57" t="str">
        <f t="shared" si="449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50"/>
        <v>0</v>
      </c>
      <c r="L6649" s="57">
        <f t="shared" si="451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48"/>
        <v>0</v>
      </c>
      <c r="C6650" s="57" t="str">
        <f t="shared" si="449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50"/>
        <v>0</v>
      </c>
      <c r="L6650" s="57">
        <f t="shared" si="451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48"/>
        <v>0</v>
      </c>
      <c r="C6651" s="57" t="str">
        <f t="shared" si="449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50"/>
        <v>0</v>
      </c>
      <c r="L6651" s="57">
        <f t="shared" si="451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48"/>
        <v>0</v>
      </c>
      <c r="C6652" s="57" t="str">
        <f t="shared" si="449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50"/>
        <v>0</v>
      </c>
      <c r="L6652" s="57">
        <f t="shared" si="451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48"/>
        <v>0</v>
      </c>
      <c r="C6653" s="57" t="str">
        <f t="shared" si="449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50"/>
        <v>0</v>
      </c>
      <c r="L6653" s="57">
        <f t="shared" si="451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48"/>
        <v>0</v>
      </c>
      <c r="C6654" s="57" t="str">
        <f t="shared" si="449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50"/>
        <v>0</v>
      </c>
      <c r="L6654" s="57">
        <f t="shared" si="451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48"/>
        <v>0</v>
      </c>
      <c r="C6655" s="57" t="str">
        <f t="shared" si="449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50"/>
        <v>0</v>
      </c>
      <c r="L6655" s="57">
        <f t="shared" si="451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48"/>
        <v>0</v>
      </c>
      <c r="C6656" s="57" t="str">
        <f t="shared" si="449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50"/>
        <v>0</v>
      </c>
      <c r="L6656" s="57">
        <f t="shared" si="451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48"/>
        <v>0</v>
      </c>
      <c r="C6657" s="57" t="str">
        <f t="shared" si="449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50"/>
        <v>0</v>
      </c>
      <c r="L6657" s="57">
        <f t="shared" si="451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48"/>
        <v>0</v>
      </c>
      <c r="C6658" s="57" t="str">
        <f t="shared" si="449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50"/>
        <v>0</v>
      </c>
      <c r="L6658" s="57">
        <f t="shared" si="451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48"/>
        <v>0</v>
      </c>
      <c r="C6659" s="57" t="str">
        <f t="shared" si="449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50"/>
        <v>0</v>
      </c>
      <c r="L6659" s="57">
        <f t="shared" si="451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48"/>
        <v>0</v>
      </c>
      <c r="C6660" s="57" t="str">
        <f t="shared" si="449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50"/>
        <v>0</v>
      </c>
      <c r="L6660" s="57">
        <f t="shared" si="451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48"/>
        <v>0</v>
      </c>
      <c r="C6661" s="57" t="str">
        <f t="shared" si="449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50"/>
        <v>0</v>
      </c>
      <c r="L6661" s="57">
        <f t="shared" si="451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48"/>
        <v>0</v>
      </c>
      <c r="C6662" s="57" t="str">
        <f t="shared" si="449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50"/>
        <v>0</v>
      </c>
      <c r="L6662" s="57">
        <f t="shared" si="451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48"/>
        <v>0</v>
      </c>
      <c r="C6663" s="57" t="str">
        <f t="shared" si="449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50"/>
        <v>0</v>
      </c>
      <c r="L6663" s="57">
        <f t="shared" si="451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48"/>
        <v>0</v>
      </c>
      <c r="C6664" s="57" t="str">
        <f t="shared" si="449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50"/>
        <v>0</v>
      </c>
      <c r="L6664" s="57">
        <f t="shared" si="451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48"/>
        <v>0</v>
      </c>
      <c r="C6665" s="57" t="str">
        <f t="shared" si="449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50"/>
        <v>0</v>
      </c>
      <c r="L6665" s="57">
        <f t="shared" si="451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48"/>
        <v>0</v>
      </c>
      <c r="C6666" s="57" t="str">
        <f t="shared" si="449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50"/>
        <v>0</v>
      </c>
      <c r="L6666" s="57">
        <f t="shared" si="451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48"/>
        <v>0</v>
      </c>
      <c r="C6667" s="57" t="str">
        <f t="shared" si="449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50"/>
        <v>0</v>
      </c>
      <c r="L6667" s="57">
        <f t="shared" si="451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48"/>
        <v>0</v>
      </c>
      <c r="C6668" s="57" t="str">
        <f t="shared" si="449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50"/>
        <v>0</v>
      </c>
      <c r="L6668" s="57">
        <f t="shared" si="451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48"/>
        <v>0</v>
      </c>
      <c r="C6669" s="57" t="str">
        <f t="shared" si="449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50"/>
        <v>0</v>
      </c>
      <c r="L6669" s="57">
        <f t="shared" si="451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48"/>
        <v>0</v>
      </c>
      <c r="C6670" s="57" t="str">
        <f t="shared" si="449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50"/>
        <v>0</v>
      </c>
      <c r="L6670" s="57">
        <f t="shared" si="451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48"/>
        <v>0</v>
      </c>
      <c r="C6671" s="57" t="str">
        <f t="shared" si="449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50"/>
        <v>0</v>
      </c>
      <c r="L6671" s="57">
        <f t="shared" si="451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48"/>
        <v>0</v>
      </c>
      <c r="C6672" s="57" t="str">
        <f t="shared" si="449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50"/>
        <v>0</v>
      </c>
      <c r="L6672" s="57">
        <f t="shared" si="451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48"/>
        <v>0</v>
      </c>
      <c r="C6673" s="57" t="str">
        <f t="shared" si="449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50"/>
        <v>0</v>
      </c>
      <c r="L6673" s="57">
        <f t="shared" si="451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48"/>
        <v>0</v>
      </c>
      <c r="C6674" s="57" t="str">
        <f t="shared" si="449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50"/>
        <v>0</v>
      </c>
      <c r="L6674" s="57">
        <f t="shared" si="451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48"/>
        <v>0</v>
      </c>
      <c r="C6675" s="57" t="str">
        <f t="shared" si="449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50"/>
        <v>0</v>
      </c>
      <c r="L6675" s="57">
        <f t="shared" si="451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48"/>
        <v>0</v>
      </c>
      <c r="C6676" s="57" t="str">
        <f t="shared" si="449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50"/>
        <v>0</v>
      </c>
      <c r="L6676" s="57">
        <f t="shared" si="451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48"/>
        <v>0</v>
      </c>
      <c r="C6677" s="57" t="str">
        <f t="shared" si="449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50"/>
        <v>0</v>
      </c>
      <c r="L6677" s="57">
        <f t="shared" si="451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48"/>
        <v>0</v>
      </c>
      <c r="C6678" s="57" t="str">
        <f t="shared" si="449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50"/>
        <v>0</v>
      </c>
      <c r="L6678" s="57">
        <f t="shared" si="451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48"/>
        <v>0</v>
      </c>
      <c r="C6679" s="57" t="str">
        <f t="shared" si="449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50"/>
        <v>0</v>
      </c>
      <c r="L6679" s="57">
        <f t="shared" si="451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ref="B6680:B6743" si="452">WEEKNUM(A6680)</f>
        <v>0</v>
      </c>
      <c r="C6680" s="57" t="str">
        <f t="shared" ref="C6680:C6743" si="453">TEXT(A6680,"Mmm")</f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50"/>
        <v>0</v>
      </c>
      <c r="L6680" s="57">
        <f t="shared" si="451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52"/>
        <v>0</v>
      </c>
      <c r="C6681" s="57" t="str">
        <f t="shared" si="45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50"/>
        <v>0</v>
      </c>
      <c r="L6681" s="57">
        <f t="shared" si="451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52"/>
        <v>0</v>
      </c>
      <c r="C6682" s="57" t="str">
        <f t="shared" si="45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50"/>
        <v>0</v>
      </c>
      <c r="L6682" s="57">
        <f t="shared" si="451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52"/>
        <v>0</v>
      </c>
      <c r="C6683" s="57" t="str">
        <f t="shared" si="453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50"/>
        <v>0</v>
      </c>
      <c r="L6683" s="57">
        <f t="shared" si="451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52"/>
        <v>0</v>
      </c>
      <c r="C6684" s="57" t="str">
        <f t="shared" si="453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50"/>
        <v>0</v>
      </c>
      <c r="L6684" s="57">
        <f t="shared" si="451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52"/>
        <v>0</v>
      </c>
      <c r="C6685" s="57" t="str">
        <f t="shared" si="453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50"/>
        <v>0</v>
      </c>
      <c r="L6685" s="57">
        <f t="shared" si="451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52"/>
        <v>0</v>
      </c>
      <c r="C6686" s="57" t="str">
        <f t="shared" si="453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50"/>
        <v>0</v>
      </c>
      <c r="L6686" s="57">
        <f t="shared" si="451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52"/>
        <v>0</v>
      </c>
      <c r="C6687" s="57" t="str">
        <f t="shared" si="453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50"/>
        <v>0</v>
      </c>
      <c r="L6687" s="57">
        <f t="shared" si="451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52"/>
        <v>0</v>
      </c>
      <c r="C6688" s="57" t="str">
        <f t="shared" si="453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50"/>
        <v>0</v>
      </c>
      <c r="L6688" s="57">
        <f t="shared" si="451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52"/>
        <v>0</v>
      </c>
      <c r="C6689" s="57" t="str">
        <f t="shared" si="453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50"/>
        <v>0</v>
      </c>
      <c r="L6689" s="57">
        <f t="shared" si="451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52"/>
        <v>0</v>
      </c>
      <c r="C6690" s="57" t="str">
        <f t="shared" si="453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50"/>
        <v>0</v>
      </c>
      <c r="L6690" s="57">
        <f t="shared" si="451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52"/>
        <v>0</v>
      </c>
      <c r="C6691" s="57" t="str">
        <f t="shared" si="453"/>
        <v>Jan</v>
      </c>
      <c r="D6691" s="4"/>
      <c r="E6691" s="57"/>
      <c r="F6691" s="57"/>
      <c r="G6691" s="57"/>
      <c r="H6691" s="57"/>
      <c r="I6691" s="57"/>
      <c r="J6691" s="57"/>
      <c r="K6691" s="57">
        <f t="shared" ref="K6691:K6754" si="454">I6691+J6691</f>
        <v>0</v>
      </c>
      <c r="L6691" s="57">
        <f t="shared" ref="L6691:L6754" si="455">H6691*K6691</f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52"/>
        <v>0</v>
      </c>
      <c r="C6692" s="57" t="str">
        <f t="shared" si="453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54"/>
        <v>0</v>
      </c>
      <c r="L6692" s="57">
        <f t="shared" si="45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52"/>
        <v>0</v>
      </c>
      <c r="C6693" s="57" t="str">
        <f t="shared" si="453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54"/>
        <v>0</v>
      </c>
      <c r="L6693" s="57">
        <f t="shared" si="45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52"/>
        <v>0</v>
      </c>
      <c r="C6694" s="57" t="str">
        <f t="shared" si="453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54"/>
        <v>0</v>
      </c>
      <c r="L6694" s="57">
        <f t="shared" si="455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52"/>
        <v>0</v>
      </c>
      <c r="C6695" s="57" t="str">
        <f t="shared" si="453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54"/>
        <v>0</v>
      </c>
      <c r="L6695" s="57">
        <f t="shared" si="455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52"/>
        <v>0</v>
      </c>
      <c r="C6696" s="57" t="str">
        <f t="shared" si="453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54"/>
        <v>0</v>
      </c>
      <c r="L6696" s="57">
        <f t="shared" si="455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52"/>
        <v>0</v>
      </c>
      <c r="C6697" s="57" t="str">
        <f t="shared" si="453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54"/>
        <v>0</v>
      </c>
      <c r="L6697" s="57">
        <f t="shared" si="455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52"/>
        <v>0</v>
      </c>
      <c r="C6698" s="57" t="str">
        <f t="shared" si="453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54"/>
        <v>0</v>
      </c>
      <c r="L6698" s="57">
        <f t="shared" si="455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52"/>
        <v>0</v>
      </c>
      <c r="C6699" s="57" t="str">
        <f t="shared" si="453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54"/>
        <v>0</v>
      </c>
      <c r="L6699" s="57">
        <f t="shared" si="455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52"/>
        <v>0</v>
      </c>
      <c r="C6700" s="57" t="str">
        <f t="shared" si="453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54"/>
        <v>0</v>
      </c>
      <c r="L6700" s="57">
        <f t="shared" si="455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52"/>
        <v>0</v>
      </c>
      <c r="C6701" s="57" t="str">
        <f t="shared" si="453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54"/>
        <v>0</v>
      </c>
      <c r="L6701" s="57">
        <f t="shared" si="455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52"/>
        <v>0</v>
      </c>
      <c r="C6702" s="57" t="str">
        <f t="shared" si="453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54"/>
        <v>0</v>
      </c>
      <c r="L6702" s="57">
        <f t="shared" si="455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52"/>
        <v>0</v>
      </c>
      <c r="C6703" s="57" t="str">
        <f t="shared" si="453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54"/>
        <v>0</v>
      </c>
      <c r="L6703" s="57">
        <f t="shared" si="455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52"/>
        <v>0</v>
      </c>
      <c r="C6704" s="57" t="str">
        <f t="shared" si="453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54"/>
        <v>0</v>
      </c>
      <c r="L6704" s="57">
        <f t="shared" si="455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52"/>
        <v>0</v>
      </c>
      <c r="C6705" s="57" t="str">
        <f t="shared" si="453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54"/>
        <v>0</v>
      </c>
      <c r="L6705" s="57">
        <f t="shared" si="455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52"/>
        <v>0</v>
      </c>
      <c r="C6706" s="57" t="str">
        <f t="shared" si="453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54"/>
        <v>0</v>
      </c>
      <c r="L6706" s="57">
        <f t="shared" si="455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52"/>
        <v>0</v>
      </c>
      <c r="C6707" s="57" t="str">
        <f t="shared" si="453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54"/>
        <v>0</v>
      </c>
      <c r="L6707" s="57">
        <f t="shared" si="455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52"/>
        <v>0</v>
      </c>
      <c r="C6708" s="57" t="str">
        <f t="shared" si="453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54"/>
        <v>0</v>
      </c>
      <c r="L6708" s="57">
        <f t="shared" si="455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52"/>
        <v>0</v>
      </c>
      <c r="C6709" s="57" t="str">
        <f t="shared" si="453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54"/>
        <v>0</v>
      </c>
      <c r="L6709" s="57">
        <f t="shared" si="455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52"/>
        <v>0</v>
      </c>
      <c r="C6710" s="57" t="str">
        <f t="shared" si="453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54"/>
        <v>0</v>
      </c>
      <c r="L6710" s="57">
        <f t="shared" si="455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52"/>
        <v>0</v>
      </c>
      <c r="C6711" s="57" t="str">
        <f t="shared" si="453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54"/>
        <v>0</v>
      </c>
      <c r="L6711" s="57">
        <f t="shared" si="455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52"/>
        <v>0</v>
      </c>
      <c r="C6712" s="57" t="str">
        <f t="shared" si="453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54"/>
        <v>0</v>
      </c>
      <c r="L6712" s="57">
        <f t="shared" si="455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52"/>
        <v>0</v>
      </c>
      <c r="C6713" s="57" t="str">
        <f t="shared" si="453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54"/>
        <v>0</v>
      </c>
      <c r="L6713" s="57">
        <f t="shared" si="455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52"/>
        <v>0</v>
      </c>
      <c r="C6714" s="57" t="str">
        <f t="shared" si="453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54"/>
        <v>0</v>
      </c>
      <c r="L6714" s="57">
        <f t="shared" si="455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52"/>
        <v>0</v>
      </c>
      <c r="C6715" s="57" t="str">
        <f t="shared" si="453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54"/>
        <v>0</v>
      </c>
      <c r="L6715" s="57">
        <f t="shared" si="455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52"/>
        <v>0</v>
      </c>
      <c r="C6716" s="57" t="str">
        <f t="shared" si="453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54"/>
        <v>0</v>
      </c>
      <c r="L6716" s="57">
        <f t="shared" si="455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52"/>
        <v>0</v>
      </c>
      <c r="C6717" s="57" t="str">
        <f t="shared" si="453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54"/>
        <v>0</v>
      </c>
      <c r="L6717" s="57">
        <f t="shared" si="455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52"/>
        <v>0</v>
      </c>
      <c r="C6718" s="57" t="str">
        <f t="shared" si="453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54"/>
        <v>0</v>
      </c>
      <c r="L6718" s="57">
        <f t="shared" si="455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52"/>
        <v>0</v>
      </c>
      <c r="C6719" s="57" t="str">
        <f t="shared" si="453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54"/>
        <v>0</v>
      </c>
      <c r="L6719" s="57">
        <f t="shared" si="455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52"/>
        <v>0</v>
      </c>
      <c r="C6720" s="57" t="str">
        <f t="shared" si="453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54"/>
        <v>0</v>
      </c>
      <c r="L6720" s="57">
        <f t="shared" si="455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52"/>
        <v>0</v>
      </c>
      <c r="C6721" s="57" t="str">
        <f t="shared" si="453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54"/>
        <v>0</v>
      </c>
      <c r="L6721" s="57">
        <f t="shared" si="455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52"/>
        <v>0</v>
      </c>
      <c r="C6722" s="57" t="str">
        <f t="shared" si="453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54"/>
        <v>0</v>
      </c>
      <c r="L6722" s="57">
        <f t="shared" si="455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52"/>
        <v>0</v>
      </c>
      <c r="C6723" s="57" t="str">
        <f t="shared" si="453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54"/>
        <v>0</v>
      </c>
      <c r="L6723" s="57">
        <f t="shared" si="455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52"/>
        <v>0</v>
      </c>
      <c r="C6724" s="57" t="str">
        <f t="shared" si="453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54"/>
        <v>0</v>
      </c>
      <c r="L6724" s="57">
        <f t="shared" si="455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52"/>
        <v>0</v>
      </c>
      <c r="C6725" s="57" t="str">
        <f t="shared" si="453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54"/>
        <v>0</v>
      </c>
      <c r="L6725" s="57">
        <f t="shared" si="455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52"/>
        <v>0</v>
      </c>
      <c r="C6726" s="57" t="str">
        <f t="shared" si="453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54"/>
        <v>0</v>
      </c>
      <c r="L6726" s="57">
        <f t="shared" si="455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52"/>
        <v>0</v>
      </c>
      <c r="C6727" s="57" t="str">
        <f t="shared" si="453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54"/>
        <v>0</v>
      </c>
      <c r="L6727" s="57">
        <f t="shared" si="455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52"/>
        <v>0</v>
      </c>
      <c r="C6728" s="57" t="str">
        <f t="shared" si="453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54"/>
        <v>0</v>
      </c>
      <c r="L6728" s="57">
        <f t="shared" si="455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52"/>
        <v>0</v>
      </c>
      <c r="C6729" s="57" t="str">
        <f t="shared" si="453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54"/>
        <v>0</v>
      </c>
      <c r="L6729" s="57">
        <f t="shared" si="455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52"/>
        <v>0</v>
      </c>
      <c r="C6730" s="57" t="str">
        <f t="shared" si="453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54"/>
        <v>0</v>
      </c>
      <c r="L6730" s="57">
        <f t="shared" si="455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52"/>
        <v>0</v>
      </c>
      <c r="C6731" s="57" t="str">
        <f t="shared" si="453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54"/>
        <v>0</v>
      </c>
      <c r="L6731" s="57">
        <f t="shared" si="455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52"/>
        <v>0</v>
      </c>
      <c r="C6732" s="57" t="str">
        <f t="shared" si="453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54"/>
        <v>0</v>
      </c>
      <c r="L6732" s="57">
        <f t="shared" si="455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52"/>
        <v>0</v>
      </c>
      <c r="C6733" s="57" t="str">
        <f t="shared" si="453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54"/>
        <v>0</v>
      </c>
      <c r="L6733" s="57">
        <f t="shared" si="455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52"/>
        <v>0</v>
      </c>
      <c r="C6734" s="57" t="str">
        <f t="shared" si="453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54"/>
        <v>0</v>
      </c>
      <c r="L6734" s="57">
        <f t="shared" si="455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52"/>
        <v>0</v>
      </c>
      <c r="C6735" s="57" t="str">
        <f t="shared" si="453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54"/>
        <v>0</v>
      </c>
      <c r="L6735" s="57">
        <f t="shared" si="455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52"/>
        <v>0</v>
      </c>
      <c r="C6736" s="57" t="str">
        <f t="shared" si="453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54"/>
        <v>0</v>
      </c>
      <c r="L6736" s="57">
        <f t="shared" si="455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52"/>
        <v>0</v>
      </c>
      <c r="C6737" s="57" t="str">
        <f t="shared" si="453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54"/>
        <v>0</v>
      </c>
      <c r="L6737" s="57">
        <f t="shared" si="455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52"/>
        <v>0</v>
      </c>
      <c r="C6738" s="57" t="str">
        <f t="shared" si="453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54"/>
        <v>0</v>
      </c>
      <c r="L6738" s="57">
        <f t="shared" si="455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52"/>
        <v>0</v>
      </c>
      <c r="C6739" s="57" t="str">
        <f t="shared" si="453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54"/>
        <v>0</v>
      </c>
      <c r="L6739" s="57">
        <f t="shared" si="455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52"/>
        <v>0</v>
      </c>
      <c r="C6740" s="57" t="str">
        <f t="shared" si="453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54"/>
        <v>0</v>
      </c>
      <c r="L6740" s="57">
        <f t="shared" si="455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52"/>
        <v>0</v>
      </c>
      <c r="C6741" s="57" t="str">
        <f t="shared" si="453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54"/>
        <v>0</v>
      </c>
      <c r="L6741" s="57">
        <f t="shared" si="455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52"/>
        <v>0</v>
      </c>
      <c r="C6742" s="57" t="str">
        <f t="shared" si="453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54"/>
        <v>0</v>
      </c>
      <c r="L6742" s="57">
        <f t="shared" si="455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52"/>
        <v>0</v>
      </c>
      <c r="C6743" s="57" t="str">
        <f t="shared" si="453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54"/>
        <v>0</v>
      </c>
      <c r="L6743" s="57">
        <f t="shared" si="455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ref="B6744:B6807" si="456">WEEKNUM(A6744)</f>
        <v>0</v>
      </c>
      <c r="C6744" s="57" t="str">
        <f t="shared" ref="C6744:C6807" si="457">TEXT(A6744,"Mmm")</f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54"/>
        <v>0</v>
      </c>
      <c r="L6744" s="57">
        <f t="shared" si="455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56"/>
        <v>0</v>
      </c>
      <c r="C6745" s="57" t="str">
        <f t="shared" si="45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54"/>
        <v>0</v>
      </c>
      <c r="L6745" s="57">
        <f t="shared" si="455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56"/>
        <v>0</v>
      </c>
      <c r="C6746" s="57" t="str">
        <f t="shared" si="45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54"/>
        <v>0</v>
      </c>
      <c r="L6746" s="57">
        <f t="shared" si="455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56"/>
        <v>0</v>
      </c>
      <c r="C6747" s="57" t="str">
        <f t="shared" si="457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54"/>
        <v>0</v>
      </c>
      <c r="L6747" s="57">
        <f t="shared" si="455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56"/>
        <v>0</v>
      </c>
      <c r="C6748" s="57" t="str">
        <f t="shared" si="457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54"/>
        <v>0</v>
      </c>
      <c r="L6748" s="57">
        <f t="shared" si="455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56"/>
        <v>0</v>
      </c>
      <c r="C6749" s="57" t="str">
        <f t="shared" si="457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54"/>
        <v>0</v>
      </c>
      <c r="L6749" s="57">
        <f t="shared" si="455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56"/>
        <v>0</v>
      </c>
      <c r="C6750" s="57" t="str">
        <f t="shared" si="457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54"/>
        <v>0</v>
      </c>
      <c r="L6750" s="57">
        <f t="shared" si="455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56"/>
        <v>0</v>
      </c>
      <c r="C6751" s="57" t="str">
        <f t="shared" si="457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54"/>
        <v>0</v>
      </c>
      <c r="L6751" s="57">
        <f t="shared" si="455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56"/>
        <v>0</v>
      </c>
      <c r="C6752" s="57" t="str">
        <f t="shared" si="457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54"/>
        <v>0</v>
      </c>
      <c r="L6752" s="57">
        <f t="shared" si="455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56"/>
        <v>0</v>
      </c>
      <c r="C6753" s="57" t="str">
        <f t="shared" si="457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54"/>
        <v>0</v>
      </c>
      <c r="L6753" s="57">
        <f t="shared" si="455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56"/>
        <v>0</v>
      </c>
      <c r="C6754" s="57" t="str">
        <f t="shared" si="457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54"/>
        <v>0</v>
      </c>
      <c r="L6754" s="57">
        <f t="shared" si="455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56"/>
        <v>0</v>
      </c>
      <c r="C6755" s="57" t="str">
        <f t="shared" si="457"/>
        <v>Jan</v>
      </c>
      <c r="D6755" s="4"/>
      <c r="E6755" s="57"/>
      <c r="F6755" s="57"/>
      <c r="G6755" s="57"/>
      <c r="H6755" s="57"/>
      <c r="I6755" s="57"/>
      <c r="J6755" s="57"/>
      <c r="K6755" s="57">
        <f t="shared" ref="K6755:K6818" si="458">I6755+J6755</f>
        <v>0</v>
      </c>
      <c r="L6755" s="57">
        <f t="shared" ref="L6755:L6818" si="459">H6755*K6755</f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56"/>
        <v>0</v>
      </c>
      <c r="C6756" s="57" t="str">
        <f t="shared" si="457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58"/>
        <v>0</v>
      </c>
      <c r="L6756" s="57">
        <f t="shared" si="45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56"/>
        <v>0</v>
      </c>
      <c r="C6757" s="57" t="str">
        <f t="shared" si="457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58"/>
        <v>0</v>
      </c>
      <c r="L6757" s="57">
        <f t="shared" si="45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56"/>
        <v>0</v>
      </c>
      <c r="C6758" s="57" t="str">
        <f t="shared" si="457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58"/>
        <v>0</v>
      </c>
      <c r="L6758" s="57">
        <f t="shared" si="459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56"/>
        <v>0</v>
      </c>
      <c r="C6759" s="57" t="str">
        <f t="shared" si="457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58"/>
        <v>0</v>
      </c>
      <c r="L6759" s="57">
        <f t="shared" si="459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56"/>
        <v>0</v>
      </c>
      <c r="C6760" s="57" t="str">
        <f t="shared" si="457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58"/>
        <v>0</v>
      </c>
      <c r="L6760" s="57">
        <f t="shared" si="459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56"/>
        <v>0</v>
      </c>
      <c r="C6761" s="57" t="str">
        <f t="shared" si="457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58"/>
        <v>0</v>
      </c>
      <c r="L6761" s="57">
        <f t="shared" si="459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56"/>
        <v>0</v>
      </c>
      <c r="C6762" s="57" t="str">
        <f t="shared" si="457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58"/>
        <v>0</v>
      </c>
      <c r="L6762" s="57">
        <f t="shared" si="459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56"/>
        <v>0</v>
      </c>
      <c r="C6763" s="57" t="str">
        <f t="shared" si="457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58"/>
        <v>0</v>
      </c>
      <c r="L6763" s="57">
        <f t="shared" si="459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56"/>
        <v>0</v>
      </c>
      <c r="C6764" s="57" t="str">
        <f t="shared" si="457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58"/>
        <v>0</v>
      </c>
      <c r="L6764" s="57">
        <f t="shared" si="459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56"/>
        <v>0</v>
      </c>
      <c r="C6765" s="57" t="str">
        <f t="shared" si="457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58"/>
        <v>0</v>
      </c>
      <c r="L6765" s="57">
        <f t="shared" si="459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56"/>
        <v>0</v>
      </c>
      <c r="C6766" s="57" t="str">
        <f t="shared" si="457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58"/>
        <v>0</v>
      </c>
      <c r="L6766" s="57">
        <f t="shared" si="459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56"/>
        <v>0</v>
      </c>
      <c r="C6767" s="57" t="str">
        <f t="shared" si="457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58"/>
        <v>0</v>
      </c>
      <c r="L6767" s="57">
        <f t="shared" si="459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56"/>
        <v>0</v>
      </c>
      <c r="C6768" s="57" t="str">
        <f t="shared" si="457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58"/>
        <v>0</v>
      </c>
      <c r="L6768" s="57">
        <f t="shared" si="459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56"/>
        <v>0</v>
      </c>
      <c r="C6769" s="57" t="str">
        <f t="shared" si="457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58"/>
        <v>0</v>
      </c>
      <c r="L6769" s="57">
        <f t="shared" si="459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56"/>
        <v>0</v>
      </c>
      <c r="C6770" s="57" t="str">
        <f t="shared" si="457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58"/>
        <v>0</v>
      </c>
      <c r="L6770" s="57">
        <f t="shared" si="459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56"/>
        <v>0</v>
      </c>
      <c r="C6771" s="57" t="str">
        <f t="shared" si="457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58"/>
        <v>0</v>
      </c>
      <c r="L6771" s="57">
        <f t="shared" si="459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56"/>
        <v>0</v>
      </c>
      <c r="C6772" s="57" t="str">
        <f t="shared" si="457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58"/>
        <v>0</v>
      </c>
      <c r="L6772" s="57">
        <f t="shared" si="459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56"/>
        <v>0</v>
      </c>
      <c r="C6773" s="57" t="str">
        <f t="shared" si="457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58"/>
        <v>0</v>
      </c>
      <c r="L6773" s="57">
        <f t="shared" si="459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56"/>
        <v>0</v>
      </c>
      <c r="C6774" s="57" t="str">
        <f t="shared" si="457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58"/>
        <v>0</v>
      </c>
      <c r="L6774" s="57">
        <f t="shared" si="459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56"/>
        <v>0</v>
      </c>
      <c r="C6775" s="57" t="str">
        <f t="shared" si="457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58"/>
        <v>0</v>
      </c>
      <c r="L6775" s="57">
        <f t="shared" si="459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56"/>
        <v>0</v>
      </c>
      <c r="C6776" s="57" t="str">
        <f t="shared" si="457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58"/>
        <v>0</v>
      </c>
      <c r="L6776" s="57">
        <f t="shared" si="459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56"/>
        <v>0</v>
      </c>
      <c r="C6777" s="57" t="str">
        <f t="shared" si="457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58"/>
        <v>0</v>
      </c>
      <c r="L6777" s="57">
        <f t="shared" si="459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56"/>
        <v>0</v>
      </c>
      <c r="C6778" s="57" t="str">
        <f t="shared" si="457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58"/>
        <v>0</v>
      </c>
      <c r="L6778" s="57">
        <f t="shared" si="459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56"/>
        <v>0</v>
      </c>
      <c r="C6779" s="57" t="str">
        <f t="shared" si="457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58"/>
        <v>0</v>
      </c>
      <c r="L6779" s="57">
        <f t="shared" si="459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56"/>
        <v>0</v>
      </c>
      <c r="C6780" s="57" t="str">
        <f t="shared" si="457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58"/>
        <v>0</v>
      </c>
      <c r="L6780" s="57">
        <f t="shared" si="459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56"/>
        <v>0</v>
      </c>
      <c r="C6781" s="57" t="str">
        <f t="shared" si="457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58"/>
        <v>0</v>
      </c>
      <c r="L6781" s="57">
        <f t="shared" si="459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56"/>
        <v>0</v>
      </c>
      <c r="C6782" s="57" t="str">
        <f t="shared" si="457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58"/>
        <v>0</v>
      </c>
      <c r="L6782" s="57">
        <f t="shared" si="459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56"/>
        <v>0</v>
      </c>
      <c r="C6783" s="57" t="str">
        <f t="shared" si="457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58"/>
        <v>0</v>
      </c>
      <c r="L6783" s="57">
        <f t="shared" si="459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56"/>
        <v>0</v>
      </c>
      <c r="C6784" s="57" t="str">
        <f t="shared" si="457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58"/>
        <v>0</v>
      </c>
      <c r="L6784" s="57">
        <f t="shared" si="459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56"/>
        <v>0</v>
      </c>
      <c r="C6785" s="57" t="str">
        <f t="shared" si="457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58"/>
        <v>0</v>
      </c>
      <c r="L6785" s="57">
        <f t="shared" si="459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56"/>
        <v>0</v>
      </c>
      <c r="C6786" s="57" t="str">
        <f t="shared" si="457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58"/>
        <v>0</v>
      </c>
      <c r="L6786" s="57">
        <f t="shared" si="459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56"/>
        <v>0</v>
      </c>
      <c r="C6787" s="57" t="str">
        <f t="shared" si="457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58"/>
        <v>0</v>
      </c>
      <c r="L6787" s="57">
        <f t="shared" si="459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56"/>
        <v>0</v>
      </c>
      <c r="C6788" s="57" t="str">
        <f t="shared" si="457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58"/>
        <v>0</v>
      </c>
      <c r="L6788" s="57">
        <f t="shared" si="459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56"/>
        <v>0</v>
      </c>
      <c r="C6789" s="57" t="str">
        <f t="shared" si="457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58"/>
        <v>0</v>
      </c>
      <c r="L6789" s="57">
        <f t="shared" si="459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56"/>
        <v>0</v>
      </c>
      <c r="C6790" s="57" t="str">
        <f t="shared" si="457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58"/>
        <v>0</v>
      </c>
      <c r="L6790" s="57">
        <f t="shared" si="459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56"/>
        <v>0</v>
      </c>
      <c r="C6791" s="57" t="str">
        <f t="shared" si="457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58"/>
        <v>0</v>
      </c>
      <c r="L6791" s="57">
        <f t="shared" si="459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56"/>
        <v>0</v>
      </c>
      <c r="C6792" s="57" t="str">
        <f t="shared" si="457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58"/>
        <v>0</v>
      </c>
      <c r="L6792" s="57">
        <f t="shared" si="459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56"/>
        <v>0</v>
      </c>
      <c r="C6793" s="57" t="str">
        <f t="shared" si="457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58"/>
        <v>0</v>
      </c>
      <c r="L6793" s="57">
        <f t="shared" si="459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56"/>
        <v>0</v>
      </c>
      <c r="C6794" s="57" t="str">
        <f t="shared" si="457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58"/>
        <v>0</v>
      </c>
      <c r="L6794" s="57">
        <f t="shared" si="459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56"/>
        <v>0</v>
      </c>
      <c r="C6795" s="57" t="str">
        <f t="shared" si="457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58"/>
        <v>0</v>
      </c>
      <c r="L6795" s="57">
        <f t="shared" si="459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56"/>
        <v>0</v>
      </c>
      <c r="C6796" s="57" t="str">
        <f t="shared" si="457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58"/>
        <v>0</v>
      </c>
      <c r="L6796" s="57">
        <f t="shared" si="459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56"/>
        <v>0</v>
      </c>
      <c r="C6797" s="57" t="str">
        <f t="shared" si="457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58"/>
        <v>0</v>
      </c>
      <c r="L6797" s="57">
        <f t="shared" si="459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56"/>
        <v>0</v>
      </c>
      <c r="C6798" s="57" t="str">
        <f t="shared" si="457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58"/>
        <v>0</v>
      </c>
      <c r="L6798" s="57">
        <f t="shared" si="459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56"/>
        <v>0</v>
      </c>
      <c r="C6799" s="57" t="str">
        <f t="shared" si="457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58"/>
        <v>0</v>
      </c>
      <c r="L6799" s="57">
        <f t="shared" si="459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56"/>
        <v>0</v>
      </c>
      <c r="C6800" s="57" t="str">
        <f t="shared" si="457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58"/>
        <v>0</v>
      </c>
      <c r="L6800" s="57">
        <f t="shared" si="459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56"/>
        <v>0</v>
      </c>
      <c r="C6801" s="57" t="str">
        <f t="shared" si="457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58"/>
        <v>0</v>
      </c>
      <c r="L6801" s="57">
        <f t="shared" si="459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56"/>
        <v>0</v>
      </c>
      <c r="C6802" s="57" t="str">
        <f t="shared" si="457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58"/>
        <v>0</v>
      </c>
      <c r="L6802" s="57">
        <f t="shared" si="459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56"/>
        <v>0</v>
      </c>
      <c r="C6803" s="57" t="str">
        <f t="shared" si="457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58"/>
        <v>0</v>
      </c>
      <c r="L6803" s="57">
        <f t="shared" si="459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56"/>
        <v>0</v>
      </c>
      <c r="C6804" s="57" t="str">
        <f t="shared" si="457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58"/>
        <v>0</v>
      </c>
      <c r="L6804" s="57">
        <f t="shared" si="459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56"/>
        <v>0</v>
      </c>
      <c r="C6805" s="57" t="str">
        <f t="shared" si="457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58"/>
        <v>0</v>
      </c>
      <c r="L6805" s="57">
        <f t="shared" si="459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56"/>
        <v>0</v>
      </c>
      <c r="C6806" s="57" t="str">
        <f t="shared" si="457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58"/>
        <v>0</v>
      </c>
      <c r="L6806" s="57">
        <f t="shared" si="459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56"/>
        <v>0</v>
      </c>
      <c r="C6807" s="57" t="str">
        <f t="shared" si="457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58"/>
        <v>0</v>
      </c>
      <c r="L6807" s="57">
        <f t="shared" si="459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ref="B6808:B6845" si="460">WEEKNUM(A6808)</f>
        <v>0</v>
      </c>
      <c r="C6808" s="57" t="str">
        <f t="shared" ref="C6808:C6845" si="461">TEXT(A6808,"Mmm")</f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58"/>
        <v>0</v>
      </c>
      <c r="L6808" s="57">
        <f t="shared" si="459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60"/>
        <v>0</v>
      </c>
      <c r="C6809" s="57" t="str">
        <f t="shared" si="46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58"/>
        <v>0</v>
      </c>
      <c r="L6809" s="57">
        <f t="shared" si="459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60"/>
        <v>0</v>
      </c>
      <c r="C6810" s="57" t="str">
        <f t="shared" si="46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58"/>
        <v>0</v>
      </c>
      <c r="L6810" s="57">
        <f t="shared" si="459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60"/>
        <v>0</v>
      </c>
      <c r="C6811" s="57" t="str">
        <f t="shared" si="461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58"/>
        <v>0</v>
      </c>
      <c r="L6811" s="57">
        <f t="shared" si="459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60"/>
        <v>0</v>
      </c>
      <c r="C6812" s="57" t="str">
        <f t="shared" si="461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58"/>
        <v>0</v>
      </c>
      <c r="L6812" s="57">
        <f t="shared" si="459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60"/>
        <v>0</v>
      </c>
      <c r="C6813" s="57" t="str">
        <f t="shared" si="461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58"/>
        <v>0</v>
      </c>
      <c r="L6813" s="57">
        <f t="shared" si="459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60"/>
        <v>0</v>
      </c>
      <c r="C6814" s="57" t="str">
        <f t="shared" si="461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58"/>
        <v>0</v>
      </c>
      <c r="L6814" s="57">
        <f t="shared" si="459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60"/>
        <v>0</v>
      </c>
      <c r="C6815" s="57" t="str">
        <f t="shared" si="461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58"/>
        <v>0</v>
      </c>
      <c r="L6815" s="57">
        <f t="shared" si="459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60"/>
        <v>0</v>
      </c>
      <c r="C6816" s="57" t="str">
        <f t="shared" si="461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58"/>
        <v>0</v>
      </c>
      <c r="L6816" s="57">
        <f t="shared" si="459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60"/>
        <v>0</v>
      </c>
      <c r="C6817" s="57" t="str">
        <f t="shared" si="461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58"/>
        <v>0</v>
      </c>
      <c r="L6817" s="57">
        <f t="shared" si="459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60"/>
        <v>0</v>
      </c>
      <c r="C6818" s="57" t="str">
        <f t="shared" si="461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58"/>
        <v>0</v>
      </c>
      <c r="L6818" s="57">
        <f t="shared" si="459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60"/>
        <v>0</v>
      </c>
      <c r="C6819" s="57" t="str">
        <f t="shared" si="461"/>
        <v>Jan</v>
      </c>
      <c r="D6819" s="4"/>
      <c r="E6819" s="57"/>
      <c r="F6819" s="57"/>
      <c r="G6819" s="57"/>
      <c r="H6819" s="57"/>
      <c r="I6819" s="57"/>
      <c r="J6819" s="57"/>
      <c r="K6819" s="57">
        <f t="shared" ref="K6819:K6845" si="462">I6819+J6819</f>
        <v>0</v>
      </c>
      <c r="L6819" s="57">
        <f t="shared" ref="L6819:L6845" si="463">H6819*K6819</f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60"/>
        <v>0</v>
      </c>
      <c r="C6820" s="57" t="str">
        <f t="shared" si="461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2"/>
        <v>0</v>
      </c>
      <c r="L6820" s="57">
        <f t="shared" si="46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60"/>
        <v>0</v>
      </c>
      <c r="C6821" s="57" t="str">
        <f t="shared" si="461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2"/>
        <v>0</v>
      </c>
      <c r="L6821" s="57">
        <f t="shared" si="46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60"/>
        <v>0</v>
      </c>
      <c r="C6822" s="57" t="str">
        <f t="shared" si="461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2"/>
        <v>0</v>
      </c>
      <c r="L6822" s="57">
        <f t="shared" si="463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60"/>
        <v>0</v>
      </c>
      <c r="C6823" s="57" t="str">
        <f t="shared" si="461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2"/>
        <v>0</v>
      </c>
      <c r="L6823" s="57">
        <f t="shared" si="463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60"/>
        <v>0</v>
      </c>
      <c r="C6824" s="57" t="str">
        <f t="shared" si="461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2"/>
        <v>0</v>
      </c>
      <c r="L6824" s="57">
        <f t="shared" si="463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60"/>
        <v>0</v>
      </c>
      <c r="C6825" s="57" t="str">
        <f t="shared" si="461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2"/>
        <v>0</v>
      </c>
      <c r="L6825" s="57">
        <f t="shared" si="463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60"/>
        <v>0</v>
      </c>
      <c r="C6826" s="57" t="str">
        <f t="shared" si="461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2"/>
        <v>0</v>
      </c>
      <c r="L6826" s="57">
        <f t="shared" si="463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60"/>
        <v>0</v>
      </c>
      <c r="C6827" s="57" t="str">
        <f t="shared" si="461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2"/>
        <v>0</v>
      </c>
      <c r="L6827" s="57">
        <f t="shared" si="463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60"/>
        <v>0</v>
      </c>
      <c r="C6828" s="57" t="str">
        <f t="shared" si="461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62"/>
        <v>0</v>
      </c>
      <c r="L6828" s="57">
        <f t="shared" si="463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60"/>
        <v>0</v>
      </c>
      <c r="C6829" s="57" t="str">
        <f t="shared" si="461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62"/>
        <v>0</v>
      </c>
      <c r="L6829" s="57">
        <f t="shared" si="463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60"/>
        <v>0</v>
      </c>
      <c r="C6830" s="57" t="str">
        <f t="shared" si="461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62"/>
        <v>0</v>
      </c>
      <c r="L6830" s="57">
        <f t="shared" si="463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60"/>
        <v>0</v>
      </c>
      <c r="C6831" s="57" t="str">
        <f t="shared" si="461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62"/>
        <v>0</v>
      </c>
      <c r="L6831" s="57">
        <f t="shared" si="463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60"/>
        <v>0</v>
      </c>
      <c r="C6832" s="57" t="str">
        <f t="shared" si="461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62"/>
        <v>0</v>
      </c>
      <c r="L6832" s="57">
        <f t="shared" si="463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60"/>
        <v>0</v>
      </c>
      <c r="C6833" s="57" t="str">
        <f t="shared" si="461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62"/>
        <v>0</v>
      </c>
      <c r="L6833" s="57">
        <f t="shared" si="463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60"/>
        <v>0</v>
      </c>
      <c r="C6834" s="57" t="str">
        <f t="shared" si="461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62"/>
        <v>0</v>
      </c>
      <c r="L6834" s="57">
        <f t="shared" si="463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60"/>
        <v>0</v>
      </c>
      <c r="C6835" s="57" t="str">
        <f t="shared" si="461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62"/>
        <v>0</v>
      </c>
      <c r="L6835" s="57">
        <f t="shared" si="463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60"/>
        <v>0</v>
      </c>
      <c r="C6836" s="57" t="str">
        <f t="shared" si="461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62"/>
        <v>0</v>
      </c>
      <c r="L6836" s="57">
        <f t="shared" si="463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60"/>
        <v>0</v>
      </c>
      <c r="C6837" s="57" t="str">
        <f t="shared" si="461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62"/>
        <v>0</v>
      </c>
      <c r="L6837" s="57">
        <f t="shared" si="463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60"/>
        <v>0</v>
      </c>
      <c r="C6838" s="57" t="str">
        <f t="shared" si="461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62"/>
        <v>0</v>
      </c>
      <c r="L6838" s="57">
        <f t="shared" si="463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60"/>
        <v>0</v>
      </c>
      <c r="C6839" s="57" t="str">
        <f t="shared" si="461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62"/>
        <v>0</v>
      </c>
      <c r="L6839" s="57">
        <f t="shared" si="463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60"/>
        <v>0</v>
      </c>
      <c r="C6840" s="57" t="str">
        <f t="shared" si="461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62"/>
        <v>0</v>
      </c>
      <c r="L6840" s="57">
        <f t="shared" si="463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60"/>
        <v>0</v>
      </c>
      <c r="C6841" s="57" t="str">
        <f t="shared" si="461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62"/>
        <v>0</v>
      </c>
      <c r="L6841" s="57">
        <f t="shared" si="463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60"/>
        <v>0</v>
      </c>
      <c r="C6842" s="57" t="str">
        <f t="shared" si="461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62"/>
        <v>0</v>
      </c>
      <c r="L6842" s="57">
        <f t="shared" si="463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60"/>
        <v>0</v>
      </c>
      <c r="C6843" s="57" t="str">
        <f t="shared" si="461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62"/>
        <v>0</v>
      </c>
      <c r="L6843" s="57">
        <f t="shared" si="463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60"/>
        <v>0</v>
      </c>
      <c r="C6844" s="57" t="str">
        <f t="shared" si="461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62"/>
        <v>0</v>
      </c>
      <c r="L6844" s="57">
        <f t="shared" si="463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60"/>
        <v>0</v>
      </c>
      <c r="C6845" s="57" t="str">
        <f t="shared" si="461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62"/>
        <v>0</v>
      </c>
      <c r="L6845" s="57">
        <f t="shared" si="463"/>
        <v>0</v>
      </c>
      <c r="M6845" s="4"/>
      <c r="N6845" s="57"/>
      <c r="O6845" s="57"/>
      <c r="P6845" s="4"/>
      <c r="Q6845" s="4"/>
    </row>
  </sheetData>
  <autoFilter ref="A2:Q6845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B6846:B1048576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D6846:F1048576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I6846:I1048576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C6846:C1048576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2026-05-26T08:55:58Z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