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ython LibraryLibrary\ReusableLib\sample\"/>
    </mc:Choice>
  </mc:AlternateContent>
  <bookViews>
    <workbookView xWindow="1170" yWindow="1170" windowWidth="19890" windowHeight="11625" activeTab="2"/>
  </bookViews>
  <sheets>
    <sheet name="Instructions" sheetId="1" r:id="rId1"/>
    <sheet name="Orders" sheetId="2" r:id="rId2"/>
    <sheet name="OrdersTable" sheetId="3" r:id="rId3"/>
    <sheet name="FormulaRefs" sheetId="4" r:id="rId4"/>
    <sheet name="FilterCondFormat" sheetId="5" r:id="rId5"/>
    <sheet name="MyLinks" sheetId="6" r:id="rId6"/>
  </sheets>
  <definedNames>
    <definedName name="MyData">OFFSET(Orders!$B$2:$I$7,-1,0,ROWS(Orders!$B$2:$I$7)+1)</definedName>
  </definedNames>
  <calcPr calcId="162913"/>
</workbook>
</file>

<file path=xl/calcChain.xml><?xml version="1.0" encoding="utf-8"?>
<calcChain xmlns="http://schemas.openxmlformats.org/spreadsheetml/2006/main">
  <c r="F11" i="5" l="1"/>
  <c r="F10" i="5"/>
  <c r="G10" i="5" s="1"/>
  <c r="H10" i="5" s="1"/>
  <c r="G9" i="5"/>
  <c r="F9" i="5"/>
  <c r="H9" i="5" s="1"/>
  <c r="F8" i="5"/>
  <c r="F7" i="5"/>
  <c r="F6" i="5"/>
  <c r="G6" i="5" s="1"/>
  <c r="H6" i="5" s="1"/>
  <c r="G5" i="5"/>
  <c r="F5" i="5"/>
  <c r="H5" i="5" s="1"/>
  <c r="F4" i="5"/>
  <c r="E9" i="4"/>
  <c r="E8" i="4"/>
  <c r="E7" i="4"/>
  <c r="E6" i="4"/>
  <c r="E5" i="4"/>
  <c r="E4" i="4"/>
  <c r="E3" i="4"/>
  <c r="G2" i="4"/>
  <c r="E2" i="4"/>
  <c r="I14" i="3"/>
  <c r="F14" i="3"/>
  <c r="G14" i="3" s="1"/>
  <c r="H14" i="3" s="1"/>
  <c r="I13" i="3"/>
  <c r="F13" i="3"/>
  <c r="G13" i="3" s="1"/>
  <c r="H13" i="3" s="1"/>
  <c r="I12" i="3"/>
  <c r="F12" i="3"/>
  <c r="G12" i="3" s="1"/>
  <c r="H12" i="3" s="1"/>
  <c r="I11" i="3"/>
  <c r="F11" i="3"/>
  <c r="G11" i="3" s="1"/>
  <c r="H11" i="3" s="1"/>
  <c r="I10" i="3"/>
  <c r="F10" i="3"/>
  <c r="G10" i="3" s="1"/>
  <c r="H10" i="3" s="1"/>
  <c r="I9" i="3"/>
  <c r="F9" i="3"/>
  <c r="G9" i="3" s="1"/>
  <c r="H9" i="3" s="1"/>
  <c r="I8" i="3"/>
  <c r="F8" i="3"/>
  <c r="G8" i="3" s="1"/>
  <c r="H8" i="3" s="1"/>
  <c r="I7" i="3"/>
  <c r="F7" i="3"/>
  <c r="G7" i="3" s="1"/>
  <c r="H7" i="3" s="1"/>
  <c r="I6" i="3"/>
  <c r="F6" i="3"/>
  <c r="G6" i="3" s="1"/>
  <c r="H6" i="3" s="1"/>
  <c r="I5" i="3"/>
  <c r="F5" i="3"/>
  <c r="G5" i="3" s="1"/>
  <c r="H5" i="3" s="1"/>
  <c r="I4" i="3"/>
  <c r="F4" i="3"/>
  <c r="G4" i="3" s="1"/>
  <c r="H4" i="3" s="1"/>
  <c r="H15" i="3" s="1"/>
  <c r="H9" i="2"/>
  <c r="I9" i="2" s="1"/>
  <c r="G9" i="2"/>
  <c r="G8" i="2"/>
  <c r="H7" i="2"/>
  <c r="G7" i="2"/>
  <c r="I7" i="2" s="1"/>
  <c r="G6" i="2"/>
  <c r="H6" i="2" s="1"/>
  <c r="I6" i="2" s="1"/>
  <c r="H5" i="2"/>
  <c r="I5" i="2" s="1"/>
  <c r="G5" i="2"/>
  <c r="G4" i="2"/>
  <c r="H3" i="2"/>
  <c r="G3" i="2"/>
  <c r="I3" i="2" s="1"/>
  <c r="G2" i="2"/>
  <c r="H2" i="2" s="1"/>
  <c r="I2" i="2" s="1"/>
  <c r="H11" i="5" l="1"/>
  <c r="I4" i="2"/>
  <c r="H7" i="5"/>
  <c r="H4" i="2"/>
  <c r="H8" i="2"/>
  <c r="I8" i="2" s="1"/>
  <c r="G4" i="5"/>
  <c r="H4" i="5" s="1"/>
  <c r="G8" i="5"/>
  <c r="H8" i="5" s="1"/>
  <c r="G7" i="5"/>
  <c r="G11" i="5"/>
</calcChain>
</file>

<file path=xl/sharedStrings.xml><?xml version="1.0" encoding="utf-8"?>
<sst xmlns="http://schemas.openxmlformats.org/spreadsheetml/2006/main" count="124" uniqueCount="43">
  <si>
    <t>Online Instruction Page</t>
  </si>
  <si>
    <t>Creating an Excel Table</t>
  </si>
  <si>
    <t>Related tutorials</t>
  </si>
  <si>
    <t>Naming Ranges  </t>
  </si>
  <si>
    <t>Excel Names Macros</t>
  </si>
  <si>
    <t>Notes</t>
  </si>
  <si>
    <t>•</t>
  </si>
  <si>
    <t>There are 4 tables in this workbook</t>
  </si>
  <si>
    <t>Use them to follow along with the videos</t>
  </si>
  <si>
    <t>on the instruction page</t>
  </si>
  <si>
    <t>Date</t>
  </si>
  <si>
    <t>Region</t>
  </si>
  <si>
    <t>Product</t>
  </si>
  <si>
    <t>Qty</t>
  </si>
  <si>
    <t>Cost</t>
  </si>
  <si>
    <t>Amt</t>
  </si>
  <si>
    <t>Tax</t>
  </si>
  <si>
    <t>Total</t>
  </si>
  <si>
    <t>East</t>
  </si>
  <si>
    <t>Paper</t>
  </si>
  <si>
    <t>West</t>
  </si>
  <si>
    <t>Pens</t>
  </si>
  <si>
    <t>pens</t>
  </si>
  <si>
    <t>www.contextures.com</t>
  </si>
  <si>
    <t>Product Sales</t>
  </si>
  <si>
    <t>The Sales column was added as a counter field</t>
  </si>
  <si>
    <t>Sales</t>
  </si>
  <si>
    <t>05-01-2022</t>
  </si>
  <si>
    <t>Blank Cells</t>
  </si>
  <si>
    <t>Totals less than 75 are highlighted with conditional formatting</t>
  </si>
  <si>
    <t>You can filter by colour in the Total column, to select those cells</t>
  </si>
  <si>
    <t>Contextures Sites &amp; News</t>
  </si>
  <si>
    <t>Contextures Excel Tips Website</t>
  </si>
  <si>
    <t>Hundreds of tutorials, tips and sample files</t>
  </si>
  <si>
    <t>Contextures Excel Blog</t>
  </si>
  <si>
    <t>Excel tutorials and tips, with comments and questions</t>
  </si>
  <si>
    <t>Excel Pivot Tables Blog</t>
  </si>
  <si>
    <t>Pivot table tutorials and tips, with comments and questions</t>
  </si>
  <si>
    <t>Contextures Excel Newsletter</t>
  </si>
  <si>
    <t>Get emails with Excel tips, links, and news</t>
  </si>
  <si>
    <t>Excel Products</t>
  </si>
  <si>
    <t>Contextures Recommends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</si>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</sst>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8" fillId="0" borderId="0"/>
    <xf numFmtId="44" fontId="8" fillId="0" borderId="0"/>
    <xf numFmtId="0" fontId="7" fillId="0" borderId="0">
      <alignment horizontal="left" indent="1"/>
    </xf>
    <xf numFmtId="0" fontId="11" fillId="0" borderId="0"/>
  </cellStyleXfs>
  <cellXfs count="32">
    <xf numFmtId="0" fontId="0" fillId="0" borderId="0" xfId="0"/>
    <xf numFmtId="0" fontId="10" fillId="0" borderId="0" xfId="0" applyFont="1"/>
    <xf numFmtId="0" fontId="7" fillId="0" borderId="0" xfId="3" applyAlignment="1">
      <alignment horizontal="left"/>
    </xf>
    <xf numFmtId="0" fontId="0" fillId="0" borderId="0" xfId="0" applyAlignment="1">
      <alignment horizontal="right"/>
    </xf>
    <xf numFmtId="43" fontId="0" fillId="0" borderId="0" xfId="1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43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/>
    <xf numFmtId="0" fontId="4" fillId="0" borderId="0" xfId="0" applyFont="1"/>
    <xf numFmtId="165" fontId="3" fillId="0" borderId="0" xfId="1" applyNumberFormat="1" applyFont="1"/>
    <xf numFmtId="43" fontId="3" fillId="3" borderId="0" xfId="1" applyFont="1" applyFill="1"/>
    <xf numFmtId="0" fontId="3" fillId="0" borderId="0" xfId="0" applyFont="1"/>
    <xf numFmtId="164" fontId="3" fillId="4" borderId="0" xfId="0" applyNumberFormat="1" applyFont="1" applyFill="1"/>
    <xf numFmtId="43" fontId="3" fillId="4" borderId="0" xfId="1" applyFont="1" applyFill="1"/>
    <xf numFmtId="164" fontId="3" fillId="0" borderId="0" xfId="0" applyNumberFormat="1" applyFont="1"/>
    <xf numFmtId="43" fontId="3" fillId="0" borderId="0" xfId="1" applyFont="1"/>
    <xf numFmtId="0" fontId="5" fillId="0" borderId="0" xfId="0" applyFont="1"/>
    <xf numFmtId="0" fontId="9" fillId="0" borderId="0" xfId="0" applyFont="1" applyAlignment="1">
      <alignment horizontal="center"/>
    </xf>
    <xf numFmtId="0" fontId="8" fillId="0" borderId="0" xfId="1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/>
    <xf numFmtId="0" fontId="7" fillId="0" borderId="0" xfId="3" applyAlignment="1"/>
    <xf numFmtId="0" fontId="0" fillId="0" borderId="0" xfId="0" applyAlignment="1">
      <alignment horizontal="left" indent="2"/>
    </xf>
    <xf numFmtId="0" fontId="6" fillId="0" borderId="0" xfId="4" applyFont="1" applyAlignment="1">
      <alignment horizontal="left"/>
    </xf>
    <xf numFmtId="0" fontId="11" fillId="0" borderId="0" xfId="4"/>
    <xf numFmtId="0" fontId="3" fillId="0" borderId="0" xfId="4" applyFont="1" applyAlignment="1">
      <alignment horizontal="left"/>
    </xf>
    <xf numFmtId="0" fontId="11" fillId="0" borderId="0" xfId="4" applyAlignment="1">
      <alignment horizontal="left"/>
    </xf>
    <xf numFmtId="44" fontId="3" fillId="3" borderId="0" xfId="2" applyFont="1" applyFill="1"/>
  </cellXfs>
  <cellStyles count="5">
    <cellStyle name="Comma" xfId="1" builtinId="3"/>
    <cellStyle name="Ctx_Hyperlink" xfId="3"/>
    <cellStyle name="Currency" xfId="2" builtinId="4"/>
    <cellStyle name="Normal" xfId="0" builtinId="0"/>
    <cellStyle name="Normal 2" xfId="4"/>
  </cellStyles>
  <dxfs count="30"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alignment horizontal="center" vertical="bottom"/>
    </dxf>
    <dxf>
      <numFmt numFmtId="164" formatCode="[$-409]d\-mmm;@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bottom"/>
    </dxf>
    <dxf>
      <fill>
        <patternFill>
          <bgColor theme="7" tint="0.3999450666829432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alignment horizontal="center" vertical="bottom"/>
    </dxf>
    <dxf>
      <numFmt numFmtId="164" formatCode="[$-409]d\-mmm;@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numFmt numFmtId="35" formatCode="_(* #,##0.00_);_(* \(#,##0.00\);_(* &quot;-&quot;??_);_(@_)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numFmt numFmtId="164" formatCode="[$-409]d\-mmm;@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0746" cy="377190"/>
    <xdr:pic>
      <xdr:nvPicPr>
        <xdr:cNvPr id="2" name="Picture 1">
          <a:hlinkClick xmlns:r="http://schemas.openxmlformats.org/officeDocument/2006/relationships" r:id=""/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  <a:ln>
          <a:prstDash val="solid"/>
        </a:ln>
      </xdr:spPr>
    </xdr:pic>
    <xdr:clientData/>
  </xdr:oneCellAnchor>
</xdr:wsDr>
</file>

<file path=xl/tables/table1.xml><?xml version="1.0" encoding="utf-8"?>
<table xmlns="http://schemas.openxmlformats.org/spreadsheetml/2006/main" id="1" name="Orders" displayName="Orders" ref="A3:I14" totalsRowShown="0" headerRowDxfId="29" dataDxfId="28" dataCellStyle="Comma">
  <autoFilter ref="A3:I14"/>
  <tableColumns count="9">
    <tableColumn id="1" name="Date" dataDxfId="27"/>
    <tableColumn id="2" name="Region"/>
    <tableColumn id="3" name="Product"/>
    <tableColumn id="4" name="Qty"/>
    <tableColumn id="5" name="Cost" dataDxfId="26" totalsRowDxfId="25" dataCellStyle="Comma"/>
    <tableColumn id="6" name="Amt" dataDxfId="24" dataCellStyle="Comma">
      <calculatedColumnFormula>D4*E4</calculatedColumnFormula>
    </tableColumn>
    <tableColumn id="7" name="Tax" dataDxfId="23" dataCellStyle="Comma">
      <calculatedColumnFormula>F4*0.07</calculatedColumnFormula>
    </tableColumn>
    <tableColumn id="8" name="Total" dataDxfId="22" dataCellStyle="Comma">
      <calculatedColumnFormula>F4+G4</calculatedColumnFormula>
    </tableColumn>
    <tableColumn id="9" name="Sales" dataDxfId="21" dataCellStyle="Comma">
      <calculatedColumnFormula>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OrdersRef" displayName="OrdersRef" ref="A1:E9" headerRowDxfId="20" dataDxfId="19" dataCellStyle="Comma">
  <autoFilter ref="A1:E9"/>
  <tableColumns count="5">
    <tableColumn id="1" name="Date" totalsRowLabel="Total" dataDxfId="18"/>
    <tableColumn id="3" name="Product" totalsRowDxfId="17"/>
    <tableColumn id="4" name="Qty"/>
    <tableColumn id="5" name="Cost" dataDxfId="16" totalsRowDxfId="15" dataCellStyle="Comma"/>
    <tableColumn id="6" name="Amt" dataDxfId="14" totalsRowDxfId="13" dataCellStyle="Comma">
      <calculatedColumnFormula>C2*D2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OrdersCF" displayName="OrdersCF" ref="A3:H11" headerRowDxfId="11" dataDxfId="10" dataCellStyle="Comma">
  <autoFilter ref="A3:H11"/>
  <tableColumns count="8">
    <tableColumn id="1" name="Date" totalsRowLabel="Total" dataDxfId="9"/>
    <tableColumn id="2" name="Region"/>
    <tableColumn id="3" name="Product" totalsRowDxfId="8"/>
    <tableColumn id="4" name="Qty"/>
    <tableColumn id="5" name="Cost" dataDxfId="7" totalsRowDxfId="6" dataCellStyle="Comma"/>
    <tableColumn id="6" name="Amt" dataDxfId="5" totalsRowDxfId="4" dataCellStyle="Comma">
      <calculatedColumnFormula>D4*E4</calculatedColumnFormula>
    </tableColumn>
    <tableColumn id="7" name="Tax" dataDxfId="3" totalsRowDxfId="2" dataCellStyle="Comma">
      <calculatedColumnFormula>F4*0.07</calculatedColumnFormula>
    </tableColumn>
    <tableColumn id="8" name="Total" totalsRowFunction="sum" dataDxfId="1" totalsRowDxfId="0" dataCellStyle="Comma">
      <calculatedColumnFormula>F4+G4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.com/excelnamesmacros.html" TargetMode="External"/><Relationship Id="rId2" Type="http://schemas.openxmlformats.org/officeDocument/2006/relationships/hyperlink" Target="https://contextures.com/xlNames01.html" TargetMode="External"/><Relationship Id="rId1" Type="http://schemas.openxmlformats.org/officeDocument/2006/relationships/hyperlink" Target="https://www.contextures.com/xlExcelTable01.htm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vot-table.com/" TargetMode="External"/><Relationship Id="rId2" Type="http://schemas.openxmlformats.org/officeDocument/2006/relationships/hyperlink" Target="https://contexturesblog.com/" TargetMode="External"/><Relationship Id="rId1" Type="http://schemas.openxmlformats.org/officeDocument/2006/relationships/hyperlink" Target="https://www.contextures.com/tiptech.html" TargetMode="External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C17"/>
  <sheetViews>
    <sheetView showGridLines="0" workbookViewId="0">
      <pane ySplit="3" topLeftCell="A4" activePane="bottomLeft" state="frozen"/>
      <selection activeCell="E12" sqref="E12"/>
      <selection pane="bottomLeft" activeCell="E12" sqref="E12"/>
    </sheetView>
  </sheetViews>
  <sheetFormatPr defaultColWidth="9.140625" defaultRowHeight="15" x14ac:dyDescent="0.25"/>
  <cols>
    <col min="1" max="1" width="9.140625" style="24" customWidth="1"/>
    <col min="2" max="2" width="3.5703125" style="24" customWidth="1"/>
    <col min="3" max="3" width="37.7109375" style="24" customWidth="1"/>
    <col min="4" max="15" width="9.140625" style="24" customWidth="1"/>
    <col min="16" max="16384" width="9.140625" style="24"/>
  </cols>
  <sheetData>
    <row r="1" spans="2:3" ht="7.5" customHeight="1" x14ac:dyDescent="0.25"/>
    <row r="4" spans="2:3" ht="9.75" customHeight="1" x14ac:dyDescent="0.25"/>
    <row r="5" spans="2:3" ht="15.75" customHeight="1" x14ac:dyDescent="0.25">
      <c r="C5" s="1" t="s">
        <v>0</v>
      </c>
    </row>
    <row r="6" spans="2:3" x14ac:dyDescent="0.25">
      <c r="B6" s="3"/>
      <c r="C6" s="2" t="s">
        <v>1</v>
      </c>
    </row>
    <row r="7" spans="2:3" ht="9.75" customHeight="1" x14ac:dyDescent="0.25">
      <c r="B7" s="3"/>
    </row>
    <row r="8" spans="2:3" ht="15.75" customHeight="1" x14ac:dyDescent="0.25">
      <c r="B8" s="3"/>
      <c r="C8" s="1" t="s">
        <v>2</v>
      </c>
    </row>
    <row r="9" spans="2:3" x14ac:dyDescent="0.25">
      <c r="B9" s="3"/>
      <c r="C9" s="25" t="s">
        <v>3</v>
      </c>
    </row>
    <row r="10" spans="2:3" x14ac:dyDescent="0.25">
      <c r="B10" s="3"/>
      <c r="C10" s="25" t="s">
        <v>4</v>
      </c>
    </row>
    <row r="11" spans="2:3" ht="9.75" customHeight="1" x14ac:dyDescent="0.25"/>
    <row r="12" spans="2:3" ht="15.75" customHeight="1" x14ac:dyDescent="0.25">
      <c r="C12" s="1" t="s">
        <v>5</v>
      </c>
    </row>
    <row r="13" spans="2:3" x14ac:dyDescent="0.25">
      <c r="B13" s="3" t="s">
        <v>6</v>
      </c>
      <c r="C13" t="s">
        <v>7</v>
      </c>
    </row>
    <row r="14" spans="2:3" x14ac:dyDescent="0.25">
      <c r="B14" s="3" t="s">
        <v>6</v>
      </c>
      <c r="C14" t="s">
        <v>8</v>
      </c>
    </row>
    <row r="15" spans="2:3" x14ac:dyDescent="0.25">
      <c r="C15" s="26" t="s">
        <v>9</v>
      </c>
    </row>
    <row r="17" ht="9.75" customHeight="1" x14ac:dyDescent="0.25"/>
  </sheetData>
  <hyperlinks>
    <hyperlink ref="C6" r:id="rId1"/>
    <hyperlink ref="C9" r:id="rId2" display="https://contextures.com/xlNames01.html"/>
    <hyperlink ref="C10" r:id="rId3" display="https://contextures.com/excelnamesmacros.html"/>
  </hyperlinks>
  <pageMargins left="0.7" right="0.7" top="0.75" bottom="0.75" header="0.3" footer="0.3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zoomScaleNormal="100" zoomScaleSheetLayoutView="100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4.28515625" style="24" customWidth="1"/>
    <col min="2" max="2" width="8" style="14" customWidth="1"/>
    <col min="3" max="3" width="6.7109375" style="14" bestFit="1" customWidth="1"/>
    <col min="4" max="4" width="7.7109375" style="14" bestFit="1" customWidth="1"/>
    <col min="5" max="6" width="6.7109375" style="14" bestFit="1" customWidth="1"/>
    <col min="7" max="7" width="8.7109375" style="14" bestFit="1" customWidth="1"/>
    <col min="8" max="8" width="6.7109375" style="14" bestFit="1" customWidth="1"/>
    <col min="9" max="9" width="9.5703125" style="14" bestFit="1" customWidth="1"/>
    <col min="10" max="10" width="9.140625" style="14" customWidth="1"/>
  </cols>
  <sheetData>
    <row r="1" spans="2:9" x14ac:dyDescent="0.25"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1" t="s">
        <v>15</v>
      </c>
      <c r="H1" s="11" t="s">
        <v>16</v>
      </c>
      <c r="I1" s="11" t="s">
        <v>17</v>
      </c>
    </row>
    <row r="2" spans="2:9" x14ac:dyDescent="0.25">
      <c r="B2" s="17">
        <v>44682</v>
      </c>
      <c r="C2" s="17" t="s">
        <v>18</v>
      </c>
      <c r="D2" s="18" t="s">
        <v>19</v>
      </c>
      <c r="E2" s="12">
        <v>73</v>
      </c>
      <c r="F2" s="18">
        <v>12.95</v>
      </c>
      <c r="G2" s="31">
        <f t="shared" ref="G2:G9" si="0">E2*F2</f>
        <v>945.34999999999991</v>
      </c>
      <c r="H2" s="13">
        <f t="shared" ref="H2:H9" si="1">G2*0.07</f>
        <v>66.174499999999995</v>
      </c>
      <c r="I2" s="13">
        <f t="shared" ref="I2:I9" si="2">SUM(G2:H2)</f>
        <v>1011.5244999999999</v>
      </c>
    </row>
    <row r="3" spans="2:9" x14ac:dyDescent="0.25">
      <c r="B3" s="17">
        <v>44682</v>
      </c>
      <c r="C3" s="17" t="s">
        <v>20</v>
      </c>
      <c r="D3" s="18" t="s">
        <v>21</v>
      </c>
      <c r="E3" s="12">
        <v>40</v>
      </c>
      <c r="F3" s="18">
        <v>2.19</v>
      </c>
      <c r="G3" s="31">
        <f t="shared" si="0"/>
        <v>87.6</v>
      </c>
      <c r="H3" s="13">
        <f t="shared" si="1"/>
        <v>6.1320000000000006</v>
      </c>
      <c r="I3" s="13">
        <f t="shared" si="2"/>
        <v>93.731999999999999</v>
      </c>
    </row>
    <row r="4" spans="2:9" x14ac:dyDescent="0.25">
      <c r="B4" s="17">
        <v>44683</v>
      </c>
      <c r="C4" s="17" t="s">
        <v>20</v>
      </c>
      <c r="D4" s="18" t="s">
        <v>19</v>
      </c>
      <c r="E4" s="12">
        <v>33</v>
      </c>
      <c r="F4" s="18">
        <v>12.95</v>
      </c>
      <c r="G4" s="31">
        <f t="shared" si="0"/>
        <v>427.34999999999997</v>
      </c>
      <c r="H4" s="13">
        <f t="shared" si="1"/>
        <v>29.9145</v>
      </c>
      <c r="I4" s="13">
        <f t="shared" si="2"/>
        <v>457.26449999999994</v>
      </c>
    </row>
    <row r="5" spans="2:9" x14ac:dyDescent="0.25">
      <c r="B5" s="15">
        <v>44683</v>
      </c>
      <c r="C5" s="15" t="s">
        <v>18</v>
      </c>
      <c r="D5" s="16" t="s">
        <v>19</v>
      </c>
      <c r="E5" s="12">
        <v>21</v>
      </c>
      <c r="F5" s="18">
        <v>12.95</v>
      </c>
      <c r="G5" s="31">
        <f t="shared" si="0"/>
        <v>271.95</v>
      </c>
      <c r="H5" s="13">
        <f t="shared" si="1"/>
        <v>19.0365</v>
      </c>
      <c r="I5" s="13">
        <f t="shared" si="2"/>
        <v>290.98649999999998</v>
      </c>
    </row>
    <row r="6" spans="2:9" x14ac:dyDescent="0.25">
      <c r="B6" s="17">
        <v>44684</v>
      </c>
      <c r="C6" s="17" t="s">
        <v>18</v>
      </c>
      <c r="D6" s="18" t="s">
        <v>21</v>
      </c>
      <c r="E6" s="12">
        <v>14</v>
      </c>
      <c r="F6" s="18">
        <v>2.19</v>
      </c>
      <c r="G6" s="31">
        <f t="shared" si="0"/>
        <v>30.66</v>
      </c>
      <c r="H6" s="13">
        <f t="shared" si="1"/>
        <v>2.1462000000000003</v>
      </c>
      <c r="I6" s="13">
        <f t="shared" si="2"/>
        <v>32.806200000000004</v>
      </c>
    </row>
    <row r="7" spans="2:9" x14ac:dyDescent="0.25">
      <c r="B7" s="17">
        <v>44684</v>
      </c>
      <c r="C7" s="17" t="s">
        <v>20</v>
      </c>
      <c r="D7" s="18" t="s">
        <v>19</v>
      </c>
      <c r="E7" s="12">
        <v>10</v>
      </c>
      <c r="F7" s="18">
        <v>12.95</v>
      </c>
      <c r="G7" s="31">
        <f t="shared" si="0"/>
        <v>129.5</v>
      </c>
      <c r="H7" s="13">
        <f t="shared" si="1"/>
        <v>9.0650000000000013</v>
      </c>
      <c r="I7" s="13">
        <f t="shared" si="2"/>
        <v>138.565</v>
      </c>
    </row>
    <row r="8" spans="2:9" x14ac:dyDescent="0.25">
      <c r="B8" s="17">
        <v>44685</v>
      </c>
      <c r="C8" s="17" t="s">
        <v>18</v>
      </c>
      <c r="D8" s="18" t="s">
        <v>21</v>
      </c>
      <c r="E8" s="18">
        <v>15</v>
      </c>
      <c r="F8" s="18">
        <v>2</v>
      </c>
      <c r="G8" s="31">
        <f t="shared" si="0"/>
        <v>30</v>
      </c>
      <c r="H8" s="13">
        <f t="shared" si="1"/>
        <v>2.1</v>
      </c>
      <c r="I8" s="13">
        <f t="shared" si="2"/>
        <v>32.1</v>
      </c>
    </row>
    <row r="9" spans="2:9" x14ac:dyDescent="0.25">
      <c r="B9" s="17">
        <v>44686</v>
      </c>
      <c r="C9" s="17" t="s">
        <v>20</v>
      </c>
      <c r="D9" s="18" t="s">
        <v>22</v>
      </c>
      <c r="E9" s="18">
        <v>20</v>
      </c>
      <c r="F9" s="18">
        <v>5</v>
      </c>
      <c r="G9" s="31">
        <f t="shared" si="0"/>
        <v>100</v>
      </c>
      <c r="H9" s="13">
        <f t="shared" si="1"/>
        <v>7.0000000000000009</v>
      </c>
      <c r="I9" s="13">
        <f t="shared" si="2"/>
        <v>107</v>
      </c>
    </row>
    <row r="12" spans="2:9" ht="21" customHeight="1" x14ac:dyDescent="0.35">
      <c r="B12" s="19" t="s">
        <v>23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tabSelected="1" zoomScaleNormal="100" workbookViewId="0">
      <selection activeCell="H4" sqref="H4"/>
    </sheetView>
  </sheetViews>
  <sheetFormatPr defaultRowHeight="15" x14ac:dyDescent="0.25"/>
  <cols>
    <col min="1" max="1" width="6.42578125" style="24" customWidth="1"/>
    <col min="2" max="2" width="8.140625" style="24" customWidth="1"/>
    <col min="3" max="3" width="9.28515625" style="24" customWidth="1"/>
    <col min="4" max="4" width="5.42578125" style="24" customWidth="1"/>
    <col min="5" max="5" width="6.7109375" style="24" bestFit="1" customWidth="1"/>
    <col min="6" max="6" width="9.7109375" style="24" customWidth="1"/>
    <col min="7" max="7" width="6.7109375" style="24" bestFit="1" customWidth="1"/>
    <col min="8" max="8" width="9.5703125" style="24" customWidth="1"/>
  </cols>
  <sheetData>
    <row r="1" spans="1:9" ht="21" customHeight="1" x14ac:dyDescent="0.35">
      <c r="A1" s="7" t="s">
        <v>24</v>
      </c>
      <c r="F1" t="s">
        <v>25</v>
      </c>
    </row>
    <row r="2" spans="1:9" ht="8.4499999999999993" customHeight="1" x14ac:dyDescent="0.35">
      <c r="A2" s="7"/>
    </row>
    <row r="3" spans="1:9" x14ac:dyDescent="0.25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20" t="s">
        <v>26</v>
      </c>
    </row>
    <row r="4" spans="1:9" x14ac:dyDescent="0.25">
      <c r="A4" s="5">
        <v>44682</v>
      </c>
      <c r="B4" t="s">
        <v>18</v>
      </c>
      <c r="C4" t="s">
        <v>19</v>
      </c>
      <c r="D4">
        <v>73</v>
      </c>
      <c r="E4" s="4">
        <v>12.95</v>
      </c>
      <c r="F4" s="4">
        <f t="shared" ref="F4:F14" si="0">D4*E4</f>
        <v>945.34999999999991</v>
      </c>
      <c r="G4" s="4">
        <f t="shared" ref="G4:G14" si="1">F4*0.07</f>
        <v>66.174499999999995</v>
      </c>
      <c r="H4" s="4">
        <f t="shared" ref="H4:H14" si="2">F4+G4</f>
        <v>1011.5244999999999</v>
      </c>
      <c r="I4" s="21">
        <f>1</f>
        <v>1</v>
      </c>
    </row>
    <row r="5" spans="1:9" x14ac:dyDescent="0.25">
      <c r="A5" s="5">
        <v>44682</v>
      </c>
      <c r="B5" t="s">
        <v>20</v>
      </c>
      <c r="C5" t="s">
        <v>21</v>
      </c>
      <c r="D5">
        <v>40</v>
      </c>
      <c r="E5" s="4">
        <v>2.19</v>
      </c>
      <c r="F5" s="4">
        <f t="shared" si="0"/>
        <v>87.6</v>
      </c>
      <c r="G5" s="4">
        <f t="shared" si="1"/>
        <v>6.1320000000000006</v>
      </c>
      <c r="H5" s="4">
        <f t="shared" si="2"/>
        <v>93.731999999999999</v>
      </c>
      <c r="I5" s="21">
        <f>1</f>
        <v>1</v>
      </c>
    </row>
    <row r="6" spans="1:9" x14ac:dyDescent="0.25">
      <c r="A6" s="5">
        <v>44683</v>
      </c>
      <c r="B6" t="s">
        <v>20</v>
      </c>
      <c r="C6" t="s">
        <v>19</v>
      </c>
      <c r="D6">
        <v>33</v>
      </c>
      <c r="E6" s="4">
        <v>12.95</v>
      </c>
      <c r="F6" s="4">
        <f t="shared" si="0"/>
        <v>427.34999999999997</v>
      </c>
      <c r="G6" s="4">
        <f t="shared" si="1"/>
        <v>29.9145</v>
      </c>
      <c r="H6" s="4">
        <f t="shared" si="2"/>
        <v>457.26449999999994</v>
      </c>
      <c r="I6" s="21">
        <f>1</f>
        <v>1</v>
      </c>
    </row>
    <row r="7" spans="1:9" x14ac:dyDescent="0.25">
      <c r="A7" s="5">
        <v>44683</v>
      </c>
      <c r="B7" t="s">
        <v>18</v>
      </c>
      <c r="C7" t="s">
        <v>19</v>
      </c>
      <c r="D7">
        <v>21</v>
      </c>
      <c r="E7" s="4">
        <v>12.95</v>
      </c>
      <c r="F7" s="4">
        <f t="shared" si="0"/>
        <v>271.95</v>
      </c>
      <c r="G7" s="4">
        <f t="shared" si="1"/>
        <v>19.0365</v>
      </c>
      <c r="H7" s="4">
        <f t="shared" si="2"/>
        <v>290.98649999999998</v>
      </c>
      <c r="I7" s="21">
        <f>1</f>
        <v>1</v>
      </c>
    </row>
    <row r="8" spans="1:9" x14ac:dyDescent="0.25">
      <c r="A8" s="5">
        <v>44684</v>
      </c>
      <c r="B8" t="s">
        <v>18</v>
      </c>
      <c r="C8" t="s">
        <v>21</v>
      </c>
      <c r="D8">
        <v>14</v>
      </c>
      <c r="E8" s="4">
        <v>2.19</v>
      </c>
      <c r="F8" s="4">
        <f t="shared" si="0"/>
        <v>30.66</v>
      </c>
      <c r="G8" s="4">
        <f t="shared" si="1"/>
        <v>2.1462000000000003</v>
      </c>
      <c r="H8" s="4">
        <f t="shared" si="2"/>
        <v>32.806200000000004</v>
      </c>
      <c r="I8" s="21">
        <f>1</f>
        <v>1</v>
      </c>
    </row>
    <row r="9" spans="1:9" x14ac:dyDescent="0.25">
      <c r="A9" s="5">
        <v>44684</v>
      </c>
      <c r="B9" t="s">
        <v>20</v>
      </c>
      <c r="C9" t="s">
        <v>19</v>
      </c>
      <c r="D9">
        <v>10</v>
      </c>
      <c r="E9" s="4">
        <v>12.95</v>
      </c>
      <c r="F9" s="4">
        <f t="shared" si="0"/>
        <v>129.5</v>
      </c>
      <c r="G9" s="4">
        <f t="shared" si="1"/>
        <v>9.0650000000000013</v>
      </c>
      <c r="H9" s="4">
        <f t="shared" si="2"/>
        <v>138.565</v>
      </c>
      <c r="I9" s="21">
        <f>1</f>
        <v>1</v>
      </c>
    </row>
    <row r="10" spans="1:9" x14ac:dyDescent="0.25">
      <c r="A10" s="5">
        <v>44685</v>
      </c>
      <c r="B10" t="s">
        <v>18</v>
      </c>
      <c r="C10" t="s">
        <v>21</v>
      </c>
      <c r="D10">
        <v>15</v>
      </c>
      <c r="E10" s="4">
        <v>2</v>
      </c>
      <c r="F10" s="4">
        <f t="shared" si="0"/>
        <v>30</v>
      </c>
      <c r="G10" s="4">
        <f t="shared" si="1"/>
        <v>2.1</v>
      </c>
      <c r="H10" s="4">
        <f t="shared" si="2"/>
        <v>32.1</v>
      </c>
      <c r="I10" s="21">
        <f>1</f>
        <v>1</v>
      </c>
    </row>
    <row r="11" spans="1:9" x14ac:dyDescent="0.25">
      <c r="A11" s="5">
        <v>44686</v>
      </c>
      <c r="B11" t="s">
        <v>20</v>
      </c>
      <c r="C11" t="s">
        <v>22</v>
      </c>
      <c r="D11">
        <v>20</v>
      </c>
      <c r="E11" s="4">
        <v>5</v>
      </c>
      <c r="F11" s="4">
        <f t="shared" si="0"/>
        <v>100</v>
      </c>
      <c r="G11" s="4">
        <f t="shared" si="1"/>
        <v>7.0000000000000009</v>
      </c>
      <c r="H11" s="4">
        <f t="shared" si="2"/>
        <v>107</v>
      </c>
      <c r="I11" s="21">
        <f>1</f>
        <v>1</v>
      </c>
    </row>
    <row r="12" spans="1:9" x14ac:dyDescent="0.25">
      <c r="A12" s="5">
        <v>44687</v>
      </c>
      <c r="B12" t="s">
        <v>18</v>
      </c>
      <c r="C12" t="s">
        <v>19</v>
      </c>
      <c r="D12">
        <v>73</v>
      </c>
      <c r="E12">
        <v>12.95</v>
      </c>
      <c r="F12">
        <f t="shared" si="0"/>
        <v>945.34999999999991</v>
      </c>
      <c r="G12">
        <f t="shared" si="1"/>
        <v>66.174499999999995</v>
      </c>
      <c r="H12">
        <f t="shared" si="2"/>
        <v>1011.5244999999999</v>
      </c>
      <c r="I12">
        <f>1</f>
        <v>1</v>
      </c>
    </row>
    <row r="13" spans="1:9" x14ac:dyDescent="0.25">
      <c r="A13" t="s">
        <v>27</v>
      </c>
      <c r="B13" t="s">
        <v>18</v>
      </c>
      <c r="C13" t="s">
        <v>19</v>
      </c>
      <c r="D13">
        <v>73</v>
      </c>
      <c r="E13">
        <v>12.95</v>
      </c>
      <c r="F13">
        <f t="shared" si="0"/>
        <v>945.34999999999991</v>
      </c>
      <c r="G13">
        <f t="shared" si="1"/>
        <v>66.174499999999995</v>
      </c>
      <c r="H13">
        <f t="shared" si="2"/>
        <v>1011.5244999999999</v>
      </c>
      <c r="I13">
        <f>1</f>
        <v>1</v>
      </c>
    </row>
    <row r="14" spans="1:9" x14ac:dyDescent="0.25">
      <c r="A14" t="s">
        <v>27</v>
      </c>
      <c r="B14" t="s">
        <v>18</v>
      </c>
      <c r="C14" t="s">
        <v>19</v>
      </c>
      <c r="D14">
        <v>73</v>
      </c>
      <c r="E14">
        <v>12.95</v>
      </c>
      <c r="F14">
        <f t="shared" si="0"/>
        <v>945.34999999999991</v>
      </c>
      <c r="G14">
        <f t="shared" si="1"/>
        <v>66.174499999999995</v>
      </c>
      <c r="H14">
        <f t="shared" si="2"/>
        <v>1011.5244999999999</v>
      </c>
      <c r="I14">
        <f>1</f>
        <v>1</v>
      </c>
    </row>
    <row r="15" spans="1:9" x14ac:dyDescent="0.25">
      <c r="A15" t="s">
        <v>17</v>
      </c>
      <c r="C15" s="9"/>
      <c r="F15" s="8"/>
      <c r="H15" s="8">
        <f>SUBTOTAL(109,Orders[Total])</f>
        <v>5198.5521999999992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"/>
  <sheetViews>
    <sheetView zoomScaleNormal="100" workbookViewId="0"/>
  </sheetViews>
  <sheetFormatPr defaultRowHeight="15" x14ac:dyDescent="0.25"/>
  <cols>
    <col min="1" max="1" width="6.42578125" style="24" customWidth="1"/>
    <col min="2" max="2" width="9.28515625" style="24" customWidth="1"/>
    <col min="3" max="3" width="5.42578125" style="24" customWidth="1"/>
    <col min="4" max="4" width="6.7109375" style="24" bestFit="1" customWidth="1"/>
    <col min="5" max="5" width="9.7109375" style="24" customWidth="1"/>
    <col min="6" max="6" width="2.28515625" style="24" customWidth="1"/>
  </cols>
  <sheetData>
    <row r="1" spans="1:7" x14ac:dyDescent="0.25">
      <c r="A1" s="6" t="s">
        <v>10</v>
      </c>
      <c r="B1" s="6" t="s">
        <v>12</v>
      </c>
      <c r="C1" s="6" t="s">
        <v>13</v>
      </c>
      <c r="D1" s="6" t="s">
        <v>14</v>
      </c>
      <c r="E1" s="6" t="s">
        <v>15</v>
      </c>
      <c r="G1" s="23" t="s">
        <v>28</v>
      </c>
    </row>
    <row r="2" spans="1:7" x14ac:dyDescent="0.25">
      <c r="A2" s="5">
        <v>44682</v>
      </c>
      <c r="B2" t="s">
        <v>19</v>
      </c>
      <c r="C2">
        <v>73</v>
      </c>
      <c r="D2" s="4">
        <v>12.95</v>
      </c>
      <c r="E2" s="4">
        <f t="shared" ref="E2:E9" si="0">C2*D2</f>
        <v>945.34999999999991</v>
      </c>
      <c r="G2" s="9">
        <f>COUNTBLANK(OrdersRef[Product])</f>
        <v>1</v>
      </c>
    </row>
    <row r="3" spans="1:7" x14ac:dyDescent="0.25">
      <c r="A3" s="5">
        <v>44682</v>
      </c>
      <c r="B3" t="s">
        <v>21</v>
      </c>
      <c r="C3">
        <v>40</v>
      </c>
      <c r="D3" s="4">
        <v>2.19</v>
      </c>
      <c r="E3" s="4">
        <f t="shared" si="0"/>
        <v>87.6</v>
      </c>
    </row>
    <row r="4" spans="1:7" x14ac:dyDescent="0.25">
      <c r="A4" s="5">
        <v>44683</v>
      </c>
      <c r="B4" t="s">
        <v>19</v>
      </c>
      <c r="C4">
        <v>33</v>
      </c>
      <c r="D4" s="4">
        <v>12.95</v>
      </c>
      <c r="E4" s="4">
        <f t="shared" si="0"/>
        <v>427.34999999999997</v>
      </c>
    </row>
    <row r="5" spans="1:7" x14ac:dyDescent="0.25">
      <c r="A5" s="5">
        <v>44683</v>
      </c>
      <c r="B5" t="s">
        <v>19</v>
      </c>
      <c r="C5">
        <v>21</v>
      </c>
      <c r="D5" s="4">
        <v>12.95</v>
      </c>
      <c r="E5" s="4">
        <f t="shared" si="0"/>
        <v>271.95</v>
      </c>
    </row>
    <row r="6" spans="1:7" x14ac:dyDescent="0.25">
      <c r="A6" s="5">
        <v>44684</v>
      </c>
      <c r="C6">
        <v>14</v>
      </c>
      <c r="D6" s="4">
        <v>2.19</v>
      </c>
      <c r="E6" s="4">
        <f t="shared" si="0"/>
        <v>30.66</v>
      </c>
    </row>
    <row r="7" spans="1:7" x14ac:dyDescent="0.25">
      <c r="A7" s="5">
        <v>44684</v>
      </c>
      <c r="B7" t="s">
        <v>19</v>
      </c>
      <c r="C7">
        <v>10</v>
      </c>
      <c r="D7" s="4">
        <v>12.95</v>
      </c>
      <c r="E7" s="4">
        <f t="shared" si="0"/>
        <v>129.5</v>
      </c>
    </row>
    <row r="8" spans="1:7" x14ac:dyDescent="0.25">
      <c r="A8" s="5">
        <v>44685</v>
      </c>
      <c r="B8" t="s">
        <v>21</v>
      </c>
      <c r="C8">
        <v>15</v>
      </c>
      <c r="D8" s="4">
        <v>2</v>
      </c>
      <c r="E8" s="4">
        <f t="shared" si="0"/>
        <v>30</v>
      </c>
    </row>
    <row r="9" spans="1:7" x14ac:dyDescent="0.25">
      <c r="A9" s="5">
        <v>44686</v>
      </c>
      <c r="B9" t="s">
        <v>22</v>
      </c>
      <c r="C9">
        <v>20</v>
      </c>
      <c r="D9" s="4">
        <v>5</v>
      </c>
      <c r="E9" s="4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1"/>
  <sheetViews>
    <sheetView zoomScaleNormal="100" workbookViewId="0">
      <selection activeCell="A4" sqref="A4"/>
    </sheetView>
  </sheetViews>
  <sheetFormatPr defaultRowHeight="15" x14ac:dyDescent="0.25"/>
  <cols>
    <col min="1" max="1" width="6.42578125" style="24" customWidth="1"/>
    <col min="2" max="2" width="8.140625" style="24" customWidth="1"/>
    <col min="3" max="3" width="9.28515625" style="24" customWidth="1"/>
    <col min="4" max="4" width="5.42578125" style="24" customWidth="1"/>
    <col min="5" max="5" width="6.7109375" style="24" bestFit="1" customWidth="1"/>
    <col min="6" max="6" width="9.7109375" style="24" customWidth="1"/>
    <col min="7" max="7" width="6.7109375" style="24" bestFit="1" customWidth="1"/>
    <col min="8" max="8" width="9.5703125" style="24" customWidth="1"/>
    <col min="9" max="9" width="5.28515625" style="24" customWidth="1"/>
  </cols>
  <sheetData>
    <row r="1" spans="1:10" ht="21" customHeight="1" x14ac:dyDescent="0.35">
      <c r="A1" s="7" t="s">
        <v>24</v>
      </c>
    </row>
    <row r="2" spans="1:10" ht="8.4499999999999993" customHeight="1" x14ac:dyDescent="0.35">
      <c r="A2" s="7"/>
    </row>
    <row r="3" spans="1:10" x14ac:dyDescent="0.25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J3" s="22" t="s">
        <v>29</v>
      </c>
    </row>
    <row r="4" spans="1:10" x14ac:dyDescent="0.25">
      <c r="A4" s="5">
        <v>44682</v>
      </c>
      <c r="B4" t="s">
        <v>18</v>
      </c>
      <c r="C4" t="s">
        <v>19</v>
      </c>
      <c r="D4">
        <v>73</v>
      </c>
      <c r="E4" s="4">
        <v>12.95</v>
      </c>
      <c r="F4" s="4">
        <f t="shared" ref="F4:F11" si="0">D4*E4</f>
        <v>945.34999999999991</v>
      </c>
      <c r="G4" s="4">
        <f t="shared" ref="G4:G11" si="1">F4*0.07</f>
        <v>66.174499999999995</v>
      </c>
      <c r="H4" s="4">
        <f t="shared" ref="H4:H11" si="2">F4+G4</f>
        <v>1011.5244999999999</v>
      </c>
      <c r="J4" t="s">
        <v>30</v>
      </c>
    </row>
    <row r="5" spans="1:10" x14ac:dyDescent="0.25">
      <c r="A5" s="5">
        <v>44682</v>
      </c>
      <c r="B5" t="s">
        <v>20</v>
      </c>
      <c r="C5" t="s">
        <v>21</v>
      </c>
      <c r="D5">
        <v>40</v>
      </c>
      <c r="E5" s="4">
        <v>2.19</v>
      </c>
      <c r="F5" s="4">
        <f t="shared" si="0"/>
        <v>87.6</v>
      </c>
      <c r="G5" s="4">
        <f t="shared" si="1"/>
        <v>6.1320000000000006</v>
      </c>
      <c r="H5" s="4">
        <f t="shared" si="2"/>
        <v>93.731999999999999</v>
      </c>
    </row>
    <row r="6" spans="1:10" x14ac:dyDescent="0.25">
      <c r="A6" s="5">
        <v>44683</v>
      </c>
      <c r="B6" t="s">
        <v>20</v>
      </c>
      <c r="C6" t="s">
        <v>19</v>
      </c>
      <c r="D6">
        <v>33</v>
      </c>
      <c r="E6" s="4">
        <v>12.95</v>
      </c>
      <c r="F6" s="4">
        <f t="shared" si="0"/>
        <v>427.34999999999997</v>
      </c>
      <c r="G6" s="4">
        <f t="shared" si="1"/>
        <v>29.9145</v>
      </c>
      <c r="H6" s="4">
        <f t="shared" si="2"/>
        <v>457.26449999999994</v>
      </c>
    </row>
    <row r="7" spans="1:10" x14ac:dyDescent="0.25">
      <c r="A7" s="5">
        <v>44683</v>
      </c>
      <c r="B7" t="s">
        <v>18</v>
      </c>
      <c r="C7" t="s">
        <v>19</v>
      </c>
      <c r="D7">
        <v>21</v>
      </c>
      <c r="E7" s="4">
        <v>12.95</v>
      </c>
      <c r="F7" s="4">
        <f t="shared" si="0"/>
        <v>271.95</v>
      </c>
      <c r="G7" s="4">
        <f t="shared" si="1"/>
        <v>19.0365</v>
      </c>
      <c r="H7" s="4">
        <f t="shared" si="2"/>
        <v>290.98649999999998</v>
      </c>
    </row>
    <row r="8" spans="1:10" x14ac:dyDescent="0.25">
      <c r="A8" s="5">
        <v>44684</v>
      </c>
      <c r="B8" t="s">
        <v>18</v>
      </c>
      <c r="C8" t="s">
        <v>21</v>
      </c>
      <c r="D8">
        <v>14</v>
      </c>
      <c r="E8" s="4">
        <v>2.19</v>
      </c>
      <c r="F8" s="4">
        <f t="shared" si="0"/>
        <v>30.66</v>
      </c>
      <c r="G8" s="4">
        <f t="shared" si="1"/>
        <v>2.1462000000000003</v>
      </c>
      <c r="H8" s="4">
        <f t="shared" si="2"/>
        <v>32.806200000000004</v>
      </c>
    </row>
    <row r="9" spans="1:10" x14ac:dyDescent="0.25">
      <c r="A9" s="5">
        <v>44684</v>
      </c>
      <c r="B9" t="s">
        <v>20</v>
      </c>
      <c r="C9" t="s">
        <v>19</v>
      </c>
      <c r="D9">
        <v>10</v>
      </c>
      <c r="E9" s="4">
        <v>12.95</v>
      </c>
      <c r="F9" s="4">
        <f t="shared" si="0"/>
        <v>129.5</v>
      </c>
      <c r="G9" s="4">
        <f t="shared" si="1"/>
        <v>9.0650000000000013</v>
      </c>
      <c r="H9" s="4">
        <f t="shared" si="2"/>
        <v>138.565</v>
      </c>
    </row>
    <row r="10" spans="1:10" x14ac:dyDescent="0.25">
      <c r="A10" s="5">
        <v>44685</v>
      </c>
      <c r="B10" t="s">
        <v>18</v>
      </c>
      <c r="C10" t="s">
        <v>21</v>
      </c>
      <c r="D10">
        <v>15</v>
      </c>
      <c r="E10" s="4">
        <v>2</v>
      </c>
      <c r="F10" s="4">
        <f t="shared" si="0"/>
        <v>30</v>
      </c>
      <c r="G10" s="4">
        <f t="shared" si="1"/>
        <v>2.1</v>
      </c>
      <c r="H10" s="4">
        <f t="shared" si="2"/>
        <v>32.1</v>
      </c>
    </row>
    <row r="11" spans="1:10" x14ac:dyDescent="0.25">
      <c r="A11" s="5">
        <v>44686</v>
      </c>
      <c r="B11" t="s">
        <v>20</v>
      </c>
      <c r="C11" t="s">
        <v>22</v>
      </c>
      <c r="D11">
        <v>20</v>
      </c>
      <c r="E11" s="4">
        <v>5</v>
      </c>
      <c r="F11" s="4">
        <f t="shared" si="0"/>
        <v>100</v>
      </c>
      <c r="G11" s="4">
        <f t="shared" si="1"/>
        <v>7.0000000000000009</v>
      </c>
      <c r="H11" s="4">
        <f t="shared" si="2"/>
        <v>107</v>
      </c>
    </row>
  </sheetData>
  <conditionalFormatting sqref="H4:H11">
    <cfRule type="cellIs" dxfId="12" priority="1" operator="lessThan">
      <formula>75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28" customWidth="1"/>
    <col min="2" max="2" width="32.85546875" style="30" customWidth="1"/>
    <col min="3" max="3" width="64" style="28" customWidth="1"/>
    <col min="4" max="15" width="8.85546875" style="28" customWidth="1"/>
    <col min="16" max="16384" width="8.85546875" style="28"/>
  </cols>
  <sheetData>
    <row r="2" spans="2:3" ht="18.75" customHeight="1" x14ac:dyDescent="0.3">
      <c r="B2" s="27" t="s">
        <v>31</v>
      </c>
    </row>
    <row r="3" spans="2:3" x14ac:dyDescent="0.25">
      <c r="B3" s="25" t="s">
        <v>32</v>
      </c>
      <c r="C3" s="28" t="s">
        <v>33</v>
      </c>
    </row>
    <row r="4" spans="2:3" x14ac:dyDescent="0.25">
      <c r="B4" s="25" t="s">
        <v>34</v>
      </c>
      <c r="C4" s="28" t="s">
        <v>35</v>
      </c>
    </row>
    <row r="5" spans="2:3" x14ac:dyDescent="0.25">
      <c r="B5" s="25" t="s">
        <v>36</v>
      </c>
      <c r="C5" s="28" t="s">
        <v>37</v>
      </c>
    </row>
    <row r="6" spans="2:3" x14ac:dyDescent="0.25">
      <c r="B6" s="25" t="s">
        <v>38</v>
      </c>
      <c r="C6" s="28" t="s">
        <v>39</v>
      </c>
    </row>
    <row r="7" spans="2:3" x14ac:dyDescent="0.25">
      <c r="B7" s="29"/>
    </row>
    <row r="8" spans="2:3" ht="18.75" customHeight="1" x14ac:dyDescent="0.3">
      <c r="B8" s="27" t="s">
        <v>40</v>
      </c>
    </row>
    <row r="9" spans="2:3" x14ac:dyDescent="0.25">
      <c r="B9" s="25" t="s">
        <v>41</v>
      </c>
      <c r="C9" s="28" t="s">
        <v>42</v>
      </c>
    </row>
  </sheetData>
  <hyperlinks>
    <hyperlink ref="B3" r:id="rId1"/>
    <hyperlink ref="B4" r:id="rId2"/>
    <hyperlink ref="B5" r:id="rId3"/>
    <hyperlink ref="B6" r:id="rId4"/>
    <hyperlink ref="B9" r:id="rId5" tooltip="Contextures Recommends"/>
  </hyperlinks>
  <pageMargins left="0.75" right="0.75" top="1" bottom="1" header="0.5" footer="0.5"/>
  <pageSetup orientation="portrait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Orders</vt:lpstr>
      <vt:lpstr>OrdersTable</vt:lpstr>
      <vt:lpstr>FormulaRefs</vt:lpstr>
      <vt:lpstr>FilterCondFormat</vt:lpstr>
      <vt:lpstr>MyLinks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Dell</cp:lastModifiedBy>
  <dcterms:created xsi:type="dcterms:W3CDTF">2013-04-05T18:36:27Z</dcterms:created>
  <dcterms:modified xsi:type="dcterms:W3CDTF">2021-12-30T08:43:17Z</dcterms:modified>
</cp:coreProperties>
</file>